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24226"/>
  <mc:AlternateContent xmlns:mc="http://schemas.openxmlformats.org/markup-compatibility/2006">
    <mc:Choice Requires="x15">
      <x15ac:absPath xmlns:x15ac="http://schemas.microsoft.com/office/spreadsheetml/2010/11/ac" url="C:\Users\dragica.blagojevic\Desktop\За сајт\за сајт интернет\"/>
    </mc:Choice>
  </mc:AlternateContent>
  <xr:revisionPtr revIDLastSave="0" documentId="13_ncr:1_{AE6CB78E-A7EF-4AAD-B691-9F3FAD438BF5}" xr6:coauthVersionLast="47" xr6:coauthVersionMax="47" xr10:uidLastSave="{00000000-0000-0000-0000-000000000000}"/>
  <bookViews>
    <workbookView xWindow="-120" yWindow="-120" windowWidth="29040" windowHeight="15840" firstSheet="5" activeTab="5" xr2:uid="{00000000-000D-0000-FFFF-FFFF00000000}"/>
  </bookViews>
  <sheets>
    <sheet name="Унос 2020" sheetId="8" state="hidden" r:id="rId1"/>
    <sheet name="Одбачени 2020" sheetId="9" state="hidden" r:id="rId2"/>
    <sheet name=" УНОС 2021" sheetId="12" state="hidden" r:id="rId3"/>
    <sheet name="ЗА РАД 2021" sheetId="16" state="hidden" r:id="rId4"/>
    <sheet name="одбачени 2021" sheetId="13" state="hidden" r:id="rId5"/>
    <sheet name="Ранг листа" sheetId="27" r:id="rId6"/>
    <sheet name="Одбачени 2023" sheetId="21" state="hidden" r:id="rId7"/>
  </sheets>
  <definedNames>
    <definedName name="_xlnm._FilterDatabase" localSheetId="2" hidden="1">' УНОС 2021'!$A$1:$AA$428</definedName>
    <definedName name="_xlnm._FilterDatabase" localSheetId="3" hidden="1">'ЗА РАД 2021'!$A$1:$Z$414</definedName>
    <definedName name="_xlnm._FilterDatabase" localSheetId="1" hidden="1">'Одбачени 2020'!$A$1:$AA$12</definedName>
    <definedName name="_xlnm._FilterDatabase" localSheetId="4" hidden="1">'одбачени 2021'!$A$1:$W$15</definedName>
    <definedName name="_xlnm._FilterDatabase" localSheetId="6" hidden="1">'Одбачени 2023'!$B$1:$Y$12</definedName>
    <definedName name="_xlnm._FilterDatabase" localSheetId="5" hidden="1">'Ранг листа'!$A$3:$CM$611</definedName>
    <definedName name="_xlnm._FilterDatabase" localSheetId="0" hidden="1">'Унос 2020'!$A$3:$Z$66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L3" i="27" l="1"/>
  <c r="CK3" i="27"/>
  <c r="CM123" i="27" l="1"/>
  <c r="CM124" i="27"/>
  <c r="CM53" i="27"/>
  <c r="CM23" i="27"/>
  <c r="CM241" i="27"/>
  <c r="CM50" i="27"/>
  <c r="CM221" i="27"/>
  <c r="CM204" i="27"/>
  <c r="CM216" i="27"/>
  <c r="CM18" i="27"/>
  <c r="CM16" i="27"/>
  <c r="CM74" i="27"/>
  <c r="CM226" i="27"/>
  <c r="CM66" i="27"/>
  <c r="CM122" i="27"/>
  <c r="CM96" i="27"/>
  <c r="CM106" i="27"/>
  <c r="CM20" i="27"/>
  <c r="CM133" i="27"/>
  <c r="CM155" i="27"/>
  <c r="CM225" i="27"/>
  <c r="CM59" i="27"/>
  <c r="CM127" i="27"/>
  <c r="CM90" i="27"/>
  <c r="CM86" i="27"/>
  <c r="CM193" i="27"/>
  <c r="CM33" i="27"/>
  <c r="CM47" i="27"/>
  <c r="CM171" i="27"/>
  <c r="CM187" i="27"/>
  <c r="CM151" i="27"/>
  <c r="CM17" i="27"/>
  <c r="CM159" i="27"/>
  <c r="CM164" i="27"/>
  <c r="CM236" i="27"/>
  <c r="CM223" i="27"/>
  <c r="CM91" i="27"/>
  <c r="CM147" i="27"/>
  <c r="CM205" i="27"/>
  <c r="CM143" i="27"/>
  <c r="CM188" i="27"/>
  <c r="CM152" i="27"/>
  <c r="CM87" i="27"/>
  <c r="CM107" i="27"/>
  <c r="CM224" i="27"/>
  <c r="CM227" i="27"/>
  <c r="CM117" i="27"/>
  <c r="CM51" i="27"/>
  <c r="CM63" i="27"/>
  <c r="CM36" i="27"/>
  <c r="CM25" i="27"/>
  <c r="CM12" i="27"/>
  <c r="CM141" i="27"/>
  <c r="CM142" i="27"/>
  <c r="CM232" i="27"/>
  <c r="CM118" i="27"/>
  <c r="CM31" i="27"/>
  <c r="CM56" i="27"/>
  <c r="CM30" i="27"/>
  <c r="CM28" i="27"/>
  <c r="CM81" i="27"/>
  <c r="CM119" i="27"/>
  <c r="CM160" i="27"/>
  <c r="CM39" i="27"/>
  <c r="CM134" i="27"/>
  <c r="CM239" i="27"/>
  <c r="CM92" i="27"/>
  <c r="CM177" i="27"/>
  <c r="CM75" i="27"/>
  <c r="CM183" i="27"/>
  <c r="CM144" i="27"/>
  <c r="CM176" i="27"/>
  <c r="CM35" i="27"/>
  <c r="CM41" i="27"/>
  <c r="CM215" i="27"/>
  <c r="CM234" i="27"/>
  <c r="CM145" i="27"/>
  <c r="CM61" i="27"/>
  <c r="CM207" i="27"/>
  <c r="CM173" i="27"/>
  <c r="CM99" i="27"/>
  <c r="CM148" i="27"/>
  <c r="CM52" i="27"/>
  <c r="CM48" i="27"/>
  <c r="CM235" i="27"/>
  <c r="CM76" i="27"/>
  <c r="CM108" i="27"/>
  <c r="CM146" i="27"/>
  <c r="CM218" i="27"/>
  <c r="CM67" i="27"/>
  <c r="CM219" i="27"/>
  <c r="CM209" i="27"/>
  <c r="CM189" i="27"/>
  <c r="CM29" i="27"/>
  <c r="CM21" i="27"/>
  <c r="CM161" i="27"/>
  <c r="CM103" i="27"/>
  <c r="CM213" i="27"/>
  <c r="CM57" i="27"/>
  <c r="CM44" i="27"/>
  <c r="CM111" i="27"/>
  <c r="CM170" i="27"/>
  <c r="CM100" i="27"/>
  <c r="CM34" i="27"/>
  <c r="CM196" i="27"/>
  <c r="CM162" i="27"/>
  <c r="CM194" i="27"/>
  <c r="CM178" i="27"/>
  <c r="CM24" i="27"/>
  <c r="CM37" i="27"/>
  <c r="CM112" i="27"/>
  <c r="CM228" i="27"/>
  <c r="CM212" i="27"/>
  <c r="CM4" i="27"/>
  <c r="CM120" i="27"/>
  <c r="CM49" i="27"/>
  <c r="CM153" i="27"/>
  <c r="CM135" i="27"/>
  <c r="CM128" i="27"/>
  <c r="CM45" i="27"/>
  <c r="CM77" i="27"/>
  <c r="CM22" i="27"/>
  <c r="CM165" i="27"/>
  <c r="CM210" i="27"/>
  <c r="CM156" i="27"/>
  <c r="CM154" i="27"/>
  <c r="CM54" i="27"/>
  <c r="CM68" i="27"/>
  <c r="CM32" i="27"/>
  <c r="CM8" i="27"/>
  <c r="CM185" i="27"/>
  <c r="CM197" i="27"/>
  <c r="CM82" i="27"/>
  <c r="CM240" i="27"/>
  <c r="CM83" i="27"/>
  <c r="CM104" i="27"/>
  <c r="CM129" i="27"/>
  <c r="CM84" i="27"/>
  <c r="CM113" i="27"/>
  <c r="CM60" i="27"/>
  <c r="CM200" i="27"/>
  <c r="CM71" i="27"/>
  <c r="CM121" i="27"/>
  <c r="CM190" i="27"/>
  <c r="CM109" i="27"/>
  <c r="CM64" i="27"/>
  <c r="CM97" i="27"/>
  <c r="CM229" i="27"/>
  <c r="CM43" i="27"/>
  <c r="CM13" i="27"/>
  <c r="CM238" i="27"/>
  <c r="CM186" i="27"/>
  <c r="CM222" i="27"/>
  <c r="CM72" i="27"/>
  <c r="CM38" i="27"/>
  <c r="CM58" i="27"/>
  <c r="CM79" i="27"/>
  <c r="CM139" i="27"/>
  <c r="CM65" i="27"/>
  <c r="CM136" i="27"/>
  <c r="CM150" i="27"/>
  <c r="CM214" i="27"/>
  <c r="CM237" i="27"/>
  <c r="CM93" i="27"/>
  <c r="CM180" i="27"/>
  <c r="CM19" i="27"/>
  <c r="CM40" i="27"/>
  <c r="CM5" i="27"/>
  <c r="CM181" i="27"/>
  <c r="CM157" i="27"/>
  <c r="CM202" i="27"/>
  <c r="CM125" i="27"/>
  <c r="CM78" i="27"/>
  <c r="CM175" i="27"/>
  <c r="CM27" i="27"/>
  <c r="CM208" i="27"/>
  <c r="CM130" i="27"/>
  <c r="CM105" i="27"/>
  <c r="CM211" i="27"/>
  <c r="CM88" i="27"/>
  <c r="CM101" i="27"/>
  <c r="CM195" i="27"/>
  <c r="CM220" i="27"/>
  <c r="CM7" i="27"/>
  <c r="CM89" i="27"/>
  <c r="CM230" i="27"/>
  <c r="CM203" i="27"/>
  <c r="CM9" i="27"/>
  <c r="CM191" i="27"/>
  <c r="CM174" i="27"/>
  <c r="CM42" i="27"/>
  <c r="CM73" i="27"/>
  <c r="CM80" i="27"/>
  <c r="CM140" i="27"/>
  <c r="CM114" i="27"/>
  <c r="CM110" i="27"/>
  <c r="CM243" i="27"/>
  <c r="CM102" i="27"/>
  <c r="CM231" i="27"/>
  <c r="CM233" i="27"/>
  <c r="CM192" i="27"/>
  <c r="CM166" i="27"/>
  <c r="CM131" i="27"/>
  <c r="CM167" i="27"/>
  <c r="CM168" i="27"/>
  <c r="CM179" i="27"/>
  <c r="CM46" i="27"/>
  <c r="CM163" i="27"/>
  <c r="CM137" i="27"/>
  <c r="CM14" i="27"/>
  <c r="CM11" i="27"/>
  <c r="CM115" i="27"/>
  <c r="CM85" i="27"/>
  <c r="CM94" i="27"/>
  <c r="CM69" i="27"/>
  <c r="CM172" i="27"/>
  <c r="CM169" i="27"/>
  <c r="CM138" i="27"/>
  <c r="CM182" i="27"/>
  <c r="CM15" i="27"/>
  <c r="CM201" i="27"/>
  <c r="CM149" i="27"/>
  <c r="CM217" i="27"/>
  <c r="CM55" i="27"/>
  <c r="CM95" i="27"/>
  <c r="CM242" i="27"/>
  <c r="CM62" i="27"/>
  <c r="CM126" i="27"/>
  <c r="CM198" i="27"/>
  <c r="CM116" i="27"/>
  <c r="CM26" i="27"/>
  <c r="CM98" i="27"/>
  <c r="CM158" i="27"/>
  <c r="CM132" i="27"/>
  <c r="CM199" i="27"/>
  <c r="CM10" i="27"/>
  <c r="CM6" i="27"/>
  <c r="CM206" i="27"/>
  <c r="CM245" i="27"/>
  <c r="CM244" i="27"/>
  <c r="CM70" i="27"/>
  <c r="CM184" i="27"/>
  <c r="AM171" i="27" l="1"/>
  <c r="AM70" i="27"/>
  <c r="BK18" i="27"/>
  <c r="CI123" i="27"/>
  <c r="CJ123" i="27" s="1"/>
  <c r="CI124" i="27"/>
  <c r="CJ124" i="27" s="1"/>
  <c r="CI53" i="27"/>
  <c r="CJ53" i="27" s="1"/>
  <c r="CI23" i="27"/>
  <c r="CJ23" i="27" s="1"/>
  <c r="CI241" i="27"/>
  <c r="CJ241" i="27" s="1"/>
  <c r="CI50" i="27"/>
  <c r="CJ50" i="27" s="1"/>
  <c r="CI221" i="27"/>
  <c r="CJ221" i="27" s="1"/>
  <c r="CI204" i="27"/>
  <c r="CJ204" i="27" s="1"/>
  <c r="CI216" i="27"/>
  <c r="CJ216" i="27" s="1"/>
  <c r="CI18" i="27"/>
  <c r="CJ18" i="27" s="1"/>
  <c r="CI16" i="27"/>
  <c r="CJ16" i="27" s="1"/>
  <c r="CI74" i="27"/>
  <c r="CJ74" i="27" s="1"/>
  <c r="CI226" i="27"/>
  <c r="CJ226" i="27" s="1"/>
  <c r="CI66" i="27"/>
  <c r="CJ66" i="27" s="1"/>
  <c r="CI122" i="27"/>
  <c r="CJ122" i="27" s="1"/>
  <c r="CI96" i="27"/>
  <c r="CJ96" i="27" s="1"/>
  <c r="CI106" i="27"/>
  <c r="CJ106" i="27" s="1"/>
  <c r="CI20" i="27"/>
  <c r="CJ20" i="27" s="1"/>
  <c r="CI133" i="27"/>
  <c r="CJ133" i="27" s="1"/>
  <c r="CI155" i="27"/>
  <c r="CJ155" i="27" s="1"/>
  <c r="CI225" i="27"/>
  <c r="CJ225" i="27" s="1"/>
  <c r="CI59" i="27"/>
  <c r="CJ59" i="27" s="1"/>
  <c r="CI127" i="27"/>
  <c r="CJ127" i="27" s="1"/>
  <c r="CI90" i="27"/>
  <c r="CJ90" i="27" s="1"/>
  <c r="CI86" i="27"/>
  <c r="CJ86" i="27" s="1"/>
  <c r="CI193" i="27"/>
  <c r="CJ193" i="27" s="1"/>
  <c r="CI33" i="27"/>
  <c r="CJ33" i="27" s="1"/>
  <c r="CI47" i="27"/>
  <c r="CJ47" i="27" s="1"/>
  <c r="CI171" i="27"/>
  <c r="CJ171" i="27" s="1"/>
  <c r="CI187" i="27"/>
  <c r="CJ187" i="27" s="1"/>
  <c r="CI151" i="27"/>
  <c r="CJ151" i="27" s="1"/>
  <c r="CI17" i="27"/>
  <c r="CJ17" i="27" s="1"/>
  <c r="CI159" i="27"/>
  <c r="CJ159" i="27" s="1"/>
  <c r="CI164" i="27"/>
  <c r="CJ164" i="27" s="1"/>
  <c r="CI236" i="27"/>
  <c r="CJ236" i="27" s="1"/>
  <c r="CI223" i="27"/>
  <c r="CJ223" i="27" s="1"/>
  <c r="CI91" i="27"/>
  <c r="CJ91" i="27" s="1"/>
  <c r="CI147" i="27"/>
  <c r="CJ147" i="27" s="1"/>
  <c r="CI205" i="27"/>
  <c r="CJ205" i="27" s="1"/>
  <c r="CI143" i="27"/>
  <c r="CJ143" i="27" s="1"/>
  <c r="CI188" i="27"/>
  <c r="CJ188" i="27" s="1"/>
  <c r="CI152" i="27"/>
  <c r="CJ152" i="27" s="1"/>
  <c r="CI87" i="27"/>
  <c r="CJ87" i="27" s="1"/>
  <c r="CI107" i="27"/>
  <c r="CJ107" i="27" s="1"/>
  <c r="CI224" i="27"/>
  <c r="CJ224" i="27" s="1"/>
  <c r="CI227" i="27"/>
  <c r="CJ227" i="27" s="1"/>
  <c r="CI117" i="27"/>
  <c r="CJ117" i="27" s="1"/>
  <c r="CI51" i="27"/>
  <c r="CJ51" i="27" s="1"/>
  <c r="CI63" i="27"/>
  <c r="CJ63" i="27" s="1"/>
  <c r="CI36" i="27"/>
  <c r="CJ36" i="27" s="1"/>
  <c r="CI25" i="27"/>
  <c r="CJ25" i="27" s="1"/>
  <c r="CI12" i="27"/>
  <c r="CJ12" i="27" s="1"/>
  <c r="CI141" i="27"/>
  <c r="CJ141" i="27" s="1"/>
  <c r="CI142" i="27"/>
  <c r="CJ142" i="27" s="1"/>
  <c r="CI232" i="27"/>
  <c r="CJ232" i="27" s="1"/>
  <c r="CI118" i="27"/>
  <c r="CJ118" i="27" s="1"/>
  <c r="CI31" i="27"/>
  <c r="CJ31" i="27" s="1"/>
  <c r="CI56" i="27"/>
  <c r="CJ56" i="27" s="1"/>
  <c r="CI30" i="27"/>
  <c r="CJ30" i="27" s="1"/>
  <c r="CI28" i="27"/>
  <c r="CJ28" i="27" s="1"/>
  <c r="CI81" i="27"/>
  <c r="CJ81" i="27" s="1"/>
  <c r="CI119" i="27"/>
  <c r="CJ119" i="27" s="1"/>
  <c r="CI160" i="27"/>
  <c r="CJ160" i="27" s="1"/>
  <c r="CI39" i="27"/>
  <c r="CJ39" i="27" s="1"/>
  <c r="CI134" i="27"/>
  <c r="CJ134" i="27" s="1"/>
  <c r="CI239" i="27"/>
  <c r="CJ239" i="27" s="1"/>
  <c r="CI92" i="27"/>
  <c r="CJ92" i="27" s="1"/>
  <c r="CI177" i="27"/>
  <c r="CJ177" i="27" s="1"/>
  <c r="CI75" i="27"/>
  <c r="CJ75" i="27" s="1"/>
  <c r="CI183" i="27"/>
  <c r="CJ183" i="27" s="1"/>
  <c r="CI144" i="27"/>
  <c r="CJ144" i="27" s="1"/>
  <c r="CI176" i="27"/>
  <c r="CJ176" i="27" s="1"/>
  <c r="CI35" i="27"/>
  <c r="CJ35" i="27" s="1"/>
  <c r="CI41" i="27"/>
  <c r="CJ41" i="27" s="1"/>
  <c r="CI215" i="27"/>
  <c r="CJ215" i="27" s="1"/>
  <c r="CI234" i="27"/>
  <c r="CJ234" i="27" s="1"/>
  <c r="CI145" i="27"/>
  <c r="CJ145" i="27" s="1"/>
  <c r="CI61" i="27"/>
  <c r="CJ61" i="27" s="1"/>
  <c r="CI207" i="27"/>
  <c r="CJ207" i="27" s="1"/>
  <c r="CI173" i="27"/>
  <c r="CJ173" i="27" s="1"/>
  <c r="CI99" i="27"/>
  <c r="CJ99" i="27" s="1"/>
  <c r="CI148" i="27"/>
  <c r="CJ148" i="27" s="1"/>
  <c r="CI52" i="27"/>
  <c r="CJ52" i="27" s="1"/>
  <c r="CI48" i="27"/>
  <c r="CJ48" i="27" s="1"/>
  <c r="CI235" i="27"/>
  <c r="CJ235" i="27" s="1"/>
  <c r="CI76" i="27"/>
  <c r="CJ76" i="27" s="1"/>
  <c r="CI108" i="27"/>
  <c r="CJ108" i="27" s="1"/>
  <c r="CI146" i="27"/>
  <c r="CJ146" i="27" s="1"/>
  <c r="CI218" i="27"/>
  <c r="CJ218" i="27" s="1"/>
  <c r="CI67" i="27"/>
  <c r="CJ67" i="27" s="1"/>
  <c r="CI219" i="27"/>
  <c r="CJ219" i="27" s="1"/>
  <c r="CI209" i="27"/>
  <c r="CJ209" i="27" s="1"/>
  <c r="CI189" i="27"/>
  <c r="CJ189" i="27" s="1"/>
  <c r="CI29" i="27"/>
  <c r="CJ29" i="27" s="1"/>
  <c r="CI21" i="27"/>
  <c r="CJ21" i="27" s="1"/>
  <c r="CI161" i="27"/>
  <c r="CJ161" i="27" s="1"/>
  <c r="CI103" i="27"/>
  <c r="CJ103" i="27" s="1"/>
  <c r="CI213" i="27"/>
  <c r="CJ213" i="27" s="1"/>
  <c r="CI57" i="27"/>
  <c r="CJ57" i="27" s="1"/>
  <c r="CI44" i="27"/>
  <c r="CJ44" i="27" s="1"/>
  <c r="CI111" i="27"/>
  <c r="CJ111" i="27" s="1"/>
  <c r="CI170" i="27"/>
  <c r="CJ170" i="27" s="1"/>
  <c r="CI100" i="27"/>
  <c r="CJ100" i="27" s="1"/>
  <c r="CI34" i="27"/>
  <c r="CJ34" i="27" s="1"/>
  <c r="CI196" i="27"/>
  <c r="CJ196" i="27" s="1"/>
  <c r="CI162" i="27"/>
  <c r="CJ162" i="27" s="1"/>
  <c r="CI194" i="27"/>
  <c r="CJ194" i="27" s="1"/>
  <c r="CI178" i="27"/>
  <c r="CJ178" i="27" s="1"/>
  <c r="CI24" i="27"/>
  <c r="CJ24" i="27" s="1"/>
  <c r="CI37" i="27"/>
  <c r="CJ37" i="27" s="1"/>
  <c r="CI112" i="27"/>
  <c r="CJ112" i="27" s="1"/>
  <c r="CI228" i="27"/>
  <c r="CJ228" i="27" s="1"/>
  <c r="CI212" i="27"/>
  <c r="CJ212" i="27" s="1"/>
  <c r="CI4" i="27"/>
  <c r="CJ4" i="27" s="1"/>
  <c r="CI120" i="27"/>
  <c r="CJ120" i="27" s="1"/>
  <c r="CI49" i="27"/>
  <c r="CJ49" i="27" s="1"/>
  <c r="CI153" i="27"/>
  <c r="CJ153" i="27" s="1"/>
  <c r="CI135" i="27"/>
  <c r="CJ135" i="27" s="1"/>
  <c r="CI128" i="27"/>
  <c r="CJ128" i="27" s="1"/>
  <c r="CI45" i="27"/>
  <c r="CJ45" i="27" s="1"/>
  <c r="CI77" i="27"/>
  <c r="CJ77" i="27" s="1"/>
  <c r="CI22" i="27"/>
  <c r="CJ22" i="27" s="1"/>
  <c r="CI165" i="27"/>
  <c r="CJ165" i="27" s="1"/>
  <c r="CI210" i="27"/>
  <c r="CJ210" i="27" s="1"/>
  <c r="CI156" i="27"/>
  <c r="CJ156" i="27" s="1"/>
  <c r="CI154" i="27"/>
  <c r="CJ154" i="27" s="1"/>
  <c r="CI54" i="27"/>
  <c r="CJ54" i="27" s="1"/>
  <c r="CI68" i="27"/>
  <c r="CJ68" i="27" s="1"/>
  <c r="CI32" i="27"/>
  <c r="CJ32" i="27" s="1"/>
  <c r="CI8" i="27"/>
  <c r="CJ8" i="27" s="1"/>
  <c r="CI185" i="27"/>
  <c r="CJ185" i="27" s="1"/>
  <c r="CI197" i="27"/>
  <c r="CJ197" i="27" s="1"/>
  <c r="CI82" i="27"/>
  <c r="CJ82" i="27" s="1"/>
  <c r="CI240" i="27"/>
  <c r="CJ240" i="27" s="1"/>
  <c r="CI83" i="27"/>
  <c r="CJ83" i="27" s="1"/>
  <c r="CI104" i="27"/>
  <c r="CJ104" i="27" s="1"/>
  <c r="CI129" i="27"/>
  <c r="CJ129" i="27" s="1"/>
  <c r="CI84" i="27"/>
  <c r="CJ84" i="27" s="1"/>
  <c r="CI113" i="27"/>
  <c r="CJ113" i="27" s="1"/>
  <c r="CI60" i="27"/>
  <c r="CJ60" i="27" s="1"/>
  <c r="CI200" i="27"/>
  <c r="CJ200" i="27" s="1"/>
  <c r="CI71" i="27"/>
  <c r="CJ71" i="27" s="1"/>
  <c r="CI121" i="27"/>
  <c r="CJ121" i="27" s="1"/>
  <c r="CI190" i="27"/>
  <c r="CJ190" i="27" s="1"/>
  <c r="CI109" i="27"/>
  <c r="CJ109" i="27" s="1"/>
  <c r="CI64" i="27"/>
  <c r="CJ64" i="27" s="1"/>
  <c r="CI97" i="27"/>
  <c r="CJ97" i="27" s="1"/>
  <c r="CI229" i="27"/>
  <c r="CJ229" i="27" s="1"/>
  <c r="CI43" i="27"/>
  <c r="CJ43" i="27" s="1"/>
  <c r="CI13" i="27"/>
  <c r="CJ13" i="27" s="1"/>
  <c r="CI238" i="27"/>
  <c r="CJ238" i="27" s="1"/>
  <c r="CI186" i="27"/>
  <c r="CJ186" i="27" s="1"/>
  <c r="CI222" i="27"/>
  <c r="CJ222" i="27" s="1"/>
  <c r="CI72" i="27"/>
  <c r="CJ72" i="27" s="1"/>
  <c r="CI38" i="27"/>
  <c r="CJ38" i="27" s="1"/>
  <c r="CI58" i="27"/>
  <c r="CJ58" i="27" s="1"/>
  <c r="CI79" i="27"/>
  <c r="CJ79" i="27" s="1"/>
  <c r="CI139" i="27"/>
  <c r="CJ139" i="27" s="1"/>
  <c r="CI65" i="27"/>
  <c r="CJ65" i="27" s="1"/>
  <c r="CI136" i="27"/>
  <c r="CJ136" i="27" s="1"/>
  <c r="CI150" i="27"/>
  <c r="CJ150" i="27" s="1"/>
  <c r="CI214" i="27"/>
  <c r="CJ214" i="27" s="1"/>
  <c r="CI237" i="27"/>
  <c r="CJ237" i="27" s="1"/>
  <c r="CI93" i="27"/>
  <c r="CJ93" i="27" s="1"/>
  <c r="CI180" i="27"/>
  <c r="CJ180" i="27" s="1"/>
  <c r="CI19" i="27"/>
  <c r="CJ19" i="27" s="1"/>
  <c r="CI40" i="27"/>
  <c r="CJ40" i="27" s="1"/>
  <c r="CI5" i="27"/>
  <c r="CJ5" i="27" s="1"/>
  <c r="CI181" i="27"/>
  <c r="CJ181" i="27" s="1"/>
  <c r="CI157" i="27"/>
  <c r="CJ157" i="27" s="1"/>
  <c r="CI202" i="27"/>
  <c r="CJ202" i="27" s="1"/>
  <c r="CI125" i="27"/>
  <c r="CJ125" i="27" s="1"/>
  <c r="CI78" i="27"/>
  <c r="CJ78" i="27" s="1"/>
  <c r="CI175" i="27"/>
  <c r="CJ175" i="27" s="1"/>
  <c r="CI27" i="27"/>
  <c r="CJ27" i="27" s="1"/>
  <c r="CI208" i="27"/>
  <c r="CJ208" i="27" s="1"/>
  <c r="CI130" i="27"/>
  <c r="CJ130" i="27" s="1"/>
  <c r="CI105" i="27"/>
  <c r="CJ105" i="27" s="1"/>
  <c r="CI211" i="27"/>
  <c r="CJ211" i="27" s="1"/>
  <c r="CI88" i="27"/>
  <c r="CJ88" i="27" s="1"/>
  <c r="CI101" i="27"/>
  <c r="CJ101" i="27" s="1"/>
  <c r="CI195" i="27"/>
  <c r="CJ195" i="27" s="1"/>
  <c r="CI220" i="27"/>
  <c r="CJ220" i="27" s="1"/>
  <c r="CI7" i="27"/>
  <c r="CJ7" i="27" s="1"/>
  <c r="CI89" i="27"/>
  <c r="CJ89" i="27" s="1"/>
  <c r="CI230" i="27"/>
  <c r="CJ230" i="27" s="1"/>
  <c r="CI203" i="27"/>
  <c r="CJ203" i="27" s="1"/>
  <c r="CI9" i="27"/>
  <c r="CJ9" i="27" s="1"/>
  <c r="CI191" i="27"/>
  <c r="CJ191" i="27" s="1"/>
  <c r="CI174" i="27"/>
  <c r="CJ174" i="27" s="1"/>
  <c r="CI42" i="27"/>
  <c r="CJ42" i="27" s="1"/>
  <c r="CI73" i="27"/>
  <c r="CJ73" i="27" s="1"/>
  <c r="CI80" i="27"/>
  <c r="CJ80" i="27" s="1"/>
  <c r="CI140" i="27"/>
  <c r="CJ140" i="27" s="1"/>
  <c r="CI114" i="27"/>
  <c r="CJ114" i="27" s="1"/>
  <c r="CI110" i="27"/>
  <c r="CJ110" i="27" s="1"/>
  <c r="CI243" i="27"/>
  <c r="CJ243" i="27" s="1"/>
  <c r="CI102" i="27"/>
  <c r="CJ102" i="27" s="1"/>
  <c r="CI231" i="27"/>
  <c r="CJ231" i="27" s="1"/>
  <c r="CI233" i="27"/>
  <c r="CJ233" i="27" s="1"/>
  <c r="CI192" i="27"/>
  <c r="CJ192" i="27" s="1"/>
  <c r="CI166" i="27"/>
  <c r="CJ166" i="27" s="1"/>
  <c r="CI131" i="27"/>
  <c r="CJ131" i="27" s="1"/>
  <c r="CI167" i="27"/>
  <c r="CJ167" i="27" s="1"/>
  <c r="CI168" i="27"/>
  <c r="CJ168" i="27" s="1"/>
  <c r="CI179" i="27"/>
  <c r="CJ179" i="27" s="1"/>
  <c r="CI46" i="27"/>
  <c r="CJ46" i="27" s="1"/>
  <c r="CI163" i="27"/>
  <c r="CJ163" i="27" s="1"/>
  <c r="CI137" i="27"/>
  <c r="CJ137" i="27" s="1"/>
  <c r="CI14" i="27"/>
  <c r="CJ14" i="27" s="1"/>
  <c r="CI11" i="27"/>
  <c r="CJ11" i="27" s="1"/>
  <c r="CI115" i="27"/>
  <c r="CJ115" i="27" s="1"/>
  <c r="CI85" i="27"/>
  <c r="CJ85" i="27" s="1"/>
  <c r="CI94" i="27"/>
  <c r="CJ94" i="27" s="1"/>
  <c r="CI69" i="27"/>
  <c r="CJ69" i="27" s="1"/>
  <c r="CI172" i="27"/>
  <c r="CJ172" i="27" s="1"/>
  <c r="CI169" i="27"/>
  <c r="CJ169" i="27" s="1"/>
  <c r="CI138" i="27"/>
  <c r="CJ138" i="27" s="1"/>
  <c r="CI182" i="27"/>
  <c r="CJ182" i="27" s="1"/>
  <c r="CI15" i="27"/>
  <c r="CJ15" i="27" s="1"/>
  <c r="CI201" i="27"/>
  <c r="CJ201" i="27" s="1"/>
  <c r="CI149" i="27"/>
  <c r="CJ149" i="27" s="1"/>
  <c r="CI217" i="27"/>
  <c r="CJ217" i="27" s="1"/>
  <c r="CI55" i="27"/>
  <c r="CJ55" i="27" s="1"/>
  <c r="CI95" i="27"/>
  <c r="CJ95" i="27" s="1"/>
  <c r="CI242" i="27"/>
  <c r="CJ242" i="27" s="1"/>
  <c r="CI62" i="27"/>
  <c r="CJ62" i="27" s="1"/>
  <c r="CI126" i="27"/>
  <c r="CJ126" i="27" s="1"/>
  <c r="CI198" i="27"/>
  <c r="CJ198" i="27" s="1"/>
  <c r="CI116" i="27"/>
  <c r="CJ116" i="27" s="1"/>
  <c r="CI26" i="27"/>
  <c r="CJ26" i="27" s="1"/>
  <c r="CI98" i="27"/>
  <c r="CJ98" i="27" s="1"/>
  <c r="CI158" i="27"/>
  <c r="CJ158" i="27" s="1"/>
  <c r="CI132" i="27"/>
  <c r="CJ132" i="27" s="1"/>
  <c r="CI199" i="27"/>
  <c r="CJ199" i="27" s="1"/>
  <c r="CI10" i="27"/>
  <c r="CJ10" i="27" s="1"/>
  <c r="CI6" i="27"/>
  <c r="CJ6" i="27" s="1"/>
  <c r="CI206" i="27"/>
  <c r="CJ206" i="27" s="1"/>
  <c r="CI245" i="27"/>
  <c r="CJ245" i="27" s="1"/>
  <c r="CI244" i="27"/>
  <c r="CJ244" i="27" s="1"/>
  <c r="CI70" i="27"/>
  <c r="CJ70" i="27" s="1"/>
  <c r="CI184" i="27"/>
  <c r="CJ184" i="27" s="1"/>
  <c r="CG184" i="27"/>
  <c r="CH184" i="27" s="1"/>
  <c r="CG124" i="27"/>
  <c r="CH124" i="27" s="1"/>
  <c r="CG53" i="27"/>
  <c r="CH53" i="27" s="1"/>
  <c r="CG23" i="27"/>
  <c r="CH23" i="27" s="1"/>
  <c r="CG241" i="27"/>
  <c r="CH241" i="27" s="1"/>
  <c r="CG50" i="27"/>
  <c r="CH50" i="27" s="1"/>
  <c r="CG221" i="27"/>
  <c r="CH221" i="27" s="1"/>
  <c r="CG204" i="27"/>
  <c r="CH204" i="27" s="1"/>
  <c r="CG216" i="27"/>
  <c r="CH216" i="27" s="1"/>
  <c r="CG18" i="27"/>
  <c r="CH18" i="27" s="1"/>
  <c r="CG16" i="27"/>
  <c r="CH16" i="27" s="1"/>
  <c r="CG74" i="27"/>
  <c r="CH74" i="27" s="1"/>
  <c r="CG226" i="27"/>
  <c r="CH226" i="27" s="1"/>
  <c r="CG66" i="27"/>
  <c r="CH66" i="27" s="1"/>
  <c r="CG122" i="27"/>
  <c r="CH122" i="27" s="1"/>
  <c r="CG96" i="27"/>
  <c r="CH96" i="27" s="1"/>
  <c r="CG106" i="27"/>
  <c r="CH106" i="27" s="1"/>
  <c r="CG20" i="27"/>
  <c r="CH20" i="27" s="1"/>
  <c r="CG133" i="27"/>
  <c r="CH133" i="27" s="1"/>
  <c r="CG155" i="27"/>
  <c r="CH155" i="27" s="1"/>
  <c r="CG225" i="27"/>
  <c r="CH225" i="27" s="1"/>
  <c r="CG59" i="27"/>
  <c r="CH59" i="27" s="1"/>
  <c r="CG127" i="27"/>
  <c r="CH127" i="27" s="1"/>
  <c r="CG90" i="27"/>
  <c r="CH90" i="27" s="1"/>
  <c r="CG86" i="27"/>
  <c r="CH86" i="27" s="1"/>
  <c r="CG193" i="27"/>
  <c r="CH193" i="27" s="1"/>
  <c r="CG33" i="27"/>
  <c r="CH33" i="27" s="1"/>
  <c r="CG47" i="27"/>
  <c r="CH47" i="27" s="1"/>
  <c r="CG171" i="27"/>
  <c r="CH171" i="27" s="1"/>
  <c r="CG187" i="27"/>
  <c r="CH187" i="27" s="1"/>
  <c r="CG151" i="27"/>
  <c r="CH151" i="27" s="1"/>
  <c r="CG17" i="27"/>
  <c r="CH17" i="27" s="1"/>
  <c r="CG159" i="27"/>
  <c r="CH159" i="27" s="1"/>
  <c r="CG164" i="27"/>
  <c r="CH164" i="27" s="1"/>
  <c r="CG236" i="27"/>
  <c r="CH236" i="27" s="1"/>
  <c r="CG223" i="27"/>
  <c r="CH223" i="27" s="1"/>
  <c r="CG91" i="27"/>
  <c r="CH91" i="27" s="1"/>
  <c r="CG147" i="27"/>
  <c r="CH147" i="27" s="1"/>
  <c r="CG205" i="27"/>
  <c r="CH205" i="27" s="1"/>
  <c r="CG143" i="27"/>
  <c r="CH143" i="27" s="1"/>
  <c r="CG188" i="27"/>
  <c r="CH188" i="27" s="1"/>
  <c r="CG152" i="27"/>
  <c r="CH152" i="27" s="1"/>
  <c r="CG87" i="27"/>
  <c r="CH87" i="27" s="1"/>
  <c r="CG107" i="27"/>
  <c r="CH107" i="27" s="1"/>
  <c r="CG224" i="27"/>
  <c r="CH224" i="27" s="1"/>
  <c r="CG227" i="27"/>
  <c r="CH227" i="27" s="1"/>
  <c r="CG117" i="27"/>
  <c r="CH117" i="27" s="1"/>
  <c r="CG51" i="27"/>
  <c r="CH51" i="27" s="1"/>
  <c r="CG63" i="27"/>
  <c r="CH63" i="27" s="1"/>
  <c r="CG36" i="27"/>
  <c r="CH36" i="27" s="1"/>
  <c r="CG25" i="27"/>
  <c r="CH25" i="27" s="1"/>
  <c r="CG12" i="27"/>
  <c r="CH12" i="27" s="1"/>
  <c r="CG141" i="27"/>
  <c r="CH141" i="27" s="1"/>
  <c r="CG142" i="27"/>
  <c r="CH142" i="27" s="1"/>
  <c r="CG232" i="27"/>
  <c r="CH232" i="27" s="1"/>
  <c r="CG118" i="27"/>
  <c r="CH118" i="27" s="1"/>
  <c r="CG31" i="27"/>
  <c r="CH31" i="27" s="1"/>
  <c r="CG56" i="27"/>
  <c r="CH56" i="27" s="1"/>
  <c r="CG30" i="27"/>
  <c r="CH30" i="27" s="1"/>
  <c r="CG28" i="27"/>
  <c r="CH28" i="27" s="1"/>
  <c r="CG81" i="27"/>
  <c r="CH81" i="27" s="1"/>
  <c r="CG119" i="27"/>
  <c r="CH119" i="27" s="1"/>
  <c r="CG160" i="27"/>
  <c r="CH160" i="27" s="1"/>
  <c r="CG39" i="27"/>
  <c r="CH39" i="27" s="1"/>
  <c r="CG134" i="27"/>
  <c r="CH134" i="27" s="1"/>
  <c r="CG239" i="27"/>
  <c r="CH239" i="27" s="1"/>
  <c r="CG92" i="27"/>
  <c r="CH92" i="27" s="1"/>
  <c r="CG177" i="27"/>
  <c r="CH177" i="27" s="1"/>
  <c r="CG75" i="27"/>
  <c r="CH75" i="27" s="1"/>
  <c r="CG183" i="27"/>
  <c r="CH183" i="27" s="1"/>
  <c r="CG144" i="27"/>
  <c r="CH144" i="27" s="1"/>
  <c r="CG176" i="27"/>
  <c r="CH176" i="27" s="1"/>
  <c r="CG35" i="27"/>
  <c r="CH35" i="27" s="1"/>
  <c r="CG41" i="27"/>
  <c r="CH41" i="27" s="1"/>
  <c r="CG215" i="27"/>
  <c r="CH215" i="27" s="1"/>
  <c r="CG234" i="27"/>
  <c r="CH234" i="27" s="1"/>
  <c r="CG145" i="27"/>
  <c r="CH145" i="27" s="1"/>
  <c r="CG61" i="27"/>
  <c r="CH61" i="27" s="1"/>
  <c r="CG207" i="27"/>
  <c r="CH207" i="27" s="1"/>
  <c r="CG173" i="27"/>
  <c r="CH173" i="27" s="1"/>
  <c r="CG99" i="27"/>
  <c r="CH99" i="27" s="1"/>
  <c r="CG148" i="27"/>
  <c r="CH148" i="27" s="1"/>
  <c r="CG52" i="27"/>
  <c r="CH52" i="27" s="1"/>
  <c r="CG48" i="27"/>
  <c r="CH48" i="27" s="1"/>
  <c r="CG235" i="27"/>
  <c r="CH235" i="27" s="1"/>
  <c r="CG76" i="27"/>
  <c r="CH76" i="27" s="1"/>
  <c r="CG108" i="27"/>
  <c r="CH108" i="27" s="1"/>
  <c r="CG146" i="27"/>
  <c r="CH146" i="27" s="1"/>
  <c r="CG218" i="27"/>
  <c r="CH218" i="27" s="1"/>
  <c r="CG67" i="27"/>
  <c r="CH67" i="27" s="1"/>
  <c r="CG219" i="27"/>
  <c r="CH219" i="27" s="1"/>
  <c r="CG209" i="27"/>
  <c r="CH209" i="27" s="1"/>
  <c r="CG189" i="27"/>
  <c r="CH189" i="27" s="1"/>
  <c r="CG29" i="27"/>
  <c r="CH29" i="27" s="1"/>
  <c r="CG21" i="27"/>
  <c r="CH21" i="27" s="1"/>
  <c r="CG161" i="27"/>
  <c r="CH161" i="27" s="1"/>
  <c r="CG103" i="27"/>
  <c r="CH103" i="27" s="1"/>
  <c r="CG213" i="27"/>
  <c r="CH213" i="27" s="1"/>
  <c r="CG57" i="27"/>
  <c r="CH57" i="27" s="1"/>
  <c r="CG44" i="27"/>
  <c r="CH44" i="27" s="1"/>
  <c r="CG111" i="27"/>
  <c r="CH111" i="27" s="1"/>
  <c r="CG170" i="27"/>
  <c r="CH170" i="27" s="1"/>
  <c r="CG100" i="27"/>
  <c r="CH100" i="27" s="1"/>
  <c r="CG34" i="27"/>
  <c r="CH34" i="27" s="1"/>
  <c r="CG196" i="27"/>
  <c r="CH196" i="27" s="1"/>
  <c r="CG162" i="27"/>
  <c r="CH162" i="27" s="1"/>
  <c r="CG194" i="27"/>
  <c r="CH194" i="27" s="1"/>
  <c r="CG178" i="27"/>
  <c r="CH178" i="27" s="1"/>
  <c r="CG24" i="27"/>
  <c r="CH24" i="27" s="1"/>
  <c r="CG37" i="27"/>
  <c r="CH37" i="27" s="1"/>
  <c r="CG112" i="27"/>
  <c r="CH112" i="27" s="1"/>
  <c r="CG228" i="27"/>
  <c r="CH228" i="27" s="1"/>
  <c r="CG212" i="27"/>
  <c r="CH212" i="27" s="1"/>
  <c r="CG4" i="27"/>
  <c r="CH4" i="27" s="1"/>
  <c r="CG120" i="27"/>
  <c r="CH120" i="27" s="1"/>
  <c r="CG49" i="27"/>
  <c r="CH49" i="27" s="1"/>
  <c r="CG153" i="27"/>
  <c r="CH153" i="27" s="1"/>
  <c r="CG135" i="27"/>
  <c r="CH135" i="27" s="1"/>
  <c r="CG128" i="27"/>
  <c r="CH128" i="27" s="1"/>
  <c r="CG45" i="27"/>
  <c r="CH45" i="27" s="1"/>
  <c r="CG77" i="27"/>
  <c r="CH77" i="27" s="1"/>
  <c r="CG22" i="27"/>
  <c r="CH22" i="27" s="1"/>
  <c r="CG165" i="27"/>
  <c r="CH165" i="27" s="1"/>
  <c r="CG210" i="27"/>
  <c r="CH210" i="27" s="1"/>
  <c r="CG156" i="27"/>
  <c r="CH156" i="27" s="1"/>
  <c r="CG154" i="27"/>
  <c r="CH154" i="27" s="1"/>
  <c r="CG54" i="27"/>
  <c r="CH54" i="27" s="1"/>
  <c r="CG68" i="27"/>
  <c r="CH68" i="27" s="1"/>
  <c r="CG32" i="27"/>
  <c r="CH32" i="27" s="1"/>
  <c r="CG8" i="27"/>
  <c r="CH8" i="27" s="1"/>
  <c r="CG185" i="27"/>
  <c r="CH185" i="27" s="1"/>
  <c r="CG197" i="27"/>
  <c r="CH197" i="27" s="1"/>
  <c r="CG82" i="27"/>
  <c r="CH82" i="27" s="1"/>
  <c r="CG240" i="27"/>
  <c r="CH240" i="27" s="1"/>
  <c r="CG83" i="27"/>
  <c r="CH83" i="27" s="1"/>
  <c r="CG104" i="27"/>
  <c r="CH104" i="27" s="1"/>
  <c r="CG129" i="27"/>
  <c r="CH129" i="27" s="1"/>
  <c r="CG84" i="27"/>
  <c r="CH84" i="27" s="1"/>
  <c r="CG113" i="27"/>
  <c r="CH113" i="27" s="1"/>
  <c r="CG60" i="27"/>
  <c r="CH60" i="27" s="1"/>
  <c r="CG200" i="27"/>
  <c r="CH200" i="27" s="1"/>
  <c r="CG71" i="27"/>
  <c r="CH71" i="27" s="1"/>
  <c r="CG121" i="27"/>
  <c r="CH121" i="27" s="1"/>
  <c r="CG190" i="27"/>
  <c r="CH190" i="27" s="1"/>
  <c r="CG109" i="27"/>
  <c r="CH109" i="27" s="1"/>
  <c r="CG64" i="27"/>
  <c r="CH64" i="27" s="1"/>
  <c r="CG97" i="27"/>
  <c r="CH97" i="27" s="1"/>
  <c r="CG229" i="27"/>
  <c r="CH229" i="27" s="1"/>
  <c r="CG43" i="27"/>
  <c r="CH43" i="27" s="1"/>
  <c r="CG13" i="27"/>
  <c r="CH13" i="27" s="1"/>
  <c r="CG238" i="27"/>
  <c r="CH238" i="27" s="1"/>
  <c r="CG186" i="27"/>
  <c r="CH186" i="27" s="1"/>
  <c r="CG222" i="27"/>
  <c r="CH222" i="27" s="1"/>
  <c r="CG72" i="27"/>
  <c r="CH72" i="27" s="1"/>
  <c r="CG38" i="27"/>
  <c r="CH38" i="27" s="1"/>
  <c r="CG58" i="27"/>
  <c r="CH58" i="27" s="1"/>
  <c r="CG79" i="27"/>
  <c r="CH79" i="27" s="1"/>
  <c r="CG139" i="27"/>
  <c r="CH139" i="27" s="1"/>
  <c r="CG65" i="27"/>
  <c r="CH65" i="27" s="1"/>
  <c r="CG136" i="27"/>
  <c r="CH136" i="27" s="1"/>
  <c r="CG150" i="27"/>
  <c r="CH150" i="27" s="1"/>
  <c r="CG214" i="27"/>
  <c r="CH214" i="27" s="1"/>
  <c r="CG237" i="27"/>
  <c r="CH237" i="27" s="1"/>
  <c r="CG93" i="27"/>
  <c r="CH93" i="27" s="1"/>
  <c r="CG180" i="27"/>
  <c r="CH180" i="27" s="1"/>
  <c r="CG19" i="27"/>
  <c r="CH19" i="27" s="1"/>
  <c r="CG40" i="27"/>
  <c r="CH40" i="27" s="1"/>
  <c r="CG5" i="27"/>
  <c r="CH5" i="27" s="1"/>
  <c r="CG181" i="27"/>
  <c r="CH181" i="27" s="1"/>
  <c r="CG157" i="27"/>
  <c r="CH157" i="27" s="1"/>
  <c r="CG202" i="27"/>
  <c r="CH202" i="27" s="1"/>
  <c r="CG125" i="27"/>
  <c r="CH125" i="27" s="1"/>
  <c r="CG78" i="27"/>
  <c r="CH78" i="27" s="1"/>
  <c r="CG175" i="27"/>
  <c r="CH175" i="27" s="1"/>
  <c r="CG27" i="27"/>
  <c r="CH27" i="27" s="1"/>
  <c r="CG208" i="27"/>
  <c r="CH208" i="27" s="1"/>
  <c r="CG130" i="27"/>
  <c r="CH130" i="27" s="1"/>
  <c r="CG105" i="27"/>
  <c r="CH105" i="27" s="1"/>
  <c r="CG211" i="27"/>
  <c r="CH211" i="27" s="1"/>
  <c r="CG88" i="27"/>
  <c r="CH88" i="27" s="1"/>
  <c r="CG101" i="27"/>
  <c r="CH101" i="27" s="1"/>
  <c r="CG195" i="27"/>
  <c r="CH195" i="27" s="1"/>
  <c r="CG220" i="27"/>
  <c r="CH220" i="27" s="1"/>
  <c r="CG7" i="27"/>
  <c r="CH7" i="27" s="1"/>
  <c r="CG89" i="27"/>
  <c r="CH89" i="27" s="1"/>
  <c r="CG230" i="27"/>
  <c r="CH230" i="27" s="1"/>
  <c r="CG203" i="27"/>
  <c r="CH203" i="27" s="1"/>
  <c r="CG9" i="27"/>
  <c r="CH9" i="27" s="1"/>
  <c r="CG191" i="27"/>
  <c r="CH191" i="27" s="1"/>
  <c r="CG174" i="27"/>
  <c r="CH174" i="27" s="1"/>
  <c r="CG42" i="27"/>
  <c r="CH42" i="27" s="1"/>
  <c r="CG73" i="27"/>
  <c r="CH73" i="27" s="1"/>
  <c r="CG80" i="27"/>
  <c r="CH80" i="27" s="1"/>
  <c r="CG140" i="27"/>
  <c r="CH140" i="27" s="1"/>
  <c r="CG114" i="27"/>
  <c r="CH114" i="27" s="1"/>
  <c r="CG110" i="27"/>
  <c r="CH110" i="27" s="1"/>
  <c r="CG243" i="27"/>
  <c r="CH243" i="27" s="1"/>
  <c r="CG102" i="27"/>
  <c r="CH102" i="27" s="1"/>
  <c r="CG231" i="27"/>
  <c r="CH231" i="27" s="1"/>
  <c r="CG233" i="27"/>
  <c r="CH233" i="27" s="1"/>
  <c r="CG192" i="27"/>
  <c r="CH192" i="27" s="1"/>
  <c r="CG166" i="27"/>
  <c r="CH166" i="27" s="1"/>
  <c r="CG131" i="27"/>
  <c r="CH131" i="27" s="1"/>
  <c r="CG167" i="27"/>
  <c r="CH167" i="27" s="1"/>
  <c r="CG168" i="27"/>
  <c r="CH168" i="27" s="1"/>
  <c r="CG179" i="27"/>
  <c r="CH179" i="27" s="1"/>
  <c r="CG46" i="27"/>
  <c r="CH46" i="27" s="1"/>
  <c r="CG163" i="27"/>
  <c r="CH163" i="27" s="1"/>
  <c r="CG137" i="27"/>
  <c r="CH137" i="27" s="1"/>
  <c r="CG14" i="27"/>
  <c r="CH14" i="27" s="1"/>
  <c r="CG11" i="27"/>
  <c r="CH11" i="27" s="1"/>
  <c r="CG115" i="27"/>
  <c r="CH115" i="27" s="1"/>
  <c r="CG85" i="27"/>
  <c r="CH85" i="27" s="1"/>
  <c r="CG94" i="27"/>
  <c r="CH94" i="27" s="1"/>
  <c r="CG69" i="27"/>
  <c r="CH69" i="27" s="1"/>
  <c r="CG172" i="27"/>
  <c r="CH172" i="27" s="1"/>
  <c r="CG169" i="27"/>
  <c r="CH169" i="27" s="1"/>
  <c r="CG138" i="27"/>
  <c r="CH138" i="27" s="1"/>
  <c r="CG182" i="27"/>
  <c r="CH182" i="27" s="1"/>
  <c r="CG15" i="27"/>
  <c r="CH15" i="27" s="1"/>
  <c r="CG201" i="27"/>
  <c r="CH201" i="27" s="1"/>
  <c r="CG149" i="27"/>
  <c r="CH149" i="27" s="1"/>
  <c r="CG217" i="27"/>
  <c r="CH217" i="27" s="1"/>
  <c r="CG55" i="27"/>
  <c r="CH55" i="27" s="1"/>
  <c r="CG95" i="27"/>
  <c r="CH95" i="27" s="1"/>
  <c r="CG242" i="27"/>
  <c r="CH242" i="27" s="1"/>
  <c r="CG62" i="27"/>
  <c r="CH62" i="27" s="1"/>
  <c r="CG126" i="27"/>
  <c r="CH126" i="27" s="1"/>
  <c r="CG198" i="27"/>
  <c r="CH198" i="27" s="1"/>
  <c r="CG116" i="27"/>
  <c r="CH116" i="27" s="1"/>
  <c r="CG26" i="27"/>
  <c r="CH26" i="27" s="1"/>
  <c r="CG98" i="27"/>
  <c r="CH98" i="27" s="1"/>
  <c r="CG158" i="27"/>
  <c r="CH158" i="27" s="1"/>
  <c r="CG132" i="27"/>
  <c r="CH132" i="27" s="1"/>
  <c r="CG199" i="27"/>
  <c r="CH199" i="27" s="1"/>
  <c r="CG10" i="27"/>
  <c r="CH10" i="27" s="1"/>
  <c r="CG6" i="27"/>
  <c r="CH6" i="27" s="1"/>
  <c r="CG206" i="27"/>
  <c r="CH206" i="27" s="1"/>
  <c r="CG245" i="27"/>
  <c r="CH245" i="27" s="1"/>
  <c r="CG244" i="27"/>
  <c r="CH244" i="27" s="1"/>
  <c r="CG70" i="27"/>
  <c r="CH70" i="27" s="1"/>
  <c r="CG123" i="27"/>
  <c r="CH123" i="27" s="1"/>
  <c r="CE123" i="27"/>
  <c r="CF123" i="27" s="1"/>
  <c r="CE124" i="27"/>
  <c r="CF124" i="27" s="1"/>
  <c r="CE53" i="27"/>
  <c r="CF53" i="27" s="1"/>
  <c r="CE23" i="27"/>
  <c r="CF23" i="27" s="1"/>
  <c r="CE241" i="27"/>
  <c r="CF241" i="27" s="1"/>
  <c r="CE50" i="27"/>
  <c r="CF50" i="27" s="1"/>
  <c r="CE221" i="27"/>
  <c r="CF221" i="27" s="1"/>
  <c r="CE204" i="27"/>
  <c r="CF204" i="27" s="1"/>
  <c r="CE216" i="27"/>
  <c r="CF216" i="27" s="1"/>
  <c r="CE18" i="27"/>
  <c r="CF18" i="27" s="1"/>
  <c r="CE16" i="27"/>
  <c r="CF16" i="27" s="1"/>
  <c r="CE74" i="27"/>
  <c r="CF74" i="27" s="1"/>
  <c r="CE226" i="27"/>
  <c r="CF226" i="27" s="1"/>
  <c r="CE66" i="27"/>
  <c r="CF66" i="27" s="1"/>
  <c r="CE122" i="27"/>
  <c r="CF122" i="27" s="1"/>
  <c r="CE96" i="27"/>
  <c r="CF96" i="27" s="1"/>
  <c r="CE106" i="27"/>
  <c r="CF106" i="27" s="1"/>
  <c r="CE20" i="27"/>
  <c r="CF20" i="27" s="1"/>
  <c r="CE133" i="27"/>
  <c r="CF133" i="27" s="1"/>
  <c r="CE155" i="27"/>
  <c r="CF155" i="27" s="1"/>
  <c r="CE225" i="27"/>
  <c r="CF225" i="27" s="1"/>
  <c r="CE59" i="27"/>
  <c r="CF59" i="27" s="1"/>
  <c r="CE127" i="27"/>
  <c r="CF127" i="27" s="1"/>
  <c r="CE90" i="27"/>
  <c r="CF90" i="27" s="1"/>
  <c r="CE86" i="27"/>
  <c r="CF86" i="27" s="1"/>
  <c r="CE193" i="27"/>
  <c r="CF193" i="27" s="1"/>
  <c r="CE33" i="27"/>
  <c r="CF33" i="27" s="1"/>
  <c r="CE47" i="27"/>
  <c r="CF47" i="27" s="1"/>
  <c r="CE171" i="27"/>
  <c r="CF171" i="27" s="1"/>
  <c r="CE187" i="27"/>
  <c r="CF187" i="27" s="1"/>
  <c r="CE151" i="27"/>
  <c r="CF151" i="27" s="1"/>
  <c r="CE17" i="27"/>
  <c r="CF17" i="27" s="1"/>
  <c r="CE159" i="27"/>
  <c r="CF159" i="27" s="1"/>
  <c r="CE164" i="27"/>
  <c r="CF164" i="27" s="1"/>
  <c r="CE236" i="27"/>
  <c r="CF236" i="27" s="1"/>
  <c r="CE223" i="27"/>
  <c r="CF223" i="27" s="1"/>
  <c r="CE91" i="27"/>
  <c r="CF91" i="27" s="1"/>
  <c r="CE147" i="27"/>
  <c r="CF147" i="27" s="1"/>
  <c r="CE205" i="27"/>
  <c r="CF205" i="27" s="1"/>
  <c r="CE143" i="27"/>
  <c r="CF143" i="27" s="1"/>
  <c r="CE188" i="27"/>
  <c r="CF188" i="27" s="1"/>
  <c r="CE152" i="27"/>
  <c r="CF152" i="27" s="1"/>
  <c r="CE87" i="27"/>
  <c r="CF87" i="27" s="1"/>
  <c r="CE107" i="27"/>
  <c r="CF107" i="27" s="1"/>
  <c r="CE224" i="27"/>
  <c r="CF224" i="27" s="1"/>
  <c r="CE227" i="27"/>
  <c r="CF227" i="27" s="1"/>
  <c r="CE117" i="27"/>
  <c r="CF117" i="27" s="1"/>
  <c r="CE51" i="27"/>
  <c r="CF51" i="27" s="1"/>
  <c r="CE63" i="27"/>
  <c r="CF63" i="27" s="1"/>
  <c r="CE36" i="27"/>
  <c r="CF36" i="27" s="1"/>
  <c r="CE25" i="27"/>
  <c r="CF25" i="27" s="1"/>
  <c r="CE12" i="27"/>
  <c r="CF12" i="27" s="1"/>
  <c r="CE141" i="27"/>
  <c r="CF141" i="27" s="1"/>
  <c r="CE142" i="27"/>
  <c r="CF142" i="27" s="1"/>
  <c r="CE232" i="27"/>
  <c r="CF232" i="27" s="1"/>
  <c r="CE118" i="27"/>
  <c r="CF118" i="27" s="1"/>
  <c r="CE31" i="27"/>
  <c r="CF31" i="27" s="1"/>
  <c r="CE56" i="27"/>
  <c r="CF56" i="27" s="1"/>
  <c r="CE30" i="27"/>
  <c r="CF30" i="27" s="1"/>
  <c r="CE28" i="27"/>
  <c r="CF28" i="27" s="1"/>
  <c r="CE81" i="27"/>
  <c r="CF81" i="27" s="1"/>
  <c r="CE119" i="27"/>
  <c r="CF119" i="27" s="1"/>
  <c r="CE160" i="27"/>
  <c r="CF160" i="27" s="1"/>
  <c r="CE39" i="27"/>
  <c r="CF39" i="27" s="1"/>
  <c r="CE134" i="27"/>
  <c r="CF134" i="27" s="1"/>
  <c r="CE239" i="27"/>
  <c r="CF239" i="27" s="1"/>
  <c r="CE92" i="27"/>
  <c r="CF92" i="27" s="1"/>
  <c r="CE177" i="27"/>
  <c r="CF177" i="27" s="1"/>
  <c r="CE75" i="27"/>
  <c r="CF75" i="27" s="1"/>
  <c r="CE183" i="27"/>
  <c r="CF183" i="27" s="1"/>
  <c r="CE144" i="27"/>
  <c r="CF144" i="27" s="1"/>
  <c r="CE176" i="27"/>
  <c r="CF176" i="27" s="1"/>
  <c r="CE35" i="27"/>
  <c r="CF35" i="27" s="1"/>
  <c r="CE41" i="27"/>
  <c r="CF41" i="27" s="1"/>
  <c r="CE215" i="27"/>
  <c r="CF215" i="27" s="1"/>
  <c r="CE234" i="27"/>
  <c r="CF234" i="27" s="1"/>
  <c r="CE145" i="27"/>
  <c r="CF145" i="27" s="1"/>
  <c r="CE61" i="27"/>
  <c r="CF61" i="27" s="1"/>
  <c r="CE207" i="27"/>
  <c r="CF207" i="27" s="1"/>
  <c r="CE173" i="27"/>
  <c r="CF173" i="27" s="1"/>
  <c r="CE99" i="27"/>
  <c r="CF99" i="27" s="1"/>
  <c r="CE148" i="27"/>
  <c r="CF148" i="27" s="1"/>
  <c r="CE52" i="27"/>
  <c r="CF52" i="27" s="1"/>
  <c r="CE48" i="27"/>
  <c r="CF48" i="27" s="1"/>
  <c r="CE235" i="27"/>
  <c r="CF235" i="27" s="1"/>
  <c r="CE76" i="27"/>
  <c r="CF76" i="27" s="1"/>
  <c r="CE108" i="27"/>
  <c r="CF108" i="27" s="1"/>
  <c r="CE146" i="27"/>
  <c r="CF146" i="27" s="1"/>
  <c r="CE218" i="27"/>
  <c r="CF218" i="27" s="1"/>
  <c r="CE67" i="27"/>
  <c r="CF67" i="27" s="1"/>
  <c r="CE219" i="27"/>
  <c r="CF219" i="27" s="1"/>
  <c r="CE209" i="27"/>
  <c r="CF209" i="27" s="1"/>
  <c r="CE189" i="27"/>
  <c r="CF189" i="27" s="1"/>
  <c r="CE29" i="27"/>
  <c r="CF29" i="27" s="1"/>
  <c r="CE21" i="27"/>
  <c r="CF21" i="27" s="1"/>
  <c r="CE161" i="27"/>
  <c r="CF161" i="27" s="1"/>
  <c r="CE103" i="27"/>
  <c r="CF103" i="27" s="1"/>
  <c r="CE213" i="27"/>
  <c r="CF213" i="27" s="1"/>
  <c r="CE57" i="27"/>
  <c r="CF57" i="27" s="1"/>
  <c r="CE44" i="27"/>
  <c r="CF44" i="27" s="1"/>
  <c r="CE111" i="27"/>
  <c r="CF111" i="27" s="1"/>
  <c r="CE170" i="27"/>
  <c r="CF170" i="27" s="1"/>
  <c r="CE100" i="27"/>
  <c r="CF100" i="27" s="1"/>
  <c r="CE34" i="27"/>
  <c r="CF34" i="27" s="1"/>
  <c r="CE196" i="27"/>
  <c r="CF196" i="27" s="1"/>
  <c r="CE162" i="27"/>
  <c r="CF162" i="27" s="1"/>
  <c r="CE194" i="27"/>
  <c r="CF194" i="27" s="1"/>
  <c r="CE178" i="27"/>
  <c r="CF178" i="27" s="1"/>
  <c r="CE24" i="27"/>
  <c r="CF24" i="27" s="1"/>
  <c r="CE37" i="27"/>
  <c r="CF37" i="27" s="1"/>
  <c r="CE112" i="27"/>
  <c r="CF112" i="27" s="1"/>
  <c r="CE228" i="27"/>
  <c r="CF228" i="27" s="1"/>
  <c r="CE212" i="27"/>
  <c r="CF212" i="27" s="1"/>
  <c r="CE4" i="27"/>
  <c r="CF4" i="27" s="1"/>
  <c r="CE120" i="27"/>
  <c r="CF120" i="27" s="1"/>
  <c r="CE49" i="27"/>
  <c r="CF49" i="27" s="1"/>
  <c r="CE153" i="27"/>
  <c r="CF153" i="27" s="1"/>
  <c r="CE135" i="27"/>
  <c r="CF135" i="27" s="1"/>
  <c r="CE128" i="27"/>
  <c r="CF128" i="27" s="1"/>
  <c r="CE45" i="27"/>
  <c r="CF45" i="27" s="1"/>
  <c r="CE77" i="27"/>
  <c r="CF77" i="27" s="1"/>
  <c r="CE22" i="27"/>
  <c r="CF22" i="27" s="1"/>
  <c r="CE165" i="27"/>
  <c r="CF165" i="27" s="1"/>
  <c r="CE210" i="27"/>
  <c r="CF210" i="27" s="1"/>
  <c r="CE156" i="27"/>
  <c r="CF156" i="27" s="1"/>
  <c r="CE154" i="27"/>
  <c r="CF154" i="27" s="1"/>
  <c r="CE54" i="27"/>
  <c r="CF54" i="27" s="1"/>
  <c r="CE68" i="27"/>
  <c r="CF68" i="27" s="1"/>
  <c r="CE32" i="27"/>
  <c r="CF32" i="27" s="1"/>
  <c r="CE8" i="27"/>
  <c r="CF8" i="27" s="1"/>
  <c r="CE185" i="27"/>
  <c r="CF185" i="27" s="1"/>
  <c r="CE197" i="27"/>
  <c r="CF197" i="27" s="1"/>
  <c r="CE82" i="27"/>
  <c r="CF82" i="27" s="1"/>
  <c r="CE240" i="27"/>
  <c r="CF240" i="27" s="1"/>
  <c r="CE83" i="27"/>
  <c r="CF83" i="27" s="1"/>
  <c r="CE104" i="27"/>
  <c r="CF104" i="27" s="1"/>
  <c r="CE129" i="27"/>
  <c r="CF129" i="27" s="1"/>
  <c r="CE84" i="27"/>
  <c r="CF84" i="27" s="1"/>
  <c r="CE113" i="27"/>
  <c r="CF113" i="27" s="1"/>
  <c r="CE60" i="27"/>
  <c r="CF60" i="27" s="1"/>
  <c r="CE200" i="27"/>
  <c r="CF200" i="27" s="1"/>
  <c r="CE71" i="27"/>
  <c r="CF71" i="27" s="1"/>
  <c r="CE121" i="27"/>
  <c r="CF121" i="27" s="1"/>
  <c r="CE190" i="27"/>
  <c r="CF190" i="27" s="1"/>
  <c r="CE109" i="27"/>
  <c r="CF109" i="27" s="1"/>
  <c r="CE64" i="27"/>
  <c r="CF64" i="27" s="1"/>
  <c r="CE97" i="27"/>
  <c r="CF97" i="27" s="1"/>
  <c r="CE229" i="27"/>
  <c r="CF229" i="27" s="1"/>
  <c r="CE43" i="27"/>
  <c r="CF43" i="27" s="1"/>
  <c r="CE13" i="27"/>
  <c r="CF13" i="27" s="1"/>
  <c r="CE238" i="27"/>
  <c r="CF238" i="27" s="1"/>
  <c r="CE186" i="27"/>
  <c r="CF186" i="27" s="1"/>
  <c r="CE222" i="27"/>
  <c r="CF222" i="27" s="1"/>
  <c r="CE72" i="27"/>
  <c r="CF72" i="27" s="1"/>
  <c r="CE38" i="27"/>
  <c r="CF38" i="27" s="1"/>
  <c r="CE58" i="27"/>
  <c r="CF58" i="27" s="1"/>
  <c r="CE79" i="27"/>
  <c r="CF79" i="27" s="1"/>
  <c r="CE139" i="27"/>
  <c r="CF139" i="27" s="1"/>
  <c r="CE65" i="27"/>
  <c r="CF65" i="27" s="1"/>
  <c r="CE136" i="27"/>
  <c r="CF136" i="27" s="1"/>
  <c r="CE150" i="27"/>
  <c r="CF150" i="27" s="1"/>
  <c r="CE214" i="27"/>
  <c r="CF214" i="27" s="1"/>
  <c r="CE237" i="27"/>
  <c r="CF237" i="27" s="1"/>
  <c r="CE93" i="27"/>
  <c r="CF93" i="27" s="1"/>
  <c r="CE180" i="27"/>
  <c r="CF180" i="27" s="1"/>
  <c r="CE19" i="27"/>
  <c r="CF19" i="27" s="1"/>
  <c r="CE40" i="27"/>
  <c r="CF40" i="27" s="1"/>
  <c r="CE5" i="27"/>
  <c r="CF5" i="27" s="1"/>
  <c r="CE181" i="27"/>
  <c r="CF181" i="27" s="1"/>
  <c r="CE157" i="27"/>
  <c r="CF157" i="27" s="1"/>
  <c r="CE202" i="27"/>
  <c r="CF202" i="27" s="1"/>
  <c r="CE125" i="27"/>
  <c r="CF125" i="27" s="1"/>
  <c r="CE78" i="27"/>
  <c r="CF78" i="27" s="1"/>
  <c r="CE175" i="27"/>
  <c r="CF175" i="27" s="1"/>
  <c r="CE27" i="27"/>
  <c r="CF27" i="27" s="1"/>
  <c r="CE208" i="27"/>
  <c r="CF208" i="27" s="1"/>
  <c r="CE130" i="27"/>
  <c r="CF130" i="27" s="1"/>
  <c r="CE105" i="27"/>
  <c r="CF105" i="27" s="1"/>
  <c r="CE211" i="27"/>
  <c r="CF211" i="27" s="1"/>
  <c r="CE88" i="27"/>
  <c r="CF88" i="27" s="1"/>
  <c r="CE101" i="27"/>
  <c r="CF101" i="27" s="1"/>
  <c r="CE195" i="27"/>
  <c r="CF195" i="27" s="1"/>
  <c r="CE220" i="27"/>
  <c r="CF220" i="27" s="1"/>
  <c r="CE7" i="27"/>
  <c r="CF7" i="27" s="1"/>
  <c r="CE89" i="27"/>
  <c r="CF89" i="27" s="1"/>
  <c r="CE230" i="27"/>
  <c r="CF230" i="27" s="1"/>
  <c r="CE203" i="27"/>
  <c r="CF203" i="27" s="1"/>
  <c r="CE9" i="27"/>
  <c r="CF9" i="27" s="1"/>
  <c r="CE191" i="27"/>
  <c r="CF191" i="27" s="1"/>
  <c r="CE174" i="27"/>
  <c r="CF174" i="27" s="1"/>
  <c r="CE42" i="27"/>
  <c r="CF42" i="27" s="1"/>
  <c r="CE73" i="27"/>
  <c r="CF73" i="27" s="1"/>
  <c r="CE80" i="27"/>
  <c r="CF80" i="27" s="1"/>
  <c r="CE140" i="27"/>
  <c r="CF140" i="27" s="1"/>
  <c r="CE114" i="27"/>
  <c r="CF114" i="27" s="1"/>
  <c r="CE110" i="27"/>
  <c r="CF110" i="27" s="1"/>
  <c r="CE243" i="27"/>
  <c r="CF243" i="27" s="1"/>
  <c r="CE102" i="27"/>
  <c r="CF102" i="27" s="1"/>
  <c r="CE231" i="27"/>
  <c r="CF231" i="27" s="1"/>
  <c r="CE233" i="27"/>
  <c r="CF233" i="27" s="1"/>
  <c r="CE192" i="27"/>
  <c r="CF192" i="27" s="1"/>
  <c r="CE166" i="27"/>
  <c r="CF166" i="27" s="1"/>
  <c r="CE131" i="27"/>
  <c r="CF131" i="27" s="1"/>
  <c r="CE167" i="27"/>
  <c r="CF167" i="27" s="1"/>
  <c r="CE168" i="27"/>
  <c r="CF168" i="27" s="1"/>
  <c r="CE179" i="27"/>
  <c r="CF179" i="27" s="1"/>
  <c r="CE46" i="27"/>
  <c r="CF46" i="27" s="1"/>
  <c r="CE163" i="27"/>
  <c r="CF163" i="27" s="1"/>
  <c r="CE137" i="27"/>
  <c r="CF137" i="27" s="1"/>
  <c r="CE14" i="27"/>
  <c r="CF14" i="27" s="1"/>
  <c r="CE11" i="27"/>
  <c r="CF11" i="27" s="1"/>
  <c r="CE115" i="27"/>
  <c r="CF115" i="27" s="1"/>
  <c r="CE85" i="27"/>
  <c r="CF85" i="27" s="1"/>
  <c r="CE94" i="27"/>
  <c r="CF94" i="27" s="1"/>
  <c r="CE69" i="27"/>
  <c r="CF69" i="27" s="1"/>
  <c r="CE172" i="27"/>
  <c r="CF172" i="27" s="1"/>
  <c r="CE169" i="27"/>
  <c r="CF169" i="27" s="1"/>
  <c r="CE138" i="27"/>
  <c r="CF138" i="27" s="1"/>
  <c r="CE182" i="27"/>
  <c r="CF182" i="27" s="1"/>
  <c r="CE15" i="27"/>
  <c r="CF15" i="27" s="1"/>
  <c r="CE201" i="27"/>
  <c r="CF201" i="27" s="1"/>
  <c r="CE149" i="27"/>
  <c r="CF149" i="27" s="1"/>
  <c r="CE217" i="27"/>
  <c r="CF217" i="27" s="1"/>
  <c r="CE55" i="27"/>
  <c r="CF55" i="27" s="1"/>
  <c r="CE95" i="27"/>
  <c r="CF95" i="27" s="1"/>
  <c r="CE242" i="27"/>
  <c r="CF242" i="27" s="1"/>
  <c r="CE62" i="27"/>
  <c r="CF62" i="27" s="1"/>
  <c r="CE126" i="27"/>
  <c r="CF126" i="27" s="1"/>
  <c r="CE198" i="27"/>
  <c r="CF198" i="27" s="1"/>
  <c r="CE116" i="27"/>
  <c r="CF116" i="27" s="1"/>
  <c r="CE26" i="27"/>
  <c r="CF26" i="27" s="1"/>
  <c r="CE98" i="27"/>
  <c r="CF98" i="27" s="1"/>
  <c r="CE158" i="27"/>
  <c r="CF158" i="27" s="1"/>
  <c r="CE132" i="27"/>
  <c r="CF132" i="27" s="1"/>
  <c r="CE199" i="27"/>
  <c r="CF199" i="27" s="1"/>
  <c r="CE10" i="27"/>
  <c r="CF10" i="27" s="1"/>
  <c r="CE6" i="27"/>
  <c r="CF6" i="27" s="1"/>
  <c r="CE206" i="27"/>
  <c r="CF206" i="27" s="1"/>
  <c r="CE245" i="27"/>
  <c r="CF245" i="27" s="1"/>
  <c r="CE244" i="27"/>
  <c r="CF244" i="27" s="1"/>
  <c r="CE70" i="27"/>
  <c r="CF70" i="27" s="1"/>
  <c r="CE184" i="27"/>
  <c r="CF184" i="27" s="1"/>
  <c r="CC123" i="27"/>
  <c r="CD123" i="27" s="1"/>
  <c r="CC124" i="27"/>
  <c r="CD124" i="27" s="1"/>
  <c r="CC53" i="27"/>
  <c r="CD53" i="27" s="1"/>
  <c r="CC23" i="27"/>
  <c r="CD23" i="27" s="1"/>
  <c r="CC241" i="27"/>
  <c r="CD241" i="27" s="1"/>
  <c r="CC50" i="27"/>
  <c r="CD50" i="27" s="1"/>
  <c r="CC221" i="27"/>
  <c r="CD221" i="27" s="1"/>
  <c r="CC204" i="27"/>
  <c r="CD204" i="27" s="1"/>
  <c r="CC216" i="27"/>
  <c r="CD216" i="27" s="1"/>
  <c r="CC18" i="27"/>
  <c r="CD18" i="27" s="1"/>
  <c r="CC16" i="27"/>
  <c r="CD16" i="27" s="1"/>
  <c r="CC74" i="27"/>
  <c r="CD74" i="27" s="1"/>
  <c r="CC226" i="27"/>
  <c r="CD226" i="27" s="1"/>
  <c r="CC66" i="27"/>
  <c r="CD66" i="27" s="1"/>
  <c r="CC122" i="27"/>
  <c r="CD122" i="27" s="1"/>
  <c r="CC96" i="27"/>
  <c r="CD96" i="27" s="1"/>
  <c r="CC106" i="27"/>
  <c r="CD106" i="27" s="1"/>
  <c r="CC20" i="27"/>
  <c r="CD20" i="27" s="1"/>
  <c r="CC133" i="27"/>
  <c r="CD133" i="27" s="1"/>
  <c r="CC155" i="27"/>
  <c r="CD155" i="27" s="1"/>
  <c r="CC225" i="27"/>
  <c r="CD225" i="27" s="1"/>
  <c r="CC59" i="27"/>
  <c r="CD59" i="27" s="1"/>
  <c r="CC127" i="27"/>
  <c r="CD127" i="27" s="1"/>
  <c r="CC90" i="27"/>
  <c r="CD90" i="27" s="1"/>
  <c r="CC86" i="27"/>
  <c r="CD86" i="27" s="1"/>
  <c r="CC193" i="27"/>
  <c r="CD193" i="27" s="1"/>
  <c r="CC33" i="27"/>
  <c r="CD33" i="27" s="1"/>
  <c r="CC47" i="27"/>
  <c r="CD47" i="27" s="1"/>
  <c r="CC171" i="27"/>
  <c r="CD171" i="27" s="1"/>
  <c r="CC187" i="27"/>
  <c r="CD187" i="27" s="1"/>
  <c r="CC151" i="27"/>
  <c r="CD151" i="27" s="1"/>
  <c r="CC17" i="27"/>
  <c r="CD17" i="27" s="1"/>
  <c r="CC159" i="27"/>
  <c r="CD159" i="27" s="1"/>
  <c r="CC164" i="27"/>
  <c r="CD164" i="27" s="1"/>
  <c r="CC236" i="27"/>
  <c r="CD236" i="27" s="1"/>
  <c r="CC223" i="27"/>
  <c r="CD223" i="27" s="1"/>
  <c r="CC91" i="27"/>
  <c r="CD91" i="27" s="1"/>
  <c r="CC147" i="27"/>
  <c r="CD147" i="27" s="1"/>
  <c r="CC205" i="27"/>
  <c r="CD205" i="27" s="1"/>
  <c r="CC143" i="27"/>
  <c r="CD143" i="27" s="1"/>
  <c r="CC188" i="27"/>
  <c r="CD188" i="27" s="1"/>
  <c r="CC152" i="27"/>
  <c r="CD152" i="27" s="1"/>
  <c r="CC87" i="27"/>
  <c r="CD87" i="27" s="1"/>
  <c r="CC107" i="27"/>
  <c r="CD107" i="27" s="1"/>
  <c r="CC224" i="27"/>
  <c r="CD224" i="27" s="1"/>
  <c r="CC227" i="27"/>
  <c r="CD227" i="27" s="1"/>
  <c r="CC117" i="27"/>
  <c r="CD117" i="27" s="1"/>
  <c r="CC51" i="27"/>
  <c r="CD51" i="27" s="1"/>
  <c r="CC63" i="27"/>
  <c r="CD63" i="27" s="1"/>
  <c r="CC36" i="27"/>
  <c r="CD36" i="27" s="1"/>
  <c r="CC25" i="27"/>
  <c r="CD25" i="27" s="1"/>
  <c r="CC12" i="27"/>
  <c r="CD12" i="27" s="1"/>
  <c r="CC141" i="27"/>
  <c r="CD141" i="27" s="1"/>
  <c r="CC142" i="27"/>
  <c r="CD142" i="27" s="1"/>
  <c r="CC232" i="27"/>
  <c r="CD232" i="27" s="1"/>
  <c r="CC118" i="27"/>
  <c r="CD118" i="27" s="1"/>
  <c r="CC31" i="27"/>
  <c r="CD31" i="27" s="1"/>
  <c r="CC56" i="27"/>
  <c r="CD56" i="27" s="1"/>
  <c r="CC30" i="27"/>
  <c r="CD30" i="27" s="1"/>
  <c r="CC28" i="27"/>
  <c r="CD28" i="27" s="1"/>
  <c r="CC81" i="27"/>
  <c r="CD81" i="27" s="1"/>
  <c r="CC119" i="27"/>
  <c r="CD119" i="27" s="1"/>
  <c r="CC160" i="27"/>
  <c r="CD160" i="27" s="1"/>
  <c r="CC39" i="27"/>
  <c r="CD39" i="27" s="1"/>
  <c r="CC134" i="27"/>
  <c r="CD134" i="27" s="1"/>
  <c r="CC239" i="27"/>
  <c r="CD239" i="27" s="1"/>
  <c r="CC92" i="27"/>
  <c r="CD92" i="27" s="1"/>
  <c r="CC177" i="27"/>
  <c r="CD177" i="27" s="1"/>
  <c r="CC75" i="27"/>
  <c r="CD75" i="27" s="1"/>
  <c r="CC183" i="27"/>
  <c r="CD183" i="27" s="1"/>
  <c r="CC144" i="27"/>
  <c r="CD144" i="27" s="1"/>
  <c r="CC176" i="27"/>
  <c r="CD176" i="27" s="1"/>
  <c r="CC35" i="27"/>
  <c r="CD35" i="27" s="1"/>
  <c r="CC41" i="27"/>
  <c r="CD41" i="27" s="1"/>
  <c r="CC215" i="27"/>
  <c r="CD215" i="27" s="1"/>
  <c r="CC234" i="27"/>
  <c r="CD234" i="27" s="1"/>
  <c r="CC145" i="27"/>
  <c r="CD145" i="27" s="1"/>
  <c r="CC61" i="27"/>
  <c r="CD61" i="27" s="1"/>
  <c r="CC207" i="27"/>
  <c r="CD207" i="27" s="1"/>
  <c r="CC173" i="27"/>
  <c r="CD173" i="27" s="1"/>
  <c r="CC99" i="27"/>
  <c r="CD99" i="27" s="1"/>
  <c r="CC148" i="27"/>
  <c r="CD148" i="27" s="1"/>
  <c r="CC52" i="27"/>
  <c r="CD52" i="27" s="1"/>
  <c r="CC48" i="27"/>
  <c r="CD48" i="27" s="1"/>
  <c r="CC235" i="27"/>
  <c r="CD235" i="27" s="1"/>
  <c r="CC76" i="27"/>
  <c r="CD76" i="27" s="1"/>
  <c r="CC108" i="27"/>
  <c r="CD108" i="27" s="1"/>
  <c r="CC146" i="27"/>
  <c r="CD146" i="27" s="1"/>
  <c r="CC218" i="27"/>
  <c r="CD218" i="27" s="1"/>
  <c r="CC67" i="27"/>
  <c r="CD67" i="27" s="1"/>
  <c r="CC219" i="27"/>
  <c r="CD219" i="27" s="1"/>
  <c r="CC209" i="27"/>
  <c r="CD209" i="27" s="1"/>
  <c r="CC189" i="27"/>
  <c r="CD189" i="27" s="1"/>
  <c r="CC29" i="27"/>
  <c r="CD29" i="27" s="1"/>
  <c r="CC21" i="27"/>
  <c r="CD21" i="27" s="1"/>
  <c r="CC161" i="27"/>
  <c r="CD161" i="27" s="1"/>
  <c r="CC103" i="27"/>
  <c r="CD103" i="27" s="1"/>
  <c r="CC213" i="27"/>
  <c r="CD213" i="27" s="1"/>
  <c r="CC57" i="27"/>
  <c r="CD57" i="27" s="1"/>
  <c r="CC44" i="27"/>
  <c r="CD44" i="27" s="1"/>
  <c r="CC111" i="27"/>
  <c r="CD111" i="27" s="1"/>
  <c r="CC170" i="27"/>
  <c r="CD170" i="27" s="1"/>
  <c r="CC100" i="27"/>
  <c r="CD100" i="27" s="1"/>
  <c r="CC34" i="27"/>
  <c r="CD34" i="27" s="1"/>
  <c r="CC196" i="27"/>
  <c r="CD196" i="27" s="1"/>
  <c r="CC162" i="27"/>
  <c r="CD162" i="27" s="1"/>
  <c r="CC194" i="27"/>
  <c r="CD194" i="27" s="1"/>
  <c r="CC178" i="27"/>
  <c r="CD178" i="27" s="1"/>
  <c r="CC24" i="27"/>
  <c r="CD24" i="27" s="1"/>
  <c r="CC37" i="27"/>
  <c r="CD37" i="27" s="1"/>
  <c r="CC112" i="27"/>
  <c r="CD112" i="27" s="1"/>
  <c r="CC228" i="27"/>
  <c r="CD228" i="27" s="1"/>
  <c r="CC212" i="27"/>
  <c r="CD212" i="27" s="1"/>
  <c r="CC4" i="27"/>
  <c r="CD4" i="27" s="1"/>
  <c r="CC120" i="27"/>
  <c r="CD120" i="27" s="1"/>
  <c r="CC49" i="27"/>
  <c r="CD49" i="27" s="1"/>
  <c r="CC153" i="27"/>
  <c r="CD153" i="27" s="1"/>
  <c r="CC135" i="27"/>
  <c r="CD135" i="27" s="1"/>
  <c r="CC128" i="27"/>
  <c r="CD128" i="27" s="1"/>
  <c r="CC45" i="27"/>
  <c r="CD45" i="27" s="1"/>
  <c r="CC77" i="27"/>
  <c r="CD77" i="27" s="1"/>
  <c r="CC22" i="27"/>
  <c r="CD22" i="27" s="1"/>
  <c r="CC165" i="27"/>
  <c r="CD165" i="27" s="1"/>
  <c r="CC210" i="27"/>
  <c r="CD210" i="27" s="1"/>
  <c r="CC156" i="27"/>
  <c r="CD156" i="27" s="1"/>
  <c r="CC154" i="27"/>
  <c r="CD154" i="27" s="1"/>
  <c r="CC54" i="27"/>
  <c r="CD54" i="27" s="1"/>
  <c r="CC68" i="27"/>
  <c r="CD68" i="27" s="1"/>
  <c r="CC32" i="27"/>
  <c r="CD32" i="27" s="1"/>
  <c r="CC8" i="27"/>
  <c r="CD8" i="27" s="1"/>
  <c r="CC185" i="27"/>
  <c r="CD185" i="27" s="1"/>
  <c r="CC197" i="27"/>
  <c r="CD197" i="27" s="1"/>
  <c r="CC82" i="27"/>
  <c r="CD82" i="27" s="1"/>
  <c r="CC240" i="27"/>
  <c r="CD240" i="27" s="1"/>
  <c r="CC83" i="27"/>
  <c r="CD83" i="27" s="1"/>
  <c r="CC104" i="27"/>
  <c r="CD104" i="27" s="1"/>
  <c r="CC129" i="27"/>
  <c r="CD129" i="27" s="1"/>
  <c r="CC84" i="27"/>
  <c r="CD84" i="27" s="1"/>
  <c r="CC113" i="27"/>
  <c r="CD113" i="27" s="1"/>
  <c r="CC60" i="27"/>
  <c r="CD60" i="27" s="1"/>
  <c r="CC200" i="27"/>
  <c r="CD200" i="27" s="1"/>
  <c r="CC71" i="27"/>
  <c r="CD71" i="27" s="1"/>
  <c r="CC121" i="27"/>
  <c r="CD121" i="27" s="1"/>
  <c r="CC190" i="27"/>
  <c r="CD190" i="27" s="1"/>
  <c r="CC109" i="27"/>
  <c r="CD109" i="27" s="1"/>
  <c r="CC64" i="27"/>
  <c r="CD64" i="27" s="1"/>
  <c r="CC97" i="27"/>
  <c r="CD97" i="27" s="1"/>
  <c r="CC229" i="27"/>
  <c r="CD229" i="27" s="1"/>
  <c r="CC43" i="27"/>
  <c r="CD43" i="27" s="1"/>
  <c r="CC13" i="27"/>
  <c r="CD13" i="27" s="1"/>
  <c r="CC238" i="27"/>
  <c r="CD238" i="27" s="1"/>
  <c r="CC186" i="27"/>
  <c r="CD186" i="27" s="1"/>
  <c r="CC222" i="27"/>
  <c r="CD222" i="27" s="1"/>
  <c r="CC72" i="27"/>
  <c r="CD72" i="27" s="1"/>
  <c r="CC38" i="27"/>
  <c r="CD38" i="27" s="1"/>
  <c r="CC58" i="27"/>
  <c r="CD58" i="27" s="1"/>
  <c r="CC79" i="27"/>
  <c r="CD79" i="27" s="1"/>
  <c r="CC139" i="27"/>
  <c r="CD139" i="27" s="1"/>
  <c r="CC65" i="27"/>
  <c r="CD65" i="27" s="1"/>
  <c r="CC136" i="27"/>
  <c r="CD136" i="27" s="1"/>
  <c r="CC150" i="27"/>
  <c r="CD150" i="27" s="1"/>
  <c r="CC214" i="27"/>
  <c r="CD214" i="27" s="1"/>
  <c r="CC237" i="27"/>
  <c r="CD237" i="27" s="1"/>
  <c r="CC93" i="27"/>
  <c r="CD93" i="27" s="1"/>
  <c r="CC180" i="27"/>
  <c r="CD180" i="27" s="1"/>
  <c r="CC19" i="27"/>
  <c r="CD19" i="27" s="1"/>
  <c r="CC40" i="27"/>
  <c r="CD40" i="27" s="1"/>
  <c r="CC5" i="27"/>
  <c r="CD5" i="27" s="1"/>
  <c r="CC181" i="27"/>
  <c r="CD181" i="27" s="1"/>
  <c r="CC157" i="27"/>
  <c r="CD157" i="27" s="1"/>
  <c r="CC202" i="27"/>
  <c r="CD202" i="27" s="1"/>
  <c r="CC125" i="27"/>
  <c r="CD125" i="27" s="1"/>
  <c r="CC78" i="27"/>
  <c r="CD78" i="27" s="1"/>
  <c r="CC175" i="27"/>
  <c r="CD175" i="27" s="1"/>
  <c r="CC27" i="27"/>
  <c r="CD27" i="27" s="1"/>
  <c r="CC208" i="27"/>
  <c r="CD208" i="27" s="1"/>
  <c r="CC130" i="27"/>
  <c r="CD130" i="27" s="1"/>
  <c r="CC105" i="27"/>
  <c r="CD105" i="27" s="1"/>
  <c r="CC211" i="27"/>
  <c r="CD211" i="27" s="1"/>
  <c r="CC88" i="27"/>
  <c r="CD88" i="27" s="1"/>
  <c r="CC101" i="27"/>
  <c r="CD101" i="27" s="1"/>
  <c r="CC195" i="27"/>
  <c r="CD195" i="27" s="1"/>
  <c r="CC220" i="27"/>
  <c r="CD220" i="27" s="1"/>
  <c r="CC7" i="27"/>
  <c r="CD7" i="27" s="1"/>
  <c r="CC89" i="27"/>
  <c r="CD89" i="27" s="1"/>
  <c r="CC230" i="27"/>
  <c r="CD230" i="27" s="1"/>
  <c r="CC203" i="27"/>
  <c r="CD203" i="27" s="1"/>
  <c r="CC9" i="27"/>
  <c r="CD9" i="27" s="1"/>
  <c r="CC191" i="27"/>
  <c r="CD191" i="27" s="1"/>
  <c r="CC174" i="27"/>
  <c r="CD174" i="27" s="1"/>
  <c r="CC42" i="27"/>
  <c r="CD42" i="27" s="1"/>
  <c r="CC73" i="27"/>
  <c r="CD73" i="27" s="1"/>
  <c r="CC80" i="27"/>
  <c r="CD80" i="27" s="1"/>
  <c r="CC140" i="27"/>
  <c r="CD140" i="27" s="1"/>
  <c r="CC114" i="27"/>
  <c r="CD114" i="27" s="1"/>
  <c r="CC110" i="27"/>
  <c r="CD110" i="27" s="1"/>
  <c r="CC243" i="27"/>
  <c r="CD243" i="27" s="1"/>
  <c r="CC102" i="27"/>
  <c r="CD102" i="27" s="1"/>
  <c r="CC231" i="27"/>
  <c r="CD231" i="27" s="1"/>
  <c r="CC233" i="27"/>
  <c r="CD233" i="27" s="1"/>
  <c r="CC192" i="27"/>
  <c r="CD192" i="27" s="1"/>
  <c r="CC166" i="27"/>
  <c r="CD166" i="27" s="1"/>
  <c r="CC131" i="27"/>
  <c r="CD131" i="27" s="1"/>
  <c r="CC167" i="27"/>
  <c r="CD167" i="27" s="1"/>
  <c r="CC168" i="27"/>
  <c r="CD168" i="27" s="1"/>
  <c r="CC179" i="27"/>
  <c r="CD179" i="27" s="1"/>
  <c r="CC46" i="27"/>
  <c r="CD46" i="27" s="1"/>
  <c r="CC163" i="27"/>
  <c r="CD163" i="27" s="1"/>
  <c r="CC137" i="27"/>
  <c r="CD137" i="27" s="1"/>
  <c r="CC14" i="27"/>
  <c r="CD14" i="27" s="1"/>
  <c r="CC11" i="27"/>
  <c r="CD11" i="27" s="1"/>
  <c r="CC115" i="27"/>
  <c r="CD115" i="27" s="1"/>
  <c r="CC85" i="27"/>
  <c r="CD85" i="27" s="1"/>
  <c r="CC94" i="27"/>
  <c r="CD94" i="27" s="1"/>
  <c r="CC69" i="27"/>
  <c r="CD69" i="27" s="1"/>
  <c r="CC172" i="27"/>
  <c r="CD172" i="27" s="1"/>
  <c r="CC169" i="27"/>
  <c r="CD169" i="27" s="1"/>
  <c r="CC138" i="27"/>
  <c r="CD138" i="27" s="1"/>
  <c r="CC182" i="27"/>
  <c r="CD182" i="27" s="1"/>
  <c r="CC15" i="27"/>
  <c r="CD15" i="27" s="1"/>
  <c r="CC201" i="27"/>
  <c r="CD201" i="27" s="1"/>
  <c r="CC149" i="27"/>
  <c r="CD149" i="27" s="1"/>
  <c r="CC217" i="27"/>
  <c r="CD217" i="27" s="1"/>
  <c r="CC55" i="27"/>
  <c r="CD55" i="27" s="1"/>
  <c r="CC95" i="27"/>
  <c r="CD95" i="27" s="1"/>
  <c r="CC242" i="27"/>
  <c r="CD242" i="27" s="1"/>
  <c r="CC62" i="27"/>
  <c r="CD62" i="27" s="1"/>
  <c r="CC126" i="27"/>
  <c r="CD126" i="27" s="1"/>
  <c r="CC198" i="27"/>
  <c r="CD198" i="27" s="1"/>
  <c r="CC116" i="27"/>
  <c r="CD116" i="27" s="1"/>
  <c r="CC26" i="27"/>
  <c r="CD26" i="27" s="1"/>
  <c r="CC98" i="27"/>
  <c r="CD98" i="27" s="1"/>
  <c r="CC158" i="27"/>
  <c r="CD158" i="27" s="1"/>
  <c r="CC132" i="27"/>
  <c r="CD132" i="27" s="1"/>
  <c r="CC199" i="27"/>
  <c r="CD199" i="27" s="1"/>
  <c r="CC10" i="27"/>
  <c r="CD10" i="27" s="1"/>
  <c r="CC6" i="27"/>
  <c r="CD6" i="27" s="1"/>
  <c r="CC206" i="27"/>
  <c r="CD206" i="27" s="1"/>
  <c r="CC245" i="27"/>
  <c r="CD245" i="27" s="1"/>
  <c r="CC244" i="27"/>
  <c r="CD244" i="27" s="1"/>
  <c r="CC70" i="27"/>
  <c r="CD70" i="27" s="1"/>
  <c r="CC184" i="27"/>
  <c r="CD184" i="27" s="1"/>
  <c r="CA123" i="27"/>
  <c r="CB123" i="27" s="1"/>
  <c r="CA124" i="27"/>
  <c r="CB124" i="27" s="1"/>
  <c r="CA53" i="27"/>
  <c r="CB53" i="27" s="1"/>
  <c r="CA23" i="27"/>
  <c r="CB23" i="27" s="1"/>
  <c r="CA241" i="27"/>
  <c r="CB241" i="27" s="1"/>
  <c r="CA50" i="27"/>
  <c r="CB50" i="27" s="1"/>
  <c r="CA221" i="27"/>
  <c r="CB221" i="27" s="1"/>
  <c r="CA204" i="27"/>
  <c r="CB204" i="27" s="1"/>
  <c r="CA216" i="27"/>
  <c r="CB216" i="27" s="1"/>
  <c r="CA18" i="27"/>
  <c r="CB18" i="27" s="1"/>
  <c r="CA16" i="27"/>
  <c r="CB16" i="27" s="1"/>
  <c r="CA74" i="27"/>
  <c r="CB74" i="27" s="1"/>
  <c r="CA226" i="27"/>
  <c r="CB226" i="27" s="1"/>
  <c r="CA66" i="27"/>
  <c r="CB66" i="27" s="1"/>
  <c r="CA122" i="27"/>
  <c r="CB122" i="27" s="1"/>
  <c r="CA96" i="27"/>
  <c r="CB96" i="27" s="1"/>
  <c r="CA106" i="27"/>
  <c r="CB106" i="27" s="1"/>
  <c r="CA20" i="27"/>
  <c r="CB20" i="27" s="1"/>
  <c r="CA133" i="27"/>
  <c r="CB133" i="27" s="1"/>
  <c r="CA155" i="27"/>
  <c r="CB155" i="27" s="1"/>
  <c r="CA225" i="27"/>
  <c r="CB225" i="27" s="1"/>
  <c r="CA59" i="27"/>
  <c r="CB59" i="27" s="1"/>
  <c r="CA127" i="27"/>
  <c r="CB127" i="27" s="1"/>
  <c r="CA90" i="27"/>
  <c r="CB90" i="27" s="1"/>
  <c r="CA86" i="27"/>
  <c r="CB86" i="27" s="1"/>
  <c r="CA193" i="27"/>
  <c r="CB193" i="27" s="1"/>
  <c r="CA33" i="27"/>
  <c r="CB33" i="27" s="1"/>
  <c r="CA47" i="27"/>
  <c r="CB47" i="27" s="1"/>
  <c r="CA171" i="27"/>
  <c r="CB171" i="27" s="1"/>
  <c r="CA187" i="27"/>
  <c r="CB187" i="27" s="1"/>
  <c r="CA151" i="27"/>
  <c r="CB151" i="27" s="1"/>
  <c r="CA17" i="27"/>
  <c r="CB17" i="27" s="1"/>
  <c r="CA159" i="27"/>
  <c r="CB159" i="27" s="1"/>
  <c r="CA164" i="27"/>
  <c r="CB164" i="27" s="1"/>
  <c r="CA236" i="27"/>
  <c r="CB236" i="27" s="1"/>
  <c r="CA223" i="27"/>
  <c r="CB223" i="27" s="1"/>
  <c r="CA91" i="27"/>
  <c r="CB91" i="27" s="1"/>
  <c r="CA147" i="27"/>
  <c r="CB147" i="27" s="1"/>
  <c r="CA205" i="27"/>
  <c r="CB205" i="27" s="1"/>
  <c r="CA143" i="27"/>
  <c r="CB143" i="27" s="1"/>
  <c r="CA188" i="27"/>
  <c r="CB188" i="27" s="1"/>
  <c r="CA152" i="27"/>
  <c r="CB152" i="27" s="1"/>
  <c r="CA87" i="27"/>
  <c r="CB87" i="27" s="1"/>
  <c r="CA107" i="27"/>
  <c r="CB107" i="27" s="1"/>
  <c r="CA224" i="27"/>
  <c r="CB224" i="27" s="1"/>
  <c r="CA227" i="27"/>
  <c r="CB227" i="27" s="1"/>
  <c r="CA117" i="27"/>
  <c r="CB117" i="27" s="1"/>
  <c r="CA51" i="27"/>
  <c r="CB51" i="27" s="1"/>
  <c r="CA63" i="27"/>
  <c r="CB63" i="27" s="1"/>
  <c r="CA36" i="27"/>
  <c r="CB36" i="27" s="1"/>
  <c r="CA25" i="27"/>
  <c r="CB25" i="27" s="1"/>
  <c r="CA12" i="27"/>
  <c r="CB12" i="27" s="1"/>
  <c r="CA141" i="27"/>
  <c r="CB141" i="27" s="1"/>
  <c r="CA142" i="27"/>
  <c r="CB142" i="27" s="1"/>
  <c r="CA232" i="27"/>
  <c r="CB232" i="27" s="1"/>
  <c r="CA118" i="27"/>
  <c r="CB118" i="27" s="1"/>
  <c r="CA31" i="27"/>
  <c r="CB31" i="27" s="1"/>
  <c r="CA56" i="27"/>
  <c r="CB56" i="27" s="1"/>
  <c r="CA30" i="27"/>
  <c r="CB30" i="27" s="1"/>
  <c r="CA28" i="27"/>
  <c r="CB28" i="27" s="1"/>
  <c r="CA81" i="27"/>
  <c r="CB81" i="27" s="1"/>
  <c r="CA119" i="27"/>
  <c r="CB119" i="27" s="1"/>
  <c r="CA160" i="27"/>
  <c r="CB160" i="27" s="1"/>
  <c r="CA39" i="27"/>
  <c r="CB39" i="27" s="1"/>
  <c r="CA134" i="27"/>
  <c r="CB134" i="27" s="1"/>
  <c r="CA239" i="27"/>
  <c r="CB239" i="27" s="1"/>
  <c r="CA92" i="27"/>
  <c r="CB92" i="27" s="1"/>
  <c r="CA177" i="27"/>
  <c r="CB177" i="27" s="1"/>
  <c r="CA75" i="27"/>
  <c r="CB75" i="27" s="1"/>
  <c r="CA183" i="27"/>
  <c r="CB183" i="27" s="1"/>
  <c r="CA144" i="27"/>
  <c r="CB144" i="27" s="1"/>
  <c r="CA176" i="27"/>
  <c r="CB176" i="27" s="1"/>
  <c r="CA35" i="27"/>
  <c r="CB35" i="27" s="1"/>
  <c r="CA41" i="27"/>
  <c r="CB41" i="27" s="1"/>
  <c r="CA215" i="27"/>
  <c r="CB215" i="27" s="1"/>
  <c r="CA234" i="27"/>
  <c r="CB234" i="27" s="1"/>
  <c r="CA145" i="27"/>
  <c r="CB145" i="27" s="1"/>
  <c r="CA61" i="27"/>
  <c r="CB61" i="27" s="1"/>
  <c r="CA207" i="27"/>
  <c r="CB207" i="27" s="1"/>
  <c r="CA173" i="27"/>
  <c r="CB173" i="27" s="1"/>
  <c r="CA99" i="27"/>
  <c r="CB99" i="27" s="1"/>
  <c r="CA148" i="27"/>
  <c r="CB148" i="27" s="1"/>
  <c r="CA52" i="27"/>
  <c r="CB52" i="27" s="1"/>
  <c r="CA48" i="27"/>
  <c r="CB48" i="27" s="1"/>
  <c r="CA235" i="27"/>
  <c r="CB235" i="27" s="1"/>
  <c r="CA76" i="27"/>
  <c r="CB76" i="27" s="1"/>
  <c r="CA108" i="27"/>
  <c r="CB108" i="27" s="1"/>
  <c r="CA146" i="27"/>
  <c r="CB146" i="27" s="1"/>
  <c r="CA218" i="27"/>
  <c r="CB218" i="27" s="1"/>
  <c r="CA67" i="27"/>
  <c r="CB67" i="27" s="1"/>
  <c r="CA219" i="27"/>
  <c r="CB219" i="27" s="1"/>
  <c r="CA209" i="27"/>
  <c r="CB209" i="27" s="1"/>
  <c r="CA189" i="27"/>
  <c r="CB189" i="27" s="1"/>
  <c r="CA29" i="27"/>
  <c r="CB29" i="27" s="1"/>
  <c r="CA21" i="27"/>
  <c r="CB21" i="27" s="1"/>
  <c r="CA161" i="27"/>
  <c r="CB161" i="27" s="1"/>
  <c r="CA103" i="27"/>
  <c r="CB103" i="27" s="1"/>
  <c r="CA213" i="27"/>
  <c r="CB213" i="27" s="1"/>
  <c r="CA57" i="27"/>
  <c r="CB57" i="27" s="1"/>
  <c r="CA44" i="27"/>
  <c r="CB44" i="27" s="1"/>
  <c r="CA111" i="27"/>
  <c r="CB111" i="27" s="1"/>
  <c r="CA170" i="27"/>
  <c r="CB170" i="27" s="1"/>
  <c r="CA100" i="27"/>
  <c r="CB100" i="27" s="1"/>
  <c r="CA34" i="27"/>
  <c r="CB34" i="27" s="1"/>
  <c r="CA196" i="27"/>
  <c r="CB196" i="27" s="1"/>
  <c r="CA162" i="27"/>
  <c r="CB162" i="27" s="1"/>
  <c r="CA194" i="27"/>
  <c r="CB194" i="27" s="1"/>
  <c r="CA178" i="27"/>
  <c r="CB178" i="27" s="1"/>
  <c r="CA24" i="27"/>
  <c r="CB24" i="27" s="1"/>
  <c r="CA37" i="27"/>
  <c r="CB37" i="27" s="1"/>
  <c r="CA112" i="27"/>
  <c r="CB112" i="27" s="1"/>
  <c r="CA228" i="27"/>
  <c r="CB228" i="27" s="1"/>
  <c r="CA212" i="27"/>
  <c r="CB212" i="27" s="1"/>
  <c r="CA4" i="27"/>
  <c r="CB4" i="27" s="1"/>
  <c r="CA120" i="27"/>
  <c r="CB120" i="27" s="1"/>
  <c r="CA49" i="27"/>
  <c r="CB49" i="27" s="1"/>
  <c r="CA153" i="27"/>
  <c r="CB153" i="27" s="1"/>
  <c r="CA135" i="27"/>
  <c r="CB135" i="27" s="1"/>
  <c r="CA128" i="27"/>
  <c r="CB128" i="27" s="1"/>
  <c r="CA45" i="27"/>
  <c r="CB45" i="27" s="1"/>
  <c r="CA77" i="27"/>
  <c r="CB77" i="27" s="1"/>
  <c r="CA22" i="27"/>
  <c r="CB22" i="27" s="1"/>
  <c r="CA165" i="27"/>
  <c r="CB165" i="27" s="1"/>
  <c r="CA210" i="27"/>
  <c r="CB210" i="27" s="1"/>
  <c r="CA156" i="27"/>
  <c r="CB156" i="27" s="1"/>
  <c r="CA154" i="27"/>
  <c r="CB154" i="27" s="1"/>
  <c r="CA54" i="27"/>
  <c r="CB54" i="27" s="1"/>
  <c r="CA68" i="27"/>
  <c r="CB68" i="27" s="1"/>
  <c r="CA32" i="27"/>
  <c r="CB32" i="27" s="1"/>
  <c r="CA8" i="27"/>
  <c r="CB8" i="27" s="1"/>
  <c r="CA185" i="27"/>
  <c r="CB185" i="27" s="1"/>
  <c r="CA197" i="27"/>
  <c r="CB197" i="27" s="1"/>
  <c r="CA82" i="27"/>
  <c r="CB82" i="27" s="1"/>
  <c r="CA240" i="27"/>
  <c r="CB240" i="27" s="1"/>
  <c r="CA83" i="27"/>
  <c r="CB83" i="27" s="1"/>
  <c r="CA104" i="27"/>
  <c r="CB104" i="27" s="1"/>
  <c r="CA129" i="27"/>
  <c r="CB129" i="27" s="1"/>
  <c r="CA84" i="27"/>
  <c r="CB84" i="27" s="1"/>
  <c r="CA113" i="27"/>
  <c r="CB113" i="27" s="1"/>
  <c r="CA60" i="27"/>
  <c r="CB60" i="27" s="1"/>
  <c r="CA200" i="27"/>
  <c r="CB200" i="27" s="1"/>
  <c r="CA71" i="27"/>
  <c r="CB71" i="27" s="1"/>
  <c r="CA121" i="27"/>
  <c r="CB121" i="27" s="1"/>
  <c r="CA190" i="27"/>
  <c r="CB190" i="27" s="1"/>
  <c r="CA109" i="27"/>
  <c r="CB109" i="27" s="1"/>
  <c r="CA64" i="27"/>
  <c r="CB64" i="27" s="1"/>
  <c r="CA97" i="27"/>
  <c r="CB97" i="27" s="1"/>
  <c r="CA229" i="27"/>
  <c r="CB229" i="27" s="1"/>
  <c r="CA43" i="27"/>
  <c r="CB43" i="27" s="1"/>
  <c r="CA13" i="27"/>
  <c r="CB13" i="27" s="1"/>
  <c r="CA238" i="27"/>
  <c r="CB238" i="27" s="1"/>
  <c r="CA186" i="27"/>
  <c r="CB186" i="27" s="1"/>
  <c r="CA222" i="27"/>
  <c r="CB222" i="27" s="1"/>
  <c r="CA72" i="27"/>
  <c r="CB72" i="27" s="1"/>
  <c r="CA38" i="27"/>
  <c r="CB38" i="27" s="1"/>
  <c r="CA58" i="27"/>
  <c r="CB58" i="27" s="1"/>
  <c r="CA79" i="27"/>
  <c r="CB79" i="27" s="1"/>
  <c r="CA139" i="27"/>
  <c r="CB139" i="27" s="1"/>
  <c r="CA65" i="27"/>
  <c r="CB65" i="27" s="1"/>
  <c r="CA136" i="27"/>
  <c r="CB136" i="27" s="1"/>
  <c r="CA150" i="27"/>
  <c r="CB150" i="27" s="1"/>
  <c r="CA214" i="27"/>
  <c r="CB214" i="27" s="1"/>
  <c r="CA237" i="27"/>
  <c r="CB237" i="27" s="1"/>
  <c r="CA93" i="27"/>
  <c r="CB93" i="27" s="1"/>
  <c r="CA180" i="27"/>
  <c r="CB180" i="27" s="1"/>
  <c r="CA19" i="27"/>
  <c r="CB19" i="27" s="1"/>
  <c r="CA40" i="27"/>
  <c r="CB40" i="27" s="1"/>
  <c r="CA5" i="27"/>
  <c r="CB5" i="27" s="1"/>
  <c r="CA181" i="27"/>
  <c r="CB181" i="27" s="1"/>
  <c r="CA157" i="27"/>
  <c r="CB157" i="27" s="1"/>
  <c r="CA202" i="27"/>
  <c r="CB202" i="27" s="1"/>
  <c r="CA125" i="27"/>
  <c r="CB125" i="27" s="1"/>
  <c r="CA78" i="27"/>
  <c r="CB78" i="27" s="1"/>
  <c r="CA175" i="27"/>
  <c r="CB175" i="27" s="1"/>
  <c r="CA27" i="27"/>
  <c r="CB27" i="27" s="1"/>
  <c r="CA208" i="27"/>
  <c r="CB208" i="27" s="1"/>
  <c r="CA130" i="27"/>
  <c r="CB130" i="27" s="1"/>
  <c r="CA105" i="27"/>
  <c r="CB105" i="27" s="1"/>
  <c r="CA211" i="27"/>
  <c r="CB211" i="27" s="1"/>
  <c r="CA88" i="27"/>
  <c r="CB88" i="27" s="1"/>
  <c r="CA101" i="27"/>
  <c r="CB101" i="27" s="1"/>
  <c r="CA195" i="27"/>
  <c r="CB195" i="27" s="1"/>
  <c r="CA220" i="27"/>
  <c r="CB220" i="27" s="1"/>
  <c r="CA7" i="27"/>
  <c r="CB7" i="27" s="1"/>
  <c r="CA89" i="27"/>
  <c r="CB89" i="27" s="1"/>
  <c r="CA230" i="27"/>
  <c r="CB230" i="27" s="1"/>
  <c r="CA203" i="27"/>
  <c r="CB203" i="27" s="1"/>
  <c r="CA9" i="27"/>
  <c r="CB9" i="27" s="1"/>
  <c r="CA191" i="27"/>
  <c r="CB191" i="27" s="1"/>
  <c r="CA174" i="27"/>
  <c r="CB174" i="27" s="1"/>
  <c r="CA42" i="27"/>
  <c r="CB42" i="27" s="1"/>
  <c r="CA73" i="27"/>
  <c r="CB73" i="27" s="1"/>
  <c r="CA80" i="27"/>
  <c r="CB80" i="27" s="1"/>
  <c r="CA140" i="27"/>
  <c r="CB140" i="27" s="1"/>
  <c r="CA114" i="27"/>
  <c r="CB114" i="27" s="1"/>
  <c r="CA110" i="27"/>
  <c r="CB110" i="27" s="1"/>
  <c r="CA243" i="27"/>
  <c r="CB243" i="27" s="1"/>
  <c r="CA102" i="27"/>
  <c r="CB102" i="27" s="1"/>
  <c r="CA231" i="27"/>
  <c r="CB231" i="27" s="1"/>
  <c r="CA233" i="27"/>
  <c r="CB233" i="27" s="1"/>
  <c r="CA192" i="27"/>
  <c r="CB192" i="27" s="1"/>
  <c r="CA166" i="27"/>
  <c r="CB166" i="27" s="1"/>
  <c r="CA131" i="27"/>
  <c r="CB131" i="27" s="1"/>
  <c r="CA167" i="27"/>
  <c r="CB167" i="27" s="1"/>
  <c r="CA168" i="27"/>
  <c r="CB168" i="27" s="1"/>
  <c r="CA179" i="27"/>
  <c r="CB179" i="27" s="1"/>
  <c r="CA46" i="27"/>
  <c r="CB46" i="27" s="1"/>
  <c r="CA163" i="27"/>
  <c r="CB163" i="27" s="1"/>
  <c r="CA137" i="27"/>
  <c r="CB137" i="27" s="1"/>
  <c r="CA14" i="27"/>
  <c r="CB14" i="27" s="1"/>
  <c r="CA11" i="27"/>
  <c r="CB11" i="27" s="1"/>
  <c r="CA115" i="27"/>
  <c r="CB115" i="27" s="1"/>
  <c r="CA85" i="27"/>
  <c r="CB85" i="27" s="1"/>
  <c r="CA94" i="27"/>
  <c r="CB94" i="27" s="1"/>
  <c r="CA69" i="27"/>
  <c r="CB69" i="27" s="1"/>
  <c r="CA172" i="27"/>
  <c r="CB172" i="27" s="1"/>
  <c r="CA169" i="27"/>
  <c r="CB169" i="27" s="1"/>
  <c r="CA138" i="27"/>
  <c r="CB138" i="27" s="1"/>
  <c r="CA182" i="27"/>
  <c r="CB182" i="27" s="1"/>
  <c r="CA15" i="27"/>
  <c r="CB15" i="27" s="1"/>
  <c r="CA201" i="27"/>
  <c r="CB201" i="27" s="1"/>
  <c r="CA149" i="27"/>
  <c r="CB149" i="27" s="1"/>
  <c r="CA217" i="27"/>
  <c r="CB217" i="27" s="1"/>
  <c r="CA55" i="27"/>
  <c r="CB55" i="27" s="1"/>
  <c r="CA95" i="27"/>
  <c r="CB95" i="27" s="1"/>
  <c r="CA242" i="27"/>
  <c r="CB242" i="27" s="1"/>
  <c r="CA62" i="27"/>
  <c r="CB62" i="27" s="1"/>
  <c r="CA126" i="27"/>
  <c r="CB126" i="27" s="1"/>
  <c r="CA198" i="27"/>
  <c r="CB198" i="27" s="1"/>
  <c r="CA116" i="27"/>
  <c r="CB116" i="27" s="1"/>
  <c r="CA26" i="27"/>
  <c r="CB26" i="27" s="1"/>
  <c r="CA98" i="27"/>
  <c r="CB98" i="27" s="1"/>
  <c r="CA158" i="27"/>
  <c r="CB158" i="27" s="1"/>
  <c r="CA132" i="27"/>
  <c r="CB132" i="27" s="1"/>
  <c r="CA199" i="27"/>
  <c r="CB199" i="27" s="1"/>
  <c r="CA10" i="27"/>
  <c r="CB10" i="27" s="1"/>
  <c r="CA6" i="27"/>
  <c r="CB6" i="27" s="1"/>
  <c r="CA206" i="27"/>
  <c r="CB206" i="27" s="1"/>
  <c r="CA245" i="27"/>
  <c r="CB245" i="27" s="1"/>
  <c r="CA244" i="27"/>
  <c r="CB244" i="27" s="1"/>
  <c r="CA70" i="27"/>
  <c r="CB70" i="27" s="1"/>
  <c r="CA184" i="27"/>
  <c r="CB184" i="27" s="1"/>
  <c r="BY123" i="27"/>
  <c r="BZ123" i="27" s="1"/>
  <c r="BY124" i="27"/>
  <c r="BZ124" i="27" s="1"/>
  <c r="BY53" i="27"/>
  <c r="BZ53" i="27" s="1"/>
  <c r="BY23" i="27"/>
  <c r="BZ23" i="27" s="1"/>
  <c r="BY241" i="27"/>
  <c r="BZ241" i="27" s="1"/>
  <c r="BY50" i="27"/>
  <c r="BZ50" i="27" s="1"/>
  <c r="BY221" i="27"/>
  <c r="BZ221" i="27" s="1"/>
  <c r="BY204" i="27"/>
  <c r="BZ204" i="27" s="1"/>
  <c r="BY216" i="27"/>
  <c r="BZ216" i="27" s="1"/>
  <c r="BY18" i="27"/>
  <c r="BZ18" i="27" s="1"/>
  <c r="BY16" i="27"/>
  <c r="BZ16" i="27" s="1"/>
  <c r="BY74" i="27"/>
  <c r="BZ74" i="27" s="1"/>
  <c r="BY226" i="27"/>
  <c r="BZ226" i="27" s="1"/>
  <c r="BY66" i="27"/>
  <c r="BZ66" i="27" s="1"/>
  <c r="BY122" i="27"/>
  <c r="BZ122" i="27" s="1"/>
  <c r="BY96" i="27"/>
  <c r="BZ96" i="27" s="1"/>
  <c r="BY106" i="27"/>
  <c r="BZ106" i="27" s="1"/>
  <c r="BY20" i="27"/>
  <c r="BZ20" i="27" s="1"/>
  <c r="BY133" i="27"/>
  <c r="BZ133" i="27" s="1"/>
  <c r="BY155" i="27"/>
  <c r="BZ155" i="27" s="1"/>
  <c r="BY225" i="27"/>
  <c r="BZ225" i="27" s="1"/>
  <c r="BY59" i="27"/>
  <c r="BZ59" i="27" s="1"/>
  <c r="BY127" i="27"/>
  <c r="BZ127" i="27" s="1"/>
  <c r="BY90" i="27"/>
  <c r="BZ90" i="27" s="1"/>
  <c r="BY86" i="27"/>
  <c r="BZ86" i="27" s="1"/>
  <c r="BY193" i="27"/>
  <c r="BZ193" i="27" s="1"/>
  <c r="BY33" i="27"/>
  <c r="BZ33" i="27" s="1"/>
  <c r="BY47" i="27"/>
  <c r="BZ47" i="27" s="1"/>
  <c r="BY171" i="27"/>
  <c r="BZ171" i="27" s="1"/>
  <c r="BY187" i="27"/>
  <c r="BZ187" i="27" s="1"/>
  <c r="BY151" i="27"/>
  <c r="BZ151" i="27" s="1"/>
  <c r="BY17" i="27"/>
  <c r="BZ17" i="27" s="1"/>
  <c r="BY159" i="27"/>
  <c r="BZ159" i="27" s="1"/>
  <c r="BY164" i="27"/>
  <c r="BZ164" i="27" s="1"/>
  <c r="BY236" i="27"/>
  <c r="BZ236" i="27" s="1"/>
  <c r="BY223" i="27"/>
  <c r="BZ223" i="27" s="1"/>
  <c r="BY91" i="27"/>
  <c r="BZ91" i="27" s="1"/>
  <c r="BY147" i="27"/>
  <c r="BZ147" i="27" s="1"/>
  <c r="BY205" i="27"/>
  <c r="BZ205" i="27" s="1"/>
  <c r="BY143" i="27"/>
  <c r="BZ143" i="27" s="1"/>
  <c r="BY188" i="27"/>
  <c r="BZ188" i="27" s="1"/>
  <c r="BY152" i="27"/>
  <c r="BZ152" i="27" s="1"/>
  <c r="BY87" i="27"/>
  <c r="BZ87" i="27" s="1"/>
  <c r="BY107" i="27"/>
  <c r="BZ107" i="27" s="1"/>
  <c r="BY224" i="27"/>
  <c r="BZ224" i="27" s="1"/>
  <c r="BY227" i="27"/>
  <c r="BZ227" i="27" s="1"/>
  <c r="BY117" i="27"/>
  <c r="BZ117" i="27" s="1"/>
  <c r="BY51" i="27"/>
  <c r="BZ51" i="27" s="1"/>
  <c r="BY63" i="27"/>
  <c r="BZ63" i="27" s="1"/>
  <c r="BY36" i="27"/>
  <c r="BZ36" i="27" s="1"/>
  <c r="BY25" i="27"/>
  <c r="BZ25" i="27" s="1"/>
  <c r="BY12" i="27"/>
  <c r="BZ12" i="27" s="1"/>
  <c r="BY141" i="27"/>
  <c r="BZ141" i="27" s="1"/>
  <c r="BY142" i="27"/>
  <c r="BZ142" i="27" s="1"/>
  <c r="BY232" i="27"/>
  <c r="BZ232" i="27" s="1"/>
  <c r="BY118" i="27"/>
  <c r="BZ118" i="27" s="1"/>
  <c r="BY31" i="27"/>
  <c r="BZ31" i="27" s="1"/>
  <c r="BY56" i="27"/>
  <c r="BZ56" i="27" s="1"/>
  <c r="BY30" i="27"/>
  <c r="BZ30" i="27" s="1"/>
  <c r="BY28" i="27"/>
  <c r="BZ28" i="27" s="1"/>
  <c r="BY81" i="27"/>
  <c r="BZ81" i="27" s="1"/>
  <c r="BY119" i="27"/>
  <c r="BZ119" i="27" s="1"/>
  <c r="BY160" i="27"/>
  <c r="BZ160" i="27" s="1"/>
  <c r="BY39" i="27"/>
  <c r="BZ39" i="27" s="1"/>
  <c r="BY134" i="27"/>
  <c r="BZ134" i="27" s="1"/>
  <c r="BY239" i="27"/>
  <c r="BZ239" i="27" s="1"/>
  <c r="BY92" i="27"/>
  <c r="BZ92" i="27" s="1"/>
  <c r="BY177" i="27"/>
  <c r="BZ177" i="27" s="1"/>
  <c r="BY75" i="27"/>
  <c r="BZ75" i="27" s="1"/>
  <c r="BY183" i="27"/>
  <c r="BZ183" i="27" s="1"/>
  <c r="BY144" i="27"/>
  <c r="BZ144" i="27" s="1"/>
  <c r="BY176" i="27"/>
  <c r="BZ176" i="27" s="1"/>
  <c r="BY35" i="27"/>
  <c r="BZ35" i="27" s="1"/>
  <c r="BY41" i="27"/>
  <c r="BZ41" i="27" s="1"/>
  <c r="BY215" i="27"/>
  <c r="BZ215" i="27" s="1"/>
  <c r="BY234" i="27"/>
  <c r="BZ234" i="27" s="1"/>
  <c r="BY145" i="27"/>
  <c r="BZ145" i="27" s="1"/>
  <c r="BY61" i="27"/>
  <c r="BZ61" i="27" s="1"/>
  <c r="BY207" i="27"/>
  <c r="BZ207" i="27" s="1"/>
  <c r="BY173" i="27"/>
  <c r="BZ173" i="27" s="1"/>
  <c r="BY99" i="27"/>
  <c r="BZ99" i="27" s="1"/>
  <c r="BY148" i="27"/>
  <c r="BZ148" i="27" s="1"/>
  <c r="BY52" i="27"/>
  <c r="BZ52" i="27" s="1"/>
  <c r="BY48" i="27"/>
  <c r="BZ48" i="27" s="1"/>
  <c r="BY235" i="27"/>
  <c r="BZ235" i="27" s="1"/>
  <c r="BY76" i="27"/>
  <c r="BZ76" i="27" s="1"/>
  <c r="BY108" i="27"/>
  <c r="BZ108" i="27" s="1"/>
  <c r="BY146" i="27"/>
  <c r="BZ146" i="27" s="1"/>
  <c r="BY218" i="27"/>
  <c r="BZ218" i="27" s="1"/>
  <c r="BY67" i="27"/>
  <c r="BZ67" i="27" s="1"/>
  <c r="BY219" i="27"/>
  <c r="BZ219" i="27" s="1"/>
  <c r="BY209" i="27"/>
  <c r="BZ209" i="27" s="1"/>
  <c r="BY189" i="27"/>
  <c r="BZ189" i="27" s="1"/>
  <c r="BY29" i="27"/>
  <c r="BZ29" i="27" s="1"/>
  <c r="BY21" i="27"/>
  <c r="BZ21" i="27" s="1"/>
  <c r="BY161" i="27"/>
  <c r="BZ161" i="27" s="1"/>
  <c r="BY103" i="27"/>
  <c r="BZ103" i="27" s="1"/>
  <c r="BY213" i="27"/>
  <c r="BZ213" i="27" s="1"/>
  <c r="BY57" i="27"/>
  <c r="BZ57" i="27" s="1"/>
  <c r="BY44" i="27"/>
  <c r="BZ44" i="27" s="1"/>
  <c r="BY111" i="27"/>
  <c r="BZ111" i="27" s="1"/>
  <c r="BY170" i="27"/>
  <c r="BZ170" i="27" s="1"/>
  <c r="BY100" i="27"/>
  <c r="BZ100" i="27" s="1"/>
  <c r="BY34" i="27"/>
  <c r="BZ34" i="27" s="1"/>
  <c r="BY196" i="27"/>
  <c r="BZ196" i="27" s="1"/>
  <c r="BY162" i="27"/>
  <c r="BZ162" i="27" s="1"/>
  <c r="BY194" i="27"/>
  <c r="BZ194" i="27" s="1"/>
  <c r="BY178" i="27"/>
  <c r="BZ178" i="27" s="1"/>
  <c r="BY24" i="27"/>
  <c r="BZ24" i="27" s="1"/>
  <c r="BY37" i="27"/>
  <c r="BZ37" i="27" s="1"/>
  <c r="BY112" i="27"/>
  <c r="BZ112" i="27" s="1"/>
  <c r="BY228" i="27"/>
  <c r="BZ228" i="27" s="1"/>
  <c r="BY212" i="27"/>
  <c r="BZ212" i="27" s="1"/>
  <c r="BY4" i="27"/>
  <c r="BZ4" i="27" s="1"/>
  <c r="BY120" i="27"/>
  <c r="BZ120" i="27" s="1"/>
  <c r="BY49" i="27"/>
  <c r="BZ49" i="27" s="1"/>
  <c r="BY153" i="27"/>
  <c r="BZ153" i="27" s="1"/>
  <c r="BY135" i="27"/>
  <c r="BZ135" i="27" s="1"/>
  <c r="BY128" i="27"/>
  <c r="BZ128" i="27" s="1"/>
  <c r="BY45" i="27"/>
  <c r="BZ45" i="27" s="1"/>
  <c r="BY77" i="27"/>
  <c r="BZ77" i="27" s="1"/>
  <c r="BY22" i="27"/>
  <c r="BZ22" i="27" s="1"/>
  <c r="BY165" i="27"/>
  <c r="BZ165" i="27" s="1"/>
  <c r="BY210" i="27"/>
  <c r="BZ210" i="27" s="1"/>
  <c r="BY156" i="27"/>
  <c r="BZ156" i="27" s="1"/>
  <c r="BY154" i="27"/>
  <c r="BZ154" i="27" s="1"/>
  <c r="BY54" i="27"/>
  <c r="BZ54" i="27" s="1"/>
  <c r="BY68" i="27"/>
  <c r="BZ68" i="27" s="1"/>
  <c r="BY32" i="27"/>
  <c r="BZ32" i="27" s="1"/>
  <c r="BY8" i="27"/>
  <c r="BZ8" i="27" s="1"/>
  <c r="BY185" i="27"/>
  <c r="BZ185" i="27" s="1"/>
  <c r="BY197" i="27"/>
  <c r="BZ197" i="27" s="1"/>
  <c r="BY82" i="27"/>
  <c r="BZ82" i="27" s="1"/>
  <c r="BY240" i="27"/>
  <c r="BZ240" i="27" s="1"/>
  <c r="BY83" i="27"/>
  <c r="BZ83" i="27" s="1"/>
  <c r="BY104" i="27"/>
  <c r="BZ104" i="27" s="1"/>
  <c r="BY129" i="27"/>
  <c r="BZ129" i="27" s="1"/>
  <c r="BY84" i="27"/>
  <c r="BZ84" i="27" s="1"/>
  <c r="BY113" i="27"/>
  <c r="BZ113" i="27" s="1"/>
  <c r="BY60" i="27"/>
  <c r="BZ60" i="27" s="1"/>
  <c r="BY200" i="27"/>
  <c r="BZ200" i="27" s="1"/>
  <c r="BY71" i="27"/>
  <c r="BZ71" i="27" s="1"/>
  <c r="BY121" i="27"/>
  <c r="BZ121" i="27" s="1"/>
  <c r="BY190" i="27"/>
  <c r="BZ190" i="27" s="1"/>
  <c r="BY109" i="27"/>
  <c r="BZ109" i="27" s="1"/>
  <c r="BY64" i="27"/>
  <c r="BZ64" i="27" s="1"/>
  <c r="BY97" i="27"/>
  <c r="BZ97" i="27" s="1"/>
  <c r="BY229" i="27"/>
  <c r="BZ229" i="27" s="1"/>
  <c r="BY43" i="27"/>
  <c r="BZ43" i="27" s="1"/>
  <c r="BY13" i="27"/>
  <c r="BZ13" i="27" s="1"/>
  <c r="BY238" i="27"/>
  <c r="BZ238" i="27" s="1"/>
  <c r="BY186" i="27"/>
  <c r="BZ186" i="27" s="1"/>
  <c r="BY222" i="27"/>
  <c r="BZ222" i="27" s="1"/>
  <c r="BY72" i="27"/>
  <c r="BZ72" i="27" s="1"/>
  <c r="BY38" i="27"/>
  <c r="BZ38" i="27" s="1"/>
  <c r="BY58" i="27"/>
  <c r="BZ58" i="27" s="1"/>
  <c r="BY79" i="27"/>
  <c r="BZ79" i="27" s="1"/>
  <c r="BY139" i="27"/>
  <c r="BZ139" i="27" s="1"/>
  <c r="BY65" i="27"/>
  <c r="BZ65" i="27" s="1"/>
  <c r="BY136" i="27"/>
  <c r="BZ136" i="27" s="1"/>
  <c r="BY150" i="27"/>
  <c r="BZ150" i="27" s="1"/>
  <c r="BY214" i="27"/>
  <c r="BZ214" i="27" s="1"/>
  <c r="BY237" i="27"/>
  <c r="BZ237" i="27" s="1"/>
  <c r="BY93" i="27"/>
  <c r="BZ93" i="27" s="1"/>
  <c r="BY180" i="27"/>
  <c r="BZ180" i="27" s="1"/>
  <c r="BY19" i="27"/>
  <c r="BZ19" i="27" s="1"/>
  <c r="BY40" i="27"/>
  <c r="BZ40" i="27" s="1"/>
  <c r="BY5" i="27"/>
  <c r="BZ5" i="27" s="1"/>
  <c r="BY181" i="27"/>
  <c r="BZ181" i="27" s="1"/>
  <c r="BY157" i="27"/>
  <c r="BZ157" i="27" s="1"/>
  <c r="BY202" i="27"/>
  <c r="BZ202" i="27" s="1"/>
  <c r="BY125" i="27"/>
  <c r="BZ125" i="27" s="1"/>
  <c r="BY78" i="27"/>
  <c r="BZ78" i="27" s="1"/>
  <c r="BY175" i="27"/>
  <c r="BZ175" i="27" s="1"/>
  <c r="BY27" i="27"/>
  <c r="BZ27" i="27" s="1"/>
  <c r="BY208" i="27"/>
  <c r="BZ208" i="27" s="1"/>
  <c r="BY130" i="27"/>
  <c r="BZ130" i="27" s="1"/>
  <c r="BY105" i="27"/>
  <c r="BZ105" i="27" s="1"/>
  <c r="BY211" i="27"/>
  <c r="BZ211" i="27" s="1"/>
  <c r="BY88" i="27"/>
  <c r="BZ88" i="27" s="1"/>
  <c r="BY101" i="27"/>
  <c r="BZ101" i="27" s="1"/>
  <c r="BY195" i="27"/>
  <c r="BZ195" i="27" s="1"/>
  <c r="BY220" i="27"/>
  <c r="BZ220" i="27" s="1"/>
  <c r="BY7" i="27"/>
  <c r="BZ7" i="27" s="1"/>
  <c r="BY89" i="27"/>
  <c r="BZ89" i="27" s="1"/>
  <c r="BY230" i="27"/>
  <c r="BZ230" i="27" s="1"/>
  <c r="BY203" i="27"/>
  <c r="BZ203" i="27" s="1"/>
  <c r="BY9" i="27"/>
  <c r="BZ9" i="27" s="1"/>
  <c r="BY191" i="27"/>
  <c r="BZ191" i="27" s="1"/>
  <c r="BY174" i="27"/>
  <c r="BZ174" i="27" s="1"/>
  <c r="BY42" i="27"/>
  <c r="BZ42" i="27" s="1"/>
  <c r="BY73" i="27"/>
  <c r="BZ73" i="27" s="1"/>
  <c r="BY80" i="27"/>
  <c r="BZ80" i="27" s="1"/>
  <c r="BY140" i="27"/>
  <c r="BZ140" i="27" s="1"/>
  <c r="BY114" i="27"/>
  <c r="BZ114" i="27" s="1"/>
  <c r="BY110" i="27"/>
  <c r="BZ110" i="27" s="1"/>
  <c r="BY243" i="27"/>
  <c r="BZ243" i="27" s="1"/>
  <c r="BY102" i="27"/>
  <c r="BZ102" i="27" s="1"/>
  <c r="BY231" i="27"/>
  <c r="BZ231" i="27" s="1"/>
  <c r="BY233" i="27"/>
  <c r="BZ233" i="27" s="1"/>
  <c r="BY192" i="27"/>
  <c r="BZ192" i="27" s="1"/>
  <c r="BY166" i="27"/>
  <c r="BZ166" i="27" s="1"/>
  <c r="BY131" i="27"/>
  <c r="BZ131" i="27" s="1"/>
  <c r="BY167" i="27"/>
  <c r="BZ167" i="27" s="1"/>
  <c r="BY168" i="27"/>
  <c r="BZ168" i="27" s="1"/>
  <c r="BY179" i="27"/>
  <c r="BZ179" i="27" s="1"/>
  <c r="BY46" i="27"/>
  <c r="BZ46" i="27" s="1"/>
  <c r="BY163" i="27"/>
  <c r="BZ163" i="27" s="1"/>
  <c r="BY137" i="27"/>
  <c r="BZ137" i="27" s="1"/>
  <c r="BY14" i="27"/>
  <c r="BZ14" i="27" s="1"/>
  <c r="BY11" i="27"/>
  <c r="BZ11" i="27" s="1"/>
  <c r="BY115" i="27"/>
  <c r="BZ115" i="27" s="1"/>
  <c r="BY85" i="27"/>
  <c r="BZ85" i="27" s="1"/>
  <c r="BY94" i="27"/>
  <c r="BZ94" i="27" s="1"/>
  <c r="BY69" i="27"/>
  <c r="BZ69" i="27" s="1"/>
  <c r="BY172" i="27"/>
  <c r="BZ172" i="27" s="1"/>
  <c r="BY169" i="27"/>
  <c r="BZ169" i="27" s="1"/>
  <c r="BY138" i="27"/>
  <c r="BZ138" i="27" s="1"/>
  <c r="BY182" i="27"/>
  <c r="BZ182" i="27" s="1"/>
  <c r="BY15" i="27"/>
  <c r="BZ15" i="27" s="1"/>
  <c r="BY201" i="27"/>
  <c r="BZ201" i="27" s="1"/>
  <c r="BY149" i="27"/>
  <c r="BZ149" i="27" s="1"/>
  <c r="BY217" i="27"/>
  <c r="BZ217" i="27" s="1"/>
  <c r="BY55" i="27"/>
  <c r="BZ55" i="27" s="1"/>
  <c r="BY95" i="27"/>
  <c r="BZ95" i="27" s="1"/>
  <c r="BY242" i="27"/>
  <c r="BZ242" i="27" s="1"/>
  <c r="BY62" i="27"/>
  <c r="BZ62" i="27" s="1"/>
  <c r="BY126" i="27"/>
  <c r="BZ126" i="27" s="1"/>
  <c r="BY198" i="27"/>
  <c r="BZ198" i="27" s="1"/>
  <c r="BY116" i="27"/>
  <c r="BZ116" i="27" s="1"/>
  <c r="BY26" i="27"/>
  <c r="BZ26" i="27" s="1"/>
  <c r="BY98" i="27"/>
  <c r="BZ98" i="27" s="1"/>
  <c r="BY158" i="27"/>
  <c r="BZ158" i="27" s="1"/>
  <c r="BY132" i="27"/>
  <c r="BZ132" i="27" s="1"/>
  <c r="BY199" i="27"/>
  <c r="BZ199" i="27" s="1"/>
  <c r="BY10" i="27"/>
  <c r="BZ10" i="27" s="1"/>
  <c r="BY6" i="27"/>
  <c r="BZ6" i="27" s="1"/>
  <c r="BY206" i="27"/>
  <c r="BZ206" i="27" s="1"/>
  <c r="BY245" i="27"/>
  <c r="BZ245" i="27" s="1"/>
  <c r="BY244" i="27"/>
  <c r="BZ244" i="27" s="1"/>
  <c r="BY70" i="27"/>
  <c r="BZ70" i="27" s="1"/>
  <c r="BY184" i="27"/>
  <c r="BZ184" i="27" s="1"/>
  <c r="BW123" i="27"/>
  <c r="BX123" i="27" s="1"/>
  <c r="BW124" i="27"/>
  <c r="BX124" i="27" s="1"/>
  <c r="BW53" i="27"/>
  <c r="BX53" i="27" s="1"/>
  <c r="BW23" i="27"/>
  <c r="BX23" i="27" s="1"/>
  <c r="BW241" i="27"/>
  <c r="BX241" i="27" s="1"/>
  <c r="BW50" i="27"/>
  <c r="BX50" i="27" s="1"/>
  <c r="BW221" i="27"/>
  <c r="BX221" i="27" s="1"/>
  <c r="BW204" i="27"/>
  <c r="BX204" i="27" s="1"/>
  <c r="BW216" i="27"/>
  <c r="BX216" i="27" s="1"/>
  <c r="BW18" i="27"/>
  <c r="BX18" i="27" s="1"/>
  <c r="BW16" i="27"/>
  <c r="BX16" i="27" s="1"/>
  <c r="BW74" i="27"/>
  <c r="BX74" i="27" s="1"/>
  <c r="BW226" i="27"/>
  <c r="BX226" i="27" s="1"/>
  <c r="BW66" i="27"/>
  <c r="BX66" i="27" s="1"/>
  <c r="BW122" i="27"/>
  <c r="BX122" i="27" s="1"/>
  <c r="BW96" i="27"/>
  <c r="BX96" i="27" s="1"/>
  <c r="BW106" i="27"/>
  <c r="BX106" i="27" s="1"/>
  <c r="BW20" i="27"/>
  <c r="BX20" i="27" s="1"/>
  <c r="BW133" i="27"/>
  <c r="BX133" i="27" s="1"/>
  <c r="BW155" i="27"/>
  <c r="BX155" i="27" s="1"/>
  <c r="BW225" i="27"/>
  <c r="BX225" i="27" s="1"/>
  <c r="BW59" i="27"/>
  <c r="BX59" i="27" s="1"/>
  <c r="BW127" i="27"/>
  <c r="BX127" i="27" s="1"/>
  <c r="BW90" i="27"/>
  <c r="BX90" i="27" s="1"/>
  <c r="BW86" i="27"/>
  <c r="BX86" i="27" s="1"/>
  <c r="BW193" i="27"/>
  <c r="BX193" i="27" s="1"/>
  <c r="BW33" i="27"/>
  <c r="BX33" i="27" s="1"/>
  <c r="BW47" i="27"/>
  <c r="BX47" i="27" s="1"/>
  <c r="BW171" i="27"/>
  <c r="BX171" i="27" s="1"/>
  <c r="BW187" i="27"/>
  <c r="BX187" i="27" s="1"/>
  <c r="BW151" i="27"/>
  <c r="BX151" i="27" s="1"/>
  <c r="BW17" i="27"/>
  <c r="BX17" i="27" s="1"/>
  <c r="BW159" i="27"/>
  <c r="BX159" i="27" s="1"/>
  <c r="BW164" i="27"/>
  <c r="BX164" i="27" s="1"/>
  <c r="BW236" i="27"/>
  <c r="BX236" i="27" s="1"/>
  <c r="BW223" i="27"/>
  <c r="BX223" i="27" s="1"/>
  <c r="BW91" i="27"/>
  <c r="BX91" i="27" s="1"/>
  <c r="BW147" i="27"/>
  <c r="BX147" i="27" s="1"/>
  <c r="BW205" i="27"/>
  <c r="BX205" i="27" s="1"/>
  <c r="BW143" i="27"/>
  <c r="BX143" i="27" s="1"/>
  <c r="BW188" i="27"/>
  <c r="BX188" i="27" s="1"/>
  <c r="BW152" i="27"/>
  <c r="BX152" i="27" s="1"/>
  <c r="BW87" i="27"/>
  <c r="BX87" i="27" s="1"/>
  <c r="BW107" i="27"/>
  <c r="BX107" i="27" s="1"/>
  <c r="BW224" i="27"/>
  <c r="BX224" i="27" s="1"/>
  <c r="BW227" i="27"/>
  <c r="BX227" i="27" s="1"/>
  <c r="BW117" i="27"/>
  <c r="BX117" i="27" s="1"/>
  <c r="BW51" i="27"/>
  <c r="BX51" i="27" s="1"/>
  <c r="BW63" i="27"/>
  <c r="BX63" i="27" s="1"/>
  <c r="BW36" i="27"/>
  <c r="BX36" i="27" s="1"/>
  <c r="BW25" i="27"/>
  <c r="BX25" i="27" s="1"/>
  <c r="BW12" i="27"/>
  <c r="BX12" i="27" s="1"/>
  <c r="BW141" i="27"/>
  <c r="BX141" i="27" s="1"/>
  <c r="BW142" i="27"/>
  <c r="BX142" i="27" s="1"/>
  <c r="BW232" i="27"/>
  <c r="BX232" i="27" s="1"/>
  <c r="BW118" i="27"/>
  <c r="BX118" i="27" s="1"/>
  <c r="BW31" i="27"/>
  <c r="BX31" i="27" s="1"/>
  <c r="BW56" i="27"/>
  <c r="BX56" i="27" s="1"/>
  <c r="BW30" i="27"/>
  <c r="BX30" i="27" s="1"/>
  <c r="BW28" i="27"/>
  <c r="BX28" i="27" s="1"/>
  <c r="BW81" i="27"/>
  <c r="BX81" i="27" s="1"/>
  <c r="BW119" i="27"/>
  <c r="BX119" i="27" s="1"/>
  <c r="BW160" i="27"/>
  <c r="BX160" i="27" s="1"/>
  <c r="BW39" i="27"/>
  <c r="BX39" i="27" s="1"/>
  <c r="BW134" i="27"/>
  <c r="BX134" i="27" s="1"/>
  <c r="BW239" i="27"/>
  <c r="BX239" i="27" s="1"/>
  <c r="BW92" i="27"/>
  <c r="BX92" i="27" s="1"/>
  <c r="BW177" i="27"/>
  <c r="BX177" i="27" s="1"/>
  <c r="BW75" i="27"/>
  <c r="BX75" i="27" s="1"/>
  <c r="BW183" i="27"/>
  <c r="BX183" i="27" s="1"/>
  <c r="BW144" i="27"/>
  <c r="BX144" i="27" s="1"/>
  <c r="BW176" i="27"/>
  <c r="BX176" i="27" s="1"/>
  <c r="BW35" i="27"/>
  <c r="BX35" i="27" s="1"/>
  <c r="BW41" i="27"/>
  <c r="BX41" i="27" s="1"/>
  <c r="BW215" i="27"/>
  <c r="BX215" i="27" s="1"/>
  <c r="BW234" i="27"/>
  <c r="BX234" i="27" s="1"/>
  <c r="BW145" i="27"/>
  <c r="BX145" i="27" s="1"/>
  <c r="BW61" i="27"/>
  <c r="BX61" i="27" s="1"/>
  <c r="BW207" i="27"/>
  <c r="BX207" i="27" s="1"/>
  <c r="BW173" i="27"/>
  <c r="BX173" i="27" s="1"/>
  <c r="BW99" i="27"/>
  <c r="BX99" i="27" s="1"/>
  <c r="BW148" i="27"/>
  <c r="BX148" i="27" s="1"/>
  <c r="BW52" i="27"/>
  <c r="BX52" i="27" s="1"/>
  <c r="BW48" i="27"/>
  <c r="BX48" i="27" s="1"/>
  <c r="BW235" i="27"/>
  <c r="BX235" i="27" s="1"/>
  <c r="BW76" i="27"/>
  <c r="BX76" i="27" s="1"/>
  <c r="BW108" i="27"/>
  <c r="BX108" i="27" s="1"/>
  <c r="BW146" i="27"/>
  <c r="BX146" i="27" s="1"/>
  <c r="BW218" i="27"/>
  <c r="BX218" i="27" s="1"/>
  <c r="BW67" i="27"/>
  <c r="BX67" i="27" s="1"/>
  <c r="BW219" i="27"/>
  <c r="BX219" i="27" s="1"/>
  <c r="BW209" i="27"/>
  <c r="BX209" i="27" s="1"/>
  <c r="BW189" i="27"/>
  <c r="BX189" i="27" s="1"/>
  <c r="BW29" i="27"/>
  <c r="BX29" i="27" s="1"/>
  <c r="BW21" i="27"/>
  <c r="BX21" i="27" s="1"/>
  <c r="BW161" i="27"/>
  <c r="BX161" i="27" s="1"/>
  <c r="BW103" i="27"/>
  <c r="BX103" i="27" s="1"/>
  <c r="BW213" i="27"/>
  <c r="BX213" i="27" s="1"/>
  <c r="BW57" i="27"/>
  <c r="BX57" i="27" s="1"/>
  <c r="BW44" i="27"/>
  <c r="BX44" i="27" s="1"/>
  <c r="BW111" i="27"/>
  <c r="BX111" i="27" s="1"/>
  <c r="BW170" i="27"/>
  <c r="BX170" i="27" s="1"/>
  <c r="BW100" i="27"/>
  <c r="BX100" i="27" s="1"/>
  <c r="BW34" i="27"/>
  <c r="BX34" i="27" s="1"/>
  <c r="BW196" i="27"/>
  <c r="BX196" i="27" s="1"/>
  <c r="BW162" i="27"/>
  <c r="BX162" i="27" s="1"/>
  <c r="BW194" i="27"/>
  <c r="BX194" i="27" s="1"/>
  <c r="BW178" i="27"/>
  <c r="BX178" i="27" s="1"/>
  <c r="BW24" i="27"/>
  <c r="BX24" i="27" s="1"/>
  <c r="BW37" i="27"/>
  <c r="BX37" i="27" s="1"/>
  <c r="BW112" i="27"/>
  <c r="BX112" i="27" s="1"/>
  <c r="BW228" i="27"/>
  <c r="BX228" i="27" s="1"/>
  <c r="BW212" i="27"/>
  <c r="BX212" i="27" s="1"/>
  <c r="BW4" i="27"/>
  <c r="BX4" i="27" s="1"/>
  <c r="BW120" i="27"/>
  <c r="BX120" i="27" s="1"/>
  <c r="BW49" i="27"/>
  <c r="BX49" i="27" s="1"/>
  <c r="BW153" i="27"/>
  <c r="BX153" i="27" s="1"/>
  <c r="BW135" i="27"/>
  <c r="BX135" i="27" s="1"/>
  <c r="BW128" i="27"/>
  <c r="BX128" i="27" s="1"/>
  <c r="BW45" i="27"/>
  <c r="BX45" i="27" s="1"/>
  <c r="BW77" i="27"/>
  <c r="BX77" i="27" s="1"/>
  <c r="BW22" i="27"/>
  <c r="BX22" i="27" s="1"/>
  <c r="BW165" i="27"/>
  <c r="BX165" i="27" s="1"/>
  <c r="BW210" i="27"/>
  <c r="BX210" i="27" s="1"/>
  <c r="BW156" i="27"/>
  <c r="BX156" i="27" s="1"/>
  <c r="BW154" i="27"/>
  <c r="BX154" i="27" s="1"/>
  <c r="BW54" i="27"/>
  <c r="BX54" i="27" s="1"/>
  <c r="BW68" i="27"/>
  <c r="BX68" i="27" s="1"/>
  <c r="BW32" i="27"/>
  <c r="BX32" i="27" s="1"/>
  <c r="BW8" i="27"/>
  <c r="BX8" i="27" s="1"/>
  <c r="BW185" i="27"/>
  <c r="BX185" i="27" s="1"/>
  <c r="BW197" i="27"/>
  <c r="BX197" i="27" s="1"/>
  <c r="BW82" i="27"/>
  <c r="BX82" i="27" s="1"/>
  <c r="BW240" i="27"/>
  <c r="BX240" i="27" s="1"/>
  <c r="BW83" i="27"/>
  <c r="BX83" i="27" s="1"/>
  <c r="BW104" i="27"/>
  <c r="BX104" i="27" s="1"/>
  <c r="BW129" i="27"/>
  <c r="BX129" i="27" s="1"/>
  <c r="BW84" i="27"/>
  <c r="BX84" i="27" s="1"/>
  <c r="BW113" i="27"/>
  <c r="BX113" i="27" s="1"/>
  <c r="BW60" i="27"/>
  <c r="BX60" i="27" s="1"/>
  <c r="BW200" i="27"/>
  <c r="BX200" i="27" s="1"/>
  <c r="BW71" i="27"/>
  <c r="BX71" i="27" s="1"/>
  <c r="BW121" i="27"/>
  <c r="BX121" i="27" s="1"/>
  <c r="BW190" i="27"/>
  <c r="BX190" i="27" s="1"/>
  <c r="BW109" i="27"/>
  <c r="BX109" i="27" s="1"/>
  <c r="BW64" i="27"/>
  <c r="BX64" i="27" s="1"/>
  <c r="BW97" i="27"/>
  <c r="BX97" i="27" s="1"/>
  <c r="BW229" i="27"/>
  <c r="BX229" i="27" s="1"/>
  <c r="BW43" i="27"/>
  <c r="BX43" i="27" s="1"/>
  <c r="BW13" i="27"/>
  <c r="BX13" i="27" s="1"/>
  <c r="BW238" i="27"/>
  <c r="BX238" i="27" s="1"/>
  <c r="BW186" i="27"/>
  <c r="BX186" i="27" s="1"/>
  <c r="BW222" i="27"/>
  <c r="BX222" i="27" s="1"/>
  <c r="BW72" i="27"/>
  <c r="BX72" i="27" s="1"/>
  <c r="BW38" i="27"/>
  <c r="BX38" i="27" s="1"/>
  <c r="BW58" i="27"/>
  <c r="BX58" i="27" s="1"/>
  <c r="BW79" i="27"/>
  <c r="BX79" i="27" s="1"/>
  <c r="BW139" i="27"/>
  <c r="BX139" i="27" s="1"/>
  <c r="BW65" i="27"/>
  <c r="BX65" i="27" s="1"/>
  <c r="BW136" i="27"/>
  <c r="BX136" i="27" s="1"/>
  <c r="BW150" i="27"/>
  <c r="BX150" i="27" s="1"/>
  <c r="BW214" i="27"/>
  <c r="BX214" i="27" s="1"/>
  <c r="BW237" i="27"/>
  <c r="BX237" i="27" s="1"/>
  <c r="BW93" i="27"/>
  <c r="BX93" i="27" s="1"/>
  <c r="BW180" i="27"/>
  <c r="BX180" i="27" s="1"/>
  <c r="BW19" i="27"/>
  <c r="BX19" i="27" s="1"/>
  <c r="BW40" i="27"/>
  <c r="BX40" i="27" s="1"/>
  <c r="BW5" i="27"/>
  <c r="BX5" i="27" s="1"/>
  <c r="BW181" i="27"/>
  <c r="BX181" i="27" s="1"/>
  <c r="BW157" i="27"/>
  <c r="BX157" i="27" s="1"/>
  <c r="BW202" i="27"/>
  <c r="BX202" i="27" s="1"/>
  <c r="BW125" i="27"/>
  <c r="BX125" i="27" s="1"/>
  <c r="BW78" i="27"/>
  <c r="BX78" i="27" s="1"/>
  <c r="BW175" i="27"/>
  <c r="BX175" i="27" s="1"/>
  <c r="BW27" i="27"/>
  <c r="BX27" i="27" s="1"/>
  <c r="BW208" i="27"/>
  <c r="BX208" i="27" s="1"/>
  <c r="BW130" i="27"/>
  <c r="BX130" i="27" s="1"/>
  <c r="BW105" i="27"/>
  <c r="BX105" i="27" s="1"/>
  <c r="BW211" i="27"/>
  <c r="BX211" i="27" s="1"/>
  <c r="BW88" i="27"/>
  <c r="BX88" i="27" s="1"/>
  <c r="BW101" i="27"/>
  <c r="BX101" i="27" s="1"/>
  <c r="BW195" i="27"/>
  <c r="BX195" i="27" s="1"/>
  <c r="BW220" i="27"/>
  <c r="BX220" i="27" s="1"/>
  <c r="BW7" i="27"/>
  <c r="BX7" i="27" s="1"/>
  <c r="BW89" i="27"/>
  <c r="BX89" i="27" s="1"/>
  <c r="BW230" i="27"/>
  <c r="BX230" i="27" s="1"/>
  <c r="BW203" i="27"/>
  <c r="BX203" i="27" s="1"/>
  <c r="BW9" i="27"/>
  <c r="BX9" i="27" s="1"/>
  <c r="BW191" i="27"/>
  <c r="BX191" i="27" s="1"/>
  <c r="BW174" i="27"/>
  <c r="BX174" i="27" s="1"/>
  <c r="BW42" i="27"/>
  <c r="BX42" i="27" s="1"/>
  <c r="BW73" i="27"/>
  <c r="BX73" i="27" s="1"/>
  <c r="BW80" i="27"/>
  <c r="BX80" i="27" s="1"/>
  <c r="BW140" i="27"/>
  <c r="BX140" i="27" s="1"/>
  <c r="BW114" i="27"/>
  <c r="BX114" i="27" s="1"/>
  <c r="BW110" i="27"/>
  <c r="BX110" i="27" s="1"/>
  <c r="BW243" i="27"/>
  <c r="BX243" i="27" s="1"/>
  <c r="BW102" i="27"/>
  <c r="BX102" i="27" s="1"/>
  <c r="BW231" i="27"/>
  <c r="BX231" i="27" s="1"/>
  <c r="BW233" i="27"/>
  <c r="BX233" i="27" s="1"/>
  <c r="BW192" i="27"/>
  <c r="BX192" i="27" s="1"/>
  <c r="BW166" i="27"/>
  <c r="BX166" i="27" s="1"/>
  <c r="BW131" i="27"/>
  <c r="BX131" i="27" s="1"/>
  <c r="BW167" i="27"/>
  <c r="BX167" i="27" s="1"/>
  <c r="BW168" i="27"/>
  <c r="BX168" i="27" s="1"/>
  <c r="BW179" i="27"/>
  <c r="BX179" i="27" s="1"/>
  <c r="BW46" i="27"/>
  <c r="BX46" i="27" s="1"/>
  <c r="BW163" i="27"/>
  <c r="BX163" i="27" s="1"/>
  <c r="BW137" i="27"/>
  <c r="BX137" i="27" s="1"/>
  <c r="BW14" i="27"/>
  <c r="BX14" i="27" s="1"/>
  <c r="BW11" i="27"/>
  <c r="BX11" i="27" s="1"/>
  <c r="BW115" i="27"/>
  <c r="BX115" i="27" s="1"/>
  <c r="BW85" i="27"/>
  <c r="BX85" i="27" s="1"/>
  <c r="BW94" i="27"/>
  <c r="BX94" i="27" s="1"/>
  <c r="BW69" i="27"/>
  <c r="BX69" i="27" s="1"/>
  <c r="BW172" i="27"/>
  <c r="BX172" i="27" s="1"/>
  <c r="BW169" i="27"/>
  <c r="BX169" i="27" s="1"/>
  <c r="BW138" i="27"/>
  <c r="BX138" i="27" s="1"/>
  <c r="BW182" i="27"/>
  <c r="BX182" i="27" s="1"/>
  <c r="BW15" i="27"/>
  <c r="BX15" i="27" s="1"/>
  <c r="BW201" i="27"/>
  <c r="BX201" i="27" s="1"/>
  <c r="BW149" i="27"/>
  <c r="BX149" i="27" s="1"/>
  <c r="BW217" i="27"/>
  <c r="BX217" i="27" s="1"/>
  <c r="BW55" i="27"/>
  <c r="BX55" i="27" s="1"/>
  <c r="BW95" i="27"/>
  <c r="BX95" i="27" s="1"/>
  <c r="BW242" i="27"/>
  <c r="BX242" i="27" s="1"/>
  <c r="BW62" i="27"/>
  <c r="BX62" i="27" s="1"/>
  <c r="BW126" i="27"/>
  <c r="BX126" i="27" s="1"/>
  <c r="BW198" i="27"/>
  <c r="BX198" i="27" s="1"/>
  <c r="BW116" i="27"/>
  <c r="BX116" i="27" s="1"/>
  <c r="BW26" i="27"/>
  <c r="BX26" i="27" s="1"/>
  <c r="BW98" i="27"/>
  <c r="BX98" i="27" s="1"/>
  <c r="BW158" i="27"/>
  <c r="BX158" i="27" s="1"/>
  <c r="BW132" i="27"/>
  <c r="BX132" i="27" s="1"/>
  <c r="BW199" i="27"/>
  <c r="BX199" i="27" s="1"/>
  <c r="BW10" i="27"/>
  <c r="BX10" i="27" s="1"/>
  <c r="BW6" i="27"/>
  <c r="BX6" i="27" s="1"/>
  <c r="BW206" i="27"/>
  <c r="BX206" i="27" s="1"/>
  <c r="BW245" i="27"/>
  <c r="BX245" i="27" s="1"/>
  <c r="BW244" i="27"/>
  <c r="BX244" i="27" s="1"/>
  <c r="BW70" i="27"/>
  <c r="BX70" i="27" s="1"/>
  <c r="BW184" i="27"/>
  <c r="BX184" i="27" s="1"/>
  <c r="BS123" i="27"/>
  <c r="BS124" i="27"/>
  <c r="BS53" i="27"/>
  <c r="BS23" i="27"/>
  <c r="BS241" i="27"/>
  <c r="BS50" i="27"/>
  <c r="BS221" i="27"/>
  <c r="BS204" i="27"/>
  <c r="BS216" i="27"/>
  <c r="BS18" i="27"/>
  <c r="BS16" i="27"/>
  <c r="BS74" i="27"/>
  <c r="BS226" i="27"/>
  <c r="BS66" i="27"/>
  <c r="BS122" i="27"/>
  <c r="BS96" i="27"/>
  <c r="BS106" i="27"/>
  <c r="BS20" i="27"/>
  <c r="BS133" i="27"/>
  <c r="BS155" i="27"/>
  <c r="BS225" i="27"/>
  <c r="BS59" i="27"/>
  <c r="BS127" i="27"/>
  <c r="BS90" i="27"/>
  <c r="BS86" i="27"/>
  <c r="BS193" i="27"/>
  <c r="BS33" i="27"/>
  <c r="BS47" i="27"/>
  <c r="BS171" i="27"/>
  <c r="BS187" i="27"/>
  <c r="BS151" i="27"/>
  <c r="BS17" i="27"/>
  <c r="BS159" i="27"/>
  <c r="BS164" i="27"/>
  <c r="BS236" i="27"/>
  <c r="BS223" i="27"/>
  <c r="BS91" i="27"/>
  <c r="BS147" i="27"/>
  <c r="BS205" i="27"/>
  <c r="BS143" i="27"/>
  <c r="BS188" i="27"/>
  <c r="BS152" i="27"/>
  <c r="BS87" i="27"/>
  <c r="BS107" i="27"/>
  <c r="BS224" i="27"/>
  <c r="BS227" i="27"/>
  <c r="BS117" i="27"/>
  <c r="BS51" i="27"/>
  <c r="BS63" i="27"/>
  <c r="BS36" i="27"/>
  <c r="BS25" i="27"/>
  <c r="BS12" i="27"/>
  <c r="BS141" i="27"/>
  <c r="BS142" i="27"/>
  <c r="BS232" i="27"/>
  <c r="BS118" i="27"/>
  <c r="BS31" i="27"/>
  <c r="BS56" i="27"/>
  <c r="BS30" i="27"/>
  <c r="BS28" i="27"/>
  <c r="BS81" i="27"/>
  <c r="BS119" i="27"/>
  <c r="BS160" i="27"/>
  <c r="BS39" i="27"/>
  <c r="BS134" i="27"/>
  <c r="BS239" i="27"/>
  <c r="BS92" i="27"/>
  <c r="BS177" i="27"/>
  <c r="BS75" i="27"/>
  <c r="BS183" i="27"/>
  <c r="BS144" i="27"/>
  <c r="BS176" i="27"/>
  <c r="BS35" i="27"/>
  <c r="BS41" i="27"/>
  <c r="BS215" i="27"/>
  <c r="BS234" i="27"/>
  <c r="BS145" i="27"/>
  <c r="BS61" i="27"/>
  <c r="BS207" i="27"/>
  <c r="BS173" i="27"/>
  <c r="BS99" i="27"/>
  <c r="BS148" i="27"/>
  <c r="BS52" i="27"/>
  <c r="BS48" i="27"/>
  <c r="BS235" i="27"/>
  <c r="BS76" i="27"/>
  <c r="BS108" i="27"/>
  <c r="BS146" i="27"/>
  <c r="BS218" i="27"/>
  <c r="BS67" i="27"/>
  <c r="BS219" i="27"/>
  <c r="BS209" i="27"/>
  <c r="BS189" i="27"/>
  <c r="BS29" i="27"/>
  <c r="BS21" i="27"/>
  <c r="BS161" i="27"/>
  <c r="BS103" i="27"/>
  <c r="BS213" i="27"/>
  <c r="BS57" i="27"/>
  <c r="BS44" i="27"/>
  <c r="BS111" i="27"/>
  <c r="BS170" i="27"/>
  <c r="BS100" i="27"/>
  <c r="BS34" i="27"/>
  <c r="BS196" i="27"/>
  <c r="BS162" i="27"/>
  <c r="BS194" i="27"/>
  <c r="BS178" i="27"/>
  <c r="BS24" i="27"/>
  <c r="BS37" i="27"/>
  <c r="BS112" i="27"/>
  <c r="BS228" i="27"/>
  <c r="BS212" i="27"/>
  <c r="BS4" i="27"/>
  <c r="BS120" i="27"/>
  <c r="BS49" i="27"/>
  <c r="BS153" i="27"/>
  <c r="BS135" i="27"/>
  <c r="BS128" i="27"/>
  <c r="BS45" i="27"/>
  <c r="BS77" i="27"/>
  <c r="BS22" i="27"/>
  <c r="BS165" i="27"/>
  <c r="BS210" i="27"/>
  <c r="BS156" i="27"/>
  <c r="BS154" i="27"/>
  <c r="BS54" i="27"/>
  <c r="BS68" i="27"/>
  <c r="BS32" i="27"/>
  <c r="BS8" i="27"/>
  <c r="BS185" i="27"/>
  <c r="BS197" i="27"/>
  <c r="BS82" i="27"/>
  <c r="BS240" i="27"/>
  <c r="BS83" i="27"/>
  <c r="BS104" i="27"/>
  <c r="BS129" i="27"/>
  <c r="BS84" i="27"/>
  <c r="BS113" i="27"/>
  <c r="BS60" i="27"/>
  <c r="BS200" i="27"/>
  <c r="BS71" i="27"/>
  <c r="BS121" i="27"/>
  <c r="BS190" i="27"/>
  <c r="BS109" i="27"/>
  <c r="BS64" i="27"/>
  <c r="BS97" i="27"/>
  <c r="BS229" i="27"/>
  <c r="BS43" i="27"/>
  <c r="BS13" i="27"/>
  <c r="BS238" i="27"/>
  <c r="BS186" i="27"/>
  <c r="BS222" i="27"/>
  <c r="BS72" i="27"/>
  <c r="BS38" i="27"/>
  <c r="BS58" i="27"/>
  <c r="BS79" i="27"/>
  <c r="BS139" i="27"/>
  <c r="BS65" i="27"/>
  <c r="BS136" i="27"/>
  <c r="BS150" i="27"/>
  <c r="BS214" i="27"/>
  <c r="BS237" i="27"/>
  <c r="BS93" i="27"/>
  <c r="BS180" i="27"/>
  <c r="BS19" i="27"/>
  <c r="BS40" i="27"/>
  <c r="BS5" i="27"/>
  <c r="BS181" i="27"/>
  <c r="BS157" i="27"/>
  <c r="BS202" i="27"/>
  <c r="BS125" i="27"/>
  <c r="BS78" i="27"/>
  <c r="BS175" i="27"/>
  <c r="BS27" i="27"/>
  <c r="BS208" i="27"/>
  <c r="BS130" i="27"/>
  <c r="BS105" i="27"/>
  <c r="BS211" i="27"/>
  <c r="BS88" i="27"/>
  <c r="BS101" i="27"/>
  <c r="BS195" i="27"/>
  <c r="BS220" i="27"/>
  <c r="BS7" i="27"/>
  <c r="BS89" i="27"/>
  <c r="BS230" i="27"/>
  <c r="BS203" i="27"/>
  <c r="BS9" i="27"/>
  <c r="BS191" i="27"/>
  <c r="BS174" i="27"/>
  <c r="BS42" i="27"/>
  <c r="BS73" i="27"/>
  <c r="BS80" i="27"/>
  <c r="BS140" i="27"/>
  <c r="BS114" i="27"/>
  <c r="BS110" i="27"/>
  <c r="BS243" i="27"/>
  <c r="BS102" i="27"/>
  <c r="BS231" i="27"/>
  <c r="BS233" i="27"/>
  <c r="BS192" i="27"/>
  <c r="BS166" i="27"/>
  <c r="BS131" i="27"/>
  <c r="BS167" i="27"/>
  <c r="BS168" i="27"/>
  <c r="BS179" i="27"/>
  <c r="BS46" i="27"/>
  <c r="BS163" i="27"/>
  <c r="BS137" i="27"/>
  <c r="BS14" i="27"/>
  <c r="BS11" i="27"/>
  <c r="BS115" i="27"/>
  <c r="BS85" i="27"/>
  <c r="BS94" i="27"/>
  <c r="BS69" i="27"/>
  <c r="BS172" i="27"/>
  <c r="BS169" i="27"/>
  <c r="BS138" i="27"/>
  <c r="BS182" i="27"/>
  <c r="BS15" i="27"/>
  <c r="BS201" i="27"/>
  <c r="BS149" i="27"/>
  <c r="BS217" i="27"/>
  <c r="BS55" i="27"/>
  <c r="BS95" i="27"/>
  <c r="BS242" i="27"/>
  <c r="BS62" i="27"/>
  <c r="BS126" i="27"/>
  <c r="BS198" i="27"/>
  <c r="BS116" i="27"/>
  <c r="BS26" i="27"/>
  <c r="BS98" i="27"/>
  <c r="BS158" i="27"/>
  <c r="BS132" i="27"/>
  <c r="BS199" i="27"/>
  <c r="BS10" i="27"/>
  <c r="BS6" i="27"/>
  <c r="BS206" i="27"/>
  <c r="BS245" i="27"/>
  <c r="BS244" i="27"/>
  <c r="BS70" i="27"/>
  <c r="BK123" i="27"/>
  <c r="BK124" i="27"/>
  <c r="BK53" i="27"/>
  <c r="BK23" i="27"/>
  <c r="BK241" i="27"/>
  <c r="BK50" i="27"/>
  <c r="BK221" i="27"/>
  <c r="BK204" i="27"/>
  <c r="BK216" i="27"/>
  <c r="BK16" i="27"/>
  <c r="BK74" i="27"/>
  <c r="BK226" i="27"/>
  <c r="BK66" i="27"/>
  <c r="BK122" i="27"/>
  <c r="BK96" i="27"/>
  <c r="BK106" i="27"/>
  <c r="BK20" i="27"/>
  <c r="BK133" i="27"/>
  <c r="BK155" i="27"/>
  <c r="BK225" i="27"/>
  <c r="BK59" i="27"/>
  <c r="BK127" i="27"/>
  <c r="BK90" i="27"/>
  <c r="BK86" i="27"/>
  <c r="BK193" i="27"/>
  <c r="BK33" i="27"/>
  <c r="BK47" i="27"/>
  <c r="BK171" i="27"/>
  <c r="BK187" i="27"/>
  <c r="BK151" i="27"/>
  <c r="BK17" i="27"/>
  <c r="BK159" i="27"/>
  <c r="BK164" i="27"/>
  <c r="BK236" i="27"/>
  <c r="BK223" i="27"/>
  <c r="BK91" i="27"/>
  <c r="BK147" i="27"/>
  <c r="BK205" i="27"/>
  <c r="BK143" i="27"/>
  <c r="BK188" i="27"/>
  <c r="BK152" i="27"/>
  <c r="BK87" i="27"/>
  <c r="BK107" i="27"/>
  <c r="BK224" i="27"/>
  <c r="BK227" i="27"/>
  <c r="BK117" i="27"/>
  <c r="BK51" i="27"/>
  <c r="BK63" i="27"/>
  <c r="BK36" i="27"/>
  <c r="BK25" i="27"/>
  <c r="BK12" i="27"/>
  <c r="BK141" i="27"/>
  <c r="BK142" i="27"/>
  <c r="BK232" i="27"/>
  <c r="BK118" i="27"/>
  <c r="BK31" i="27"/>
  <c r="BK56" i="27"/>
  <c r="BK30" i="27"/>
  <c r="BK28" i="27"/>
  <c r="BK81" i="27"/>
  <c r="BK119" i="27"/>
  <c r="BK160" i="27"/>
  <c r="BK39" i="27"/>
  <c r="BK134" i="27"/>
  <c r="BK239" i="27"/>
  <c r="BK92" i="27"/>
  <c r="BK177" i="27"/>
  <c r="BK75" i="27"/>
  <c r="BK183" i="27"/>
  <c r="BK144" i="27"/>
  <c r="BK176" i="27"/>
  <c r="BK35" i="27"/>
  <c r="BK41" i="27"/>
  <c r="BK215" i="27"/>
  <c r="BK234" i="27"/>
  <c r="BK145" i="27"/>
  <c r="BK61" i="27"/>
  <c r="BK207" i="27"/>
  <c r="BK173" i="27"/>
  <c r="BK99" i="27"/>
  <c r="BK148" i="27"/>
  <c r="BK52" i="27"/>
  <c r="BK48" i="27"/>
  <c r="BK235" i="27"/>
  <c r="BK76" i="27"/>
  <c r="BK108" i="27"/>
  <c r="BK146" i="27"/>
  <c r="BK218" i="27"/>
  <c r="BK67" i="27"/>
  <c r="BK219" i="27"/>
  <c r="BK209" i="27"/>
  <c r="BK189" i="27"/>
  <c r="BK29" i="27"/>
  <c r="BK21" i="27"/>
  <c r="BK161" i="27"/>
  <c r="BK103" i="27"/>
  <c r="BK213" i="27"/>
  <c r="BK57" i="27"/>
  <c r="BK44" i="27"/>
  <c r="BK111" i="27"/>
  <c r="BK170" i="27"/>
  <c r="BK100" i="27"/>
  <c r="BK34" i="27"/>
  <c r="BK196" i="27"/>
  <c r="BK162" i="27"/>
  <c r="BK194" i="27"/>
  <c r="BK178" i="27"/>
  <c r="BK24" i="27"/>
  <c r="BK37" i="27"/>
  <c r="BK112" i="27"/>
  <c r="BK228" i="27"/>
  <c r="BK212" i="27"/>
  <c r="BK4" i="27"/>
  <c r="BK120" i="27"/>
  <c r="BK49" i="27"/>
  <c r="BK153" i="27"/>
  <c r="BK135" i="27"/>
  <c r="BK128" i="27"/>
  <c r="BK45" i="27"/>
  <c r="BK77" i="27"/>
  <c r="BK22" i="27"/>
  <c r="BK165" i="27"/>
  <c r="BK210" i="27"/>
  <c r="BK156" i="27"/>
  <c r="BK154" i="27"/>
  <c r="BK54" i="27"/>
  <c r="BK68" i="27"/>
  <c r="BK32" i="27"/>
  <c r="BK8" i="27"/>
  <c r="BK185" i="27"/>
  <c r="BK197" i="27"/>
  <c r="BK82" i="27"/>
  <c r="BK240" i="27"/>
  <c r="BK83" i="27"/>
  <c r="BK104" i="27"/>
  <c r="BK129" i="27"/>
  <c r="BK84" i="27"/>
  <c r="BK113" i="27"/>
  <c r="BK60" i="27"/>
  <c r="BK200" i="27"/>
  <c r="BK71" i="27"/>
  <c r="BK121" i="27"/>
  <c r="BK190" i="27"/>
  <c r="BK109" i="27"/>
  <c r="BK64" i="27"/>
  <c r="BK97" i="27"/>
  <c r="BK229" i="27"/>
  <c r="BK43" i="27"/>
  <c r="BK13" i="27"/>
  <c r="BK238" i="27"/>
  <c r="BK186" i="27"/>
  <c r="BK222" i="27"/>
  <c r="BK72" i="27"/>
  <c r="BK38" i="27"/>
  <c r="BK58" i="27"/>
  <c r="BK79" i="27"/>
  <c r="BK139" i="27"/>
  <c r="BK65" i="27"/>
  <c r="BK136" i="27"/>
  <c r="BK150" i="27"/>
  <c r="BK214" i="27"/>
  <c r="BK237" i="27"/>
  <c r="BK93" i="27"/>
  <c r="BK180" i="27"/>
  <c r="BK19" i="27"/>
  <c r="BK40" i="27"/>
  <c r="BK5" i="27"/>
  <c r="BK181" i="27"/>
  <c r="BK157" i="27"/>
  <c r="BK202" i="27"/>
  <c r="BK125" i="27"/>
  <c r="BK78" i="27"/>
  <c r="BK175" i="27"/>
  <c r="BK27" i="27"/>
  <c r="BK208" i="27"/>
  <c r="BK130" i="27"/>
  <c r="BK105" i="27"/>
  <c r="BK211" i="27"/>
  <c r="BK88" i="27"/>
  <c r="BK101" i="27"/>
  <c r="BK195" i="27"/>
  <c r="BK220" i="27"/>
  <c r="BK7" i="27"/>
  <c r="BK89" i="27"/>
  <c r="BK230" i="27"/>
  <c r="BK203" i="27"/>
  <c r="BK9" i="27"/>
  <c r="BK191" i="27"/>
  <c r="BK174" i="27"/>
  <c r="BK42" i="27"/>
  <c r="BK73" i="27"/>
  <c r="BK80" i="27"/>
  <c r="BK140" i="27"/>
  <c r="BK114" i="27"/>
  <c r="BK110" i="27"/>
  <c r="BK243" i="27"/>
  <c r="BK102" i="27"/>
  <c r="BK231" i="27"/>
  <c r="BK233" i="27"/>
  <c r="BK192" i="27"/>
  <c r="BK166" i="27"/>
  <c r="BK131" i="27"/>
  <c r="BK167" i="27"/>
  <c r="BK168" i="27"/>
  <c r="BK179" i="27"/>
  <c r="BK46" i="27"/>
  <c r="BK163" i="27"/>
  <c r="BK137" i="27"/>
  <c r="BK14" i="27"/>
  <c r="BK11" i="27"/>
  <c r="BK115" i="27"/>
  <c r="BK85" i="27"/>
  <c r="BK94" i="27"/>
  <c r="BK69" i="27"/>
  <c r="BK172" i="27"/>
  <c r="BK169" i="27"/>
  <c r="BK138" i="27"/>
  <c r="BK182" i="27"/>
  <c r="BK15" i="27"/>
  <c r="BK201" i="27"/>
  <c r="BK149" i="27"/>
  <c r="BK217" i="27"/>
  <c r="BK55" i="27"/>
  <c r="BK95" i="27"/>
  <c r="BK242" i="27"/>
  <c r="BK62" i="27"/>
  <c r="BK126" i="27"/>
  <c r="BK198" i="27"/>
  <c r="BK116" i="27"/>
  <c r="BK26" i="27"/>
  <c r="BK98" i="27"/>
  <c r="BK158" i="27"/>
  <c r="BK132" i="27"/>
  <c r="BK199" i="27"/>
  <c r="BK10" i="27"/>
  <c r="BK6" i="27"/>
  <c r="BK206" i="27"/>
  <c r="BK245" i="27"/>
  <c r="BK244" i="27"/>
  <c r="BK70" i="27"/>
  <c r="BC123" i="27"/>
  <c r="BC124" i="27"/>
  <c r="BC53" i="27"/>
  <c r="BC23" i="27"/>
  <c r="BC241" i="27"/>
  <c r="BC50" i="27"/>
  <c r="BC221" i="27"/>
  <c r="BC204" i="27"/>
  <c r="BC216" i="27"/>
  <c r="BC18" i="27"/>
  <c r="BC16" i="27"/>
  <c r="BC74" i="27"/>
  <c r="BC226" i="27"/>
  <c r="BC66" i="27"/>
  <c r="BC122" i="27"/>
  <c r="BC96" i="27"/>
  <c r="BC106" i="27"/>
  <c r="BC20" i="27"/>
  <c r="BC133" i="27"/>
  <c r="BC155" i="27"/>
  <c r="BC225" i="27"/>
  <c r="BC59" i="27"/>
  <c r="BC127" i="27"/>
  <c r="BC90" i="27"/>
  <c r="BC86" i="27"/>
  <c r="BC193" i="27"/>
  <c r="BC33" i="27"/>
  <c r="BC47" i="27"/>
  <c r="BC171" i="27"/>
  <c r="BC187" i="27"/>
  <c r="BC151" i="27"/>
  <c r="BC17" i="27"/>
  <c r="BC159" i="27"/>
  <c r="BC164" i="27"/>
  <c r="BC236" i="27"/>
  <c r="BC223" i="27"/>
  <c r="BC91" i="27"/>
  <c r="BC147" i="27"/>
  <c r="BC205" i="27"/>
  <c r="BC143" i="27"/>
  <c r="BC188" i="27"/>
  <c r="BC152" i="27"/>
  <c r="BC87" i="27"/>
  <c r="BC107" i="27"/>
  <c r="BC224" i="27"/>
  <c r="BC227" i="27"/>
  <c r="BC117" i="27"/>
  <c r="BC51" i="27"/>
  <c r="BC63" i="27"/>
  <c r="BC36" i="27"/>
  <c r="BC25" i="27"/>
  <c r="BC12" i="27"/>
  <c r="BC141" i="27"/>
  <c r="BC142" i="27"/>
  <c r="BC232" i="27"/>
  <c r="BC118" i="27"/>
  <c r="BC31" i="27"/>
  <c r="BC56" i="27"/>
  <c r="BC30" i="27"/>
  <c r="BC28" i="27"/>
  <c r="BC81" i="27"/>
  <c r="BC119" i="27"/>
  <c r="BC160" i="27"/>
  <c r="BC39" i="27"/>
  <c r="BC134" i="27"/>
  <c r="BC239" i="27"/>
  <c r="BC92" i="27"/>
  <c r="BC177" i="27"/>
  <c r="BC75" i="27"/>
  <c r="BC183" i="27"/>
  <c r="BC144" i="27"/>
  <c r="BC176" i="27"/>
  <c r="BC35" i="27"/>
  <c r="BC41" i="27"/>
  <c r="BC215" i="27"/>
  <c r="BC234" i="27"/>
  <c r="BC145" i="27"/>
  <c r="BC61" i="27"/>
  <c r="BC207" i="27"/>
  <c r="BC173" i="27"/>
  <c r="BC99" i="27"/>
  <c r="BC148" i="27"/>
  <c r="BC52" i="27"/>
  <c r="BC48" i="27"/>
  <c r="BC235" i="27"/>
  <c r="BC76" i="27"/>
  <c r="BC108" i="27"/>
  <c r="BC146" i="27"/>
  <c r="BC218" i="27"/>
  <c r="BC67" i="27"/>
  <c r="BC219" i="27"/>
  <c r="BC209" i="27"/>
  <c r="BC189" i="27"/>
  <c r="BC29" i="27"/>
  <c r="BC21" i="27"/>
  <c r="BC161" i="27"/>
  <c r="BC103" i="27"/>
  <c r="BC213" i="27"/>
  <c r="BC57" i="27"/>
  <c r="BC44" i="27"/>
  <c r="BC111" i="27"/>
  <c r="BC170" i="27"/>
  <c r="BC100" i="27"/>
  <c r="BC34" i="27"/>
  <c r="BC196" i="27"/>
  <c r="BC162" i="27"/>
  <c r="BC194" i="27"/>
  <c r="BC178" i="27"/>
  <c r="BC24" i="27"/>
  <c r="BC37" i="27"/>
  <c r="BC112" i="27"/>
  <c r="BC228" i="27"/>
  <c r="BC212" i="27"/>
  <c r="BC4" i="27"/>
  <c r="BC120" i="27"/>
  <c r="BC49" i="27"/>
  <c r="BC153" i="27"/>
  <c r="BC135" i="27"/>
  <c r="BC128" i="27"/>
  <c r="BC45" i="27"/>
  <c r="BC77" i="27"/>
  <c r="BC22" i="27"/>
  <c r="BC165" i="27"/>
  <c r="BC210" i="27"/>
  <c r="BC156" i="27"/>
  <c r="BC154" i="27"/>
  <c r="BC54" i="27"/>
  <c r="BC68" i="27"/>
  <c r="BC32" i="27"/>
  <c r="BC8" i="27"/>
  <c r="BC185" i="27"/>
  <c r="BC197" i="27"/>
  <c r="BC82" i="27"/>
  <c r="BC240" i="27"/>
  <c r="BC83" i="27"/>
  <c r="BC104" i="27"/>
  <c r="BC129" i="27"/>
  <c r="BC84" i="27"/>
  <c r="BC113" i="27"/>
  <c r="BC60" i="27"/>
  <c r="BC200" i="27"/>
  <c r="BC71" i="27"/>
  <c r="BC121" i="27"/>
  <c r="BC190" i="27"/>
  <c r="BC109" i="27"/>
  <c r="BC64" i="27"/>
  <c r="BC97" i="27"/>
  <c r="BC229" i="27"/>
  <c r="BC43" i="27"/>
  <c r="BC13" i="27"/>
  <c r="BC238" i="27"/>
  <c r="BC186" i="27"/>
  <c r="BC222" i="27"/>
  <c r="BC72" i="27"/>
  <c r="BC38" i="27"/>
  <c r="BC58" i="27"/>
  <c r="BC79" i="27"/>
  <c r="BC139" i="27"/>
  <c r="BC65" i="27"/>
  <c r="BC136" i="27"/>
  <c r="BC150" i="27"/>
  <c r="BC214" i="27"/>
  <c r="BC237" i="27"/>
  <c r="BC93" i="27"/>
  <c r="BC180" i="27"/>
  <c r="BC19" i="27"/>
  <c r="BC40" i="27"/>
  <c r="BC5" i="27"/>
  <c r="BC181" i="27"/>
  <c r="BC157" i="27"/>
  <c r="BC202" i="27"/>
  <c r="BC125" i="27"/>
  <c r="BC78" i="27"/>
  <c r="BC175" i="27"/>
  <c r="BC27" i="27"/>
  <c r="BC208" i="27"/>
  <c r="BC130" i="27"/>
  <c r="BC105" i="27"/>
  <c r="BC211" i="27"/>
  <c r="BC88" i="27"/>
  <c r="BC101" i="27"/>
  <c r="BC195" i="27"/>
  <c r="BC220" i="27"/>
  <c r="BC7" i="27"/>
  <c r="BC89" i="27"/>
  <c r="BC230" i="27"/>
  <c r="BC203" i="27"/>
  <c r="BC9" i="27"/>
  <c r="BC191" i="27"/>
  <c r="BC174" i="27"/>
  <c r="BC42" i="27"/>
  <c r="BC73" i="27"/>
  <c r="BC80" i="27"/>
  <c r="BC140" i="27"/>
  <c r="BC114" i="27"/>
  <c r="BC110" i="27"/>
  <c r="BC243" i="27"/>
  <c r="BC102" i="27"/>
  <c r="BC231" i="27"/>
  <c r="BC233" i="27"/>
  <c r="BC192" i="27"/>
  <c r="BC166" i="27"/>
  <c r="BC131" i="27"/>
  <c r="BC167" i="27"/>
  <c r="BC168" i="27"/>
  <c r="BC179" i="27"/>
  <c r="BC46" i="27"/>
  <c r="BC163" i="27"/>
  <c r="BC137" i="27"/>
  <c r="BC14" i="27"/>
  <c r="BC11" i="27"/>
  <c r="BC115" i="27"/>
  <c r="BC85" i="27"/>
  <c r="BC94" i="27"/>
  <c r="BC69" i="27"/>
  <c r="BC172" i="27"/>
  <c r="BC169" i="27"/>
  <c r="BC138" i="27"/>
  <c r="BC182" i="27"/>
  <c r="BC15" i="27"/>
  <c r="BC201" i="27"/>
  <c r="BC149" i="27"/>
  <c r="BC217" i="27"/>
  <c r="BC55" i="27"/>
  <c r="BC95" i="27"/>
  <c r="BC242" i="27"/>
  <c r="BC62" i="27"/>
  <c r="BC126" i="27"/>
  <c r="BC198" i="27"/>
  <c r="BC116" i="27"/>
  <c r="BC26" i="27"/>
  <c r="BC98" i="27"/>
  <c r="BC158" i="27"/>
  <c r="BC132" i="27"/>
  <c r="BC199" i="27"/>
  <c r="BC10" i="27"/>
  <c r="BC6" i="27"/>
  <c r="BC206" i="27"/>
  <c r="BC245" i="27"/>
  <c r="BC244" i="27"/>
  <c r="BC70" i="27"/>
  <c r="AU123" i="27"/>
  <c r="AU124" i="27"/>
  <c r="AU53" i="27"/>
  <c r="AU23" i="27"/>
  <c r="AU241" i="27"/>
  <c r="AU50" i="27"/>
  <c r="AU221" i="27"/>
  <c r="AU204" i="27"/>
  <c r="AU216" i="27"/>
  <c r="AU18" i="27"/>
  <c r="AU16" i="27"/>
  <c r="AU74" i="27"/>
  <c r="AU226" i="27"/>
  <c r="AU66" i="27"/>
  <c r="AU122" i="27"/>
  <c r="AU96" i="27"/>
  <c r="AU106" i="27"/>
  <c r="AU20" i="27"/>
  <c r="AU133" i="27"/>
  <c r="AU155" i="27"/>
  <c r="AU225" i="27"/>
  <c r="AU59" i="27"/>
  <c r="AU127" i="27"/>
  <c r="AU90" i="27"/>
  <c r="AU86" i="27"/>
  <c r="AU193" i="27"/>
  <c r="AU33" i="27"/>
  <c r="AU47" i="27"/>
  <c r="AU171" i="27"/>
  <c r="AU187" i="27"/>
  <c r="AU151" i="27"/>
  <c r="AU17" i="27"/>
  <c r="AU159" i="27"/>
  <c r="AU164" i="27"/>
  <c r="AU236" i="27"/>
  <c r="AU223" i="27"/>
  <c r="AU91" i="27"/>
  <c r="AU147" i="27"/>
  <c r="AU205" i="27"/>
  <c r="AU143" i="27"/>
  <c r="AU188" i="27"/>
  <c r="AU152" i="27"/>
  <c r="AU87" i="27"/>
  <c r="AU107" i="27"/>
  <c r="AU224" i="27"/>
  <c r="AU227" i="27"/>
  <c r="AU117" i="27"/>
  <c r="AU51" i="27"/>
  <c r="AU63" i="27"/>
  <c r="AU36" i="27"/>
  <c r="AU25" i="27"/>
  <c r="AU12" i="27"/>
  <c r="AU141" i="27"/>
  <c r="AU142" i="27"/>
  <c r="AU232" i="27"/>
  <c r="AU118" i="27"/>
  <c r="AU31" i="27"/>
  <c r="AU56" i="27"/>
  <c r="AU30" i="27"/>
  <c r="AU28" i="27"/>
  <c r="AU81" i="27"/>
  <c r="AU119" i="27"/>
  <c r="AU160" i="27"/>
  <c r="AU39" i="27"/>
  <c r="AU134" i="27"/>
  <c r="AU239" i="27"/>
  <c r="AU92" i="27"/>
  <c r="AU177" i="27"/>
  <c r="AU75" i="27"/>
  <c r="AU183" i="27"/>
  <c r="AU144" i="27"/>
  <c r="AU176" i="27"/>
  <c r="AU35" i="27"/>
  <c r="AU41" i="27"/>
  <c r="AU215" i="27"/>
  <c r="AU234" i="27"/>
  <c r="AU145" i="27"/>
  <c r="AU61" i="27"/>
  <c r="AU207" i="27"/>
  <c r="AU173" i="27"/>
  <c r="AU99" i="27"/>
  <c r="AU148" i="27"/>
  <c r="AU52" i="27"/>
  <c r="AU48" i="27"/>
  <c r="AU235" i="27"/>
  <c r="AU76" i="27"/>
  <c r="AU108" i="27"/>
  <c r="AU146" i="27"/>
  <c r="AU218" i="27"/>
  <c r="AU67" i="27"/>
  <c r="AU219" i="27"/>
  <c r="AU209" i="27"/>
  <c r="AU189" i="27"/>
  <c r="AU29" i="27"/>
  <c r="AU21" i="27"/>
  <c r="AU161" i="27"/>
  <c r="AU103" i="27"/>
  <c r="AU213" i="27"/>
  <c r="AU57" i="27"/>
  <c r="AU44" i="27"/>
  <c r="AU111" i="27"/>
  <c r="AU170" i="27"/>
  <c r="AU100" i="27"/>
  <c r="AU34" i="27"/>
  <c r="AU196" i="27"/>
  <c r="AU162" i="27"/>
  <c r="AU194" i="27"/>
  <c r="AU178" i="27"/>
  <c r="AU24" i="27"/>
  <c r="AU37" i="27"/>
  <c r="AU112" i="27"/>
  <c r="AU228" i="27"/>
  <c r="AU212" i="27"/>
  <c r="AU4" i="27"/>
  <c r="AU120" i="27"/>
  <c r="AU49" i="27"/>
  <c r="AU153" i="27"/>
  <c r="AU135" i="27"/>
  <c r="AU128" i="27"/>
  <c r="AU45" i="27"/>
  <c r="AU77" i="27"/>
  <c r="AU22" i="27"/>
  <c r="AU165" i="27"/>
  <c r="AU210" i="27"/>
  <c r="AU156" i="27"/>
  <c r="AU154" i="27"/>
  <c r="AU54" i="27"/>
  <c r="AU68" i="27"/>
  <c r="AU32" i="27"/>
  <c r="AU8" i="27"/>
  <c r="AU185" i="27"/>
  <c r="AU197" i="27"/>
  <c r="AU82" i="27"/>
  <c r="AU240" i="27"/>
  <c r="AU83" i="27"/>
  <c r="AU104" i="27"/>
  <c r="AU129" i="27"/>
  <c r="AU84" i="27"/>
  <c r="AU113" i="27"/>
  <c r="AU60" i="27"/>
  <c r="AU200" i="27"/>
  <c r="AU71" i="27"/>
  <c r="AU121" i="27"/>
  <c r="AU190" i="27"/>
  <c r="AU109" i="27"/>
  <c r="AU64" i="27"/>
  <c r="AU97" i="27"/>
  <c r="AU229" i="27"/>
  <c r="AU43" i="27"/>
  <c r="AU13" i="27"/>
  <c r="AU238" i="27"/>
  <c r="AU186" i="27"/>
  <c r="AU222" i="27"/>
  <c r="AU72" i="27"/>
  <c r="AU38" i="27"/>
  <c r="AU58" i="27"/>
  <c r="AU79" i="27"/>
  <c r="AU139" i="27"/>
  <c r="AU65" i="27"/>
  <c r="AU136" i="27"/>
  <c r="AU150" i="27"/>
  <c r="AU214" i="27"/>
  <c r="AU237" i="27"/>
  <c r="AU93" i="27"/>
  <c r="AU180" i="27"/>
  <c r="AU19" i="27"/>
  <c r="AU40" i="27"/>
  <c r="AU5" i="27"/>
  <c r="AU181" i="27"/>
  <c r="AU157" i="27"/>
  <c r="AU202" i="27"/>
  <c r="AU125" i="27"/>
  <c r="AU78" i="27"/>
  <c r="AU175" i="27"/>
  <c r="AU27" i="27"/>
  <c r="AU208" i="27"/>
  <c r="AU130" i="27"/>
  <c r="AU105" i="27"/>
  <c r="AU211" i="27"/>
  <c r="AU88" i="27"/>
  <c r="AU101" i="27"/>
  <c r="AU195" i="27"/>
  <c r="AU220" i="27"/>
  <c r="AU7" i="27"/>
  <c r="AU89" i="27"/>
  <c r="AU230" i="27"/>
  <c r="AU203" i="27"/>
  <c r="AU9" i="27"/>
  <c r="AU191" i="27"/>
  <c r="AU174" i="27"/>
  <c r="AU42" i="27"/>
  <c r="AU73" i="27"/>
  <c r="AU80" i="27"/>
  <c r="AU140" i="27"/>
  <c r="AU114" i="27"/>
  <c r="AU110" i="27"/>
  <c r="AU243" i="27"/>
  <c r="AU102" i="27"/>
  <c r="AU231" i="27"/>
  <c r="AU233" i="27"/>
  <c r="AU192" i="27"/>
  <c r="AU166" i="27"/>
  <c r="AU131" i="27"/>
  <c r="AU167" i="27"/>
  <c r="AU168" i="27"/>
  <c r="AU179" i="27"/>
  <c r="AU46" i="27"/>
  <c r="AU163" i="27"/>
  <c r="AU137" i="27"/>
  <c r="AU14" i="27"/>
  <c r="AU11" i="27"/>
  <c r="AU115" i="27"/>
  <c r="AU85" i="27"/>
  <c r="AU94" i="27"/>
  <c r="AU69" i="27"/>
  <c r="AU172" i="27"/>
  <c r="AU169" i="27"/>
  <c r="AU138" i="27"/>
  <c r="AU182" i="27"/>
  <c r="AU15" i="27"/>
  <c r="AU201" i="27"/>
  <c r="AU149" i="27"/>
  <c r="AU217" i="27"/>
  <c r="AU55" i="27"/>
  <c r="AU95" i="27"/>
  <c r="AU242" i="27"/>
  <c r="AU62" i="27"/>
  <c r="AU126" i="27"/>
  <c r="AU198" i="27"/>
  <c r="AU116" i="27"/>
  <c r="AU26" i="27"/>
  <c r="AU98" i="27"/>
  <c r="AU158" i="27"/>
  <c r="AU132" i="27"/>
  <c r="AU199" i="27"/>
  <c r="AU10" i="27"/>
  <c r="AU6" i="27"/>
  <c r="AU206" i="27"/>
  <c r="AU245" i="27"/>
  <c r="AU244" i="27"/>
  <c r="AU70" i="27"/>
  <c r="BS184" i="27"/>
  <c r="BK184" i="27"/>
  <c r="BC184" i="27"/>
  <c r="AU184" i="27"/>
  <c r="AM123" i="27"/>
  <c r="AM124" i="27"/>
  <c r="AM53" i="27"/>
  <c r="AM23" i="27"/>
  <c r="AM241" i="27"/>
  <c r="AM50" i="27"/>
  <c r="AM221" i="27"/>
  <c r="AM204" i="27"/>
  <c r="AM216" i="27"/>
  <c r="AM18" i="27"/>
  <c r="AM16" i="27"/>
  <c r="AM74" i="27"/>
  <c r="AM226" i="27"/>
  <c r="AM66" i="27"/>
  <c r="AM122" i="27"/>
  <c r="AM96" i="27"/>
  <c r="AM106" i="27"/>
  <c r="AM20" i="27"/>
  <c r="AM133" i="27"/>
  <c r="AM155" i="27"/>
  <c r="AM225" i="27"/>
  <c r="AM59" i="27"/>
  <c r="AM127" i="27"/>
  <c r="AM90" i="27"/>
  <c r="AM86" i="27"/>
  <c r="AM193" i="27"/>
  <c r="AM33" i="27"/>
  <c r="AM47" i="27"/>
  <c r="AM187" i="27"/>
  <c r="AM151" i="27"/>
  <c r="AM17" i="27"/>
  <c r="AM159" i="27"/>
  <c r="AM164" i="27"/>
  <c r="AM236" i="27"/>
  <c r="AM223" i="27"/>
  <c r="AM91" i="27"/>
  <c r="AM147" i="27"/>
  <c r="AM205" i="27"/>
  <c r="AM143" i="27"/>
  <c r="AM188" i="27"/>
  <c r="AM152" i="27"/>
  <c r="AM87" i="27"/>
  <c r="AM107" i="27"/>
  <c r="AM224" i="27"/>
  <c r="AM227" i="27"/>
  <c r="AM117" i="27"/>
  <c r="AM51" i="27"/>
  <c r="AM63" i="27"/>
  <c r="AM36" i="27"/>
  <c r="AM25" i="27"/>
  <c r="AM12" i="27"/>
  <c r="AM141" i="27"/>
  <c r="AM142" i="27"/>
  <c r="AM232" i="27"/>
  <c r="AM118" i="27"/>
  <c r="AM31" i="27"/>
  <c r="AM56" i="27"/>
  <c r="AM30" i="27"/>
  <c r="AM28" i="27"/>
  <c r="AM81" i="27"/>
  <c r="AM119" i="27"/>
  <c r="AM160" i="27"/>
  <c r="AM39" i="27"/>
  <c r="AM134" i="27"/>
  <c r="AM239" i="27"/>
  <c r="AM92" i="27"/>
  <c r="AM177" i="27"/>
  <c r="AM75" i="27"/>
  <c r="AM183" i="27"/>
  <c r="AM144" i="27"/>
  <c r="AM176" i="27"/>
  <c r="AM35" i="27"/>
  <c r="AM41" i="27"/>
  <c r="AM215" i="27"/>
  <c r="AM234" i="27"/>
  <c r="AM145" i="27"/>
  <c r="AM61" i="27"/>
  <c r="AM207" i="27"/>
  <c r="AM173" i="27"/>
  <c r="AM99" i="27"/>
  <c r="AM148" i="27"/>
  <c r="AM52" i="27"/>
  <c r="AM48" i="27"/>
  <c r="AM235" i="27"/>
  <c r="AM76" i="27"/>
  <c r="AM108" i="27"/>
  <c r="AM146" i="27"/>
  <c r="AM218" i="27"/>
  <c r="AM67" i="27"/>
  <c r="AM219" i="27"/>
  <c r="AM209" i="27"/>
  <c r="AM189" i="27"/>
  <c r="AM29" i="27"/>
  <c r="AM21" i="27"/>
  <c r="AM161" i="27"/>
  <c r="AM103" i="27"/>
  <c r="AM213" i="27"/>
  <c r="AM57" i="27"/>
  <c r="AM44" i="27"/>
  <c r="AM111" i="27"/>
  <c r="AM170" i="27"/>
  <c r="AM100" i="27"/>
  <c r="AM34" i="27"/>
  <c r="AM196" i="27"/>
  <c r="AM162" i="27"/>
  <c r="AM194" i="27"/>
  <c r="AM178" i="27"/>
  <c r="AM24" i="27"/>
  <c r="AM37" i="27"/>
  <c r="AM112" i="27"/>
  <c r="AM228" i="27"/>
  <c r="AM212" i="27"/>
  <c r="AM4" i="27"/>
  <c r="AM120" i="27"/>
  <c r="AM49" i="27"/>
  <c r="AM153" i="27"/>
  <c r="AM135" i="27"/>
  <c r="AM128" i="27"/>
  <c r="AM45" i="27"/>
  <c r="AM77" i="27"/>
  <c r="AM22" i="27"/>
  <c r="AM165" i="27"/>
  <c r="AM210" i="27"/>
  <c r="AM156" i="27"/>
  <c r="AM154" i="27"/>
  <c r="AM54" i="27"/>
  <c r="AM68" i="27"/>
  <c r="AM32" i="27"/>
  <c r="AM8" i="27"/>
  <c r="AM185" i="27"/>
  <c r="AM197" i="27"/>
  <c r="AM82" i="27"/>
  <c r="AM240" i="27"/>
  <c r="AM83" i="27"/>
  <c r="AM104" i="27"/>
  <c r="AM129" i="27"/>
  <c r="AM84" i="27"/>
  <c r="AM113" i="27"/>
  <c r="AM60" i="27"/>
  <c r="AM200" i="27"/>
  <c r="AM71" i="27"/>
  <c r="AM121" i="27"/>
  <c r="AM190" i="27"/>
  <c r="AM109" i="27"/>
  <c r="AM64" i="27"/>
  <c r="AM97" i="27"/>
  <c r="AM229" i="27"/>
  <c r="AM43" i="27"/>
  <c r="AM13" i="27"/>
  <c r="AM238" i="27"/>
  <c r="AM186" i="27"/>
  <c r="AM222" i="27"/>
  <c r="AM72" i="27"/>
  <c r="AM38" i="27"/>
  <c r="AM58" i="27"/>
  <c r="AM79" i="27"/>
  <c r="AM139" i="27"/>
  <c r="AM65" i="27"/>
  <c r="AM136" i="27"/>
  <c r="AM150" i="27"/>
  <c r="AM214" i="27"/>
  <c r="AM237" i="27"/>
  <c r="AM93" i="27"/>
  <c r="AM180" i="27"/>
  <c r="AM19" i="27"/>
  <c r="AM40" i="27"/>
  <c r="AM5" i="27"/>
  <c r="AM181" i="27"/>
  <c r="AM157" i="27"/>
  <c r="AM202" i="27"/>
  <c r="AM125" i="27"/>
  <c r="AM78" i="27"/>
  <c r="AM175" i="27"/>
  <c r="AM27" i="27"/>
  <c r="AM208" i="27"/>
  <c r="AM130" i="27"/>
  <c r="AM105" i="27"/>
  <c r="AM211" i="27"/>
  <c r="AM88" i="27"/>
  <c r="AM101" i="27"/>
  <c r="AM195" i="27"/>
  <c r="AM220" i="27"/>
  <c r="AM7" i="27"/>
  <c r="AM89" i="27"/>
  <c r="AM230" i="27"/>
  <c r="AM203" i="27"/>
  <c r="AM9" i="27"/>
  <c r="AM191" i="27"/>
  <c r="AM174" i="27"/>
  <c r="AM42" i="27"/>
  <c r="AM73" i="27"/>
  <c r="AM80" i="27"/>
  <c r="AM140" i="27"/>
  <c r="AM114" i="27"/>
  <c r="AM110" i="27"/>
  <c r="AM243" i="27"/>
  <c r="AM102" i="27"/>
  <c r="AM231" i="27"/>
  <c r="AM233" i="27"/>
  <c r="AM192" i="27"/>
  <c r="AM166" i="27"/>
  <c r="AM131" i="27"/>
  <c r="AM167" i="27"/>
  <c r="AM168" i="27"/>
  <c r="AM179" i="27"/>
  <c r="AM46" i="27"/>
  <c r="AM163" i="27"/>
  <c r="AM137" i="27"/>
  <c r="AM14" i="27"/>
  <c r="AM11" i="27"/>
  <c r="AM115" i="27"/>
  <c r="AM85" i="27"/>
  <c r="AM94" i="27"/>
  <c r="AM69" i="27"/>
  <c r="AM172" i="27"/>
  <c r="AM169" i="27"/>
  <c r="AM138" i="27"/>
  <c r="AM182" i="27"/>
  <c r="AM15" i="27"/>
  <c r="AM201" i="27"/>
  <c r="AM149" i="27"/>
  <c r="AM217" i="27"/>
  <c r="AM55" i="27"/>
  <c r="AM95" i="27"/>
  <c r="AM242" i="27"/>
  <c r="AM62" i="27"/>
  <c r="AM126" i="27"/>
  <c r="AM198" i="27"/>
  <c r="AM116" i="27"/>
  <c r="AM26" i="27"/>
  <c r="AM98" i="27"/>
  <c r="AM158" i="27"/>
  <c r="AM132" i="27"/>
  <c r="AM199" i="27"/>
  <c r="AM10" i="27"/>
  <c r="AM6" i="27"/>
  <c r="AM206" i="27"/>
  <c r="AM245" i="27"/>
  <c r="AM244" i="27"/>
  <c r="AM184" i="27"/>
  <c r="BT211" i="27" l="1"/>
  <c r="BV211" i="27" s="1"/>
  <c r="BT155" i="27"/>
  <c r="BV155" i="27" s="1"/>
  <c r="BT132" i="27"/>
  <c r="BV132" i="27" s="1"/>
  <c r="BT242" i="27"/>
  <c r="BV242" i="27" s="1"/>
  <c r="BT138" i="27"/>
  <c r="BV138" i="27" s="1"/>
  <c r="BT14" i="27"/>
  <c r="BV14" i="27" s="1"/>
  <c r="BT166" i="27"/>
  <c r="BV166" i="27" s="1"/>
  <c r="BT140" i="27"/>
  <c r="BV140" i="27" s="1"/>
  <c r="BT230" i="27"/>
  <c r="BV230" i="27" s="1"/>
  <c r="BT105" i="27"/>
  <c r="BV105" i="27" s="1"/>
  <c r="BT157" i="27"/>
  <c r="BV157" i="27" s="1"/>
  <c r="BT214" i="27"/>
  <c r="BV214" i="27" s="1"/>
  <c r="BT72" i="27"/>
  <c r="BV72" i="27" s="1"/>
  <c r="BT64" i="27"/>
  <c r="BV64" i="27" s="1"/>
  <c r="BT84" i="27"/>
  <c r="BV84" i="27" s="1"/>
  <c r="BT8" i="27"/>
  <c r="BV8" i="27" s="1"/>
  <c r="BT22" i="27"/>
  <c r="BV22" i="27" s="1"/>
  <c r="BT4" i="27"/>
  <c r="BV4" i="27" s="1"/>
  <c r="BT162" i="27"/>
  <c r="BV162" i="27" s="1"/>
  <c r="BT213" i="27"/>
  <c r="BV213" i="27" s="1"/>
  <c r="BT67" i="27"/>
  <c r="BV67" i="27" s="1"/>
  <c r="BT148" i="27"/>
  <c r="BV148" i="27" s="1"/>
  <c r="BT215" i="27"/>
  <c r="BV215" i="27" s="1"/>
  <c r="BT92" i="27"/>
  <c r="BV92" i="27" s="1"/>
  <c r="BT25" i="27"/>
  <c r="BV25" i="27" s="1"/>
  <c r="BT87" i="27"/>
  <c r="BV87" i="27" s="1"/>
  <c r="BT236" i="27"/>
  <c r="BV236" i="27" s="1"/>
  <c r="BT33" i="27"/>
  <c r="BV33" i="27" s="1"/>
  <c r="BT74" i="27"/>
  <c r="BV74" i="27" s="1"/>
  <c r="BT23" i="27"/>
  <c r="BV23" i="27" s="1"/>
  <c r="BT100" i="27"/>
  <c r="BV100" i="27" s="1"/>
  <c r="BT234" i="27"/>
  <c r="BV234" i="27" s="1"/>
  <c r="BT69" i="27"/>
  <c r="BV69" i="27" s="1"/>
  <c r="BT121" i="27"/>
  <c r="BV121" i="27" s="1"/>
  <c r="BT128" i="27"/>
  <c r="BV128" i="27" s="1"/>
  <c r="BT176" i="27"/>
  <c r="BV176" i="27" s="1"/>
  <c r="BT199" i="27"/>
  <c r="BV199" i="27" s="1"/>
  <c r="BT62" i="27"/>
  <c r="BV62" i="27" s="1"/>
  <c r="BT11" i="27"/>
  <c r="BV11" i="27" s="1"/>
  <c r="BT203" i="27"/>
  <c r="BV203" i="27" s="1"/>
  <c r="BT97" i="27"/>
  <c r="BV97" i="27" s="1"/>
  <c r="BT165" i="27"/>
  <c r="BV165" i="27" s="1"/>
  <c r="BT219" i="27"/>
  <c r="BV219" i="27" s="1"/>
  <c r="BT81" i="27"/>
  <c r="BV81" i="27" s="1"/>
  <c r="BT12" i="27"/>
  <c r="BV12" i="27" s="1"/>
  <c r="BT241" i="27"/>
  <c r="BV241" i="27" s="1"/>
  <c r="BT30" i="27"/>
  <c r="BV30" i="27" s="1"/>
  <c r="BT225" i="27"/>
  <c r="BV225" i="27" s="1"/>
  <c r="BT182" i="27"/>
  <c r="BV182" i="27" s="1"/>
  <c r="BT114" i="27"/>
  <c r="BV114" i="27" s="1"/>
  <c r="BT237" i="27"/>
  <c r="BV237" i="27" s="1"/>
  <c r="BT185" i="27"/>
  <c r="BV185" i="27" s="1"/>
  <c r="BT194" i="27"/>
  <c r="BV194" i="27" s="1"/>
  <c r="BT28" i="27"/>
  <c r="BV28" i="27" s="1"/>
  <c r="BT223" i="27"/>
  <c r="BV223" i="27" s="1"/>
  <c r="BT115" i="27"/>
  <c r="BV115" i="27" s="1"/>
  <c r="BT93" i="27"/>
  <c r="BV93" i="27" s="1"/>
  <c r="BT178" i="27"/>
  <c r="BV178" i="27" s="1"/>
  <c r="BT91" i="27"/>
  <c r="BV91" i="27" s="1"/>
  <c r="BT152" i="27"/>
  <c r="BV152" i="27" s="1"/>
  <c r="BT70" i="27"/>
  <c r="BV70" i="27" s="1"/>
  <c r="BT68" i="27"/>
  <c r="BV68" i="27" s="1"/>
  <c r="BT34" i="27"/>
  <c r="BV34" i="27" s="1"/>
  <c r="BT136" i="27"/>
  <c r="BV136" i="27" s="1"/>
  <c r="BT208" i="27"/>
  <c r="BV208" i="27" s="1"/>
  <c r="BT190" i="27"/>
  <c r="BV190" i="27" s="1"/>
  <c r="BT146" i="27"/>
  <c r="BV146" i="27" s="1"/>
  <c r="BT35" i="27"/>
  <c r="BV35" i="27" s="1"/>
  <c r="BT63" i="27"/>
  <c r="BV63" i="27" s="1"/>
  <c r="BT159" i="27"/>
  <c r="BV159" i="27" s="1"/>
  <c r="BT20" i="27"/>
  <c r="BV20" i="27" s="1"/>
  <c r="BT124" i="27"/>
  <c r="BV124" i="27" s="1"/>
  <c r="BT99" i="27"/>
  <c r="BV99" i="27" s="1"/>
  <c r="BT119" i="27"/>
  <c r="BV119" i="27" s="1"/>
  <c r="BT95" i="27"/>
  <c r="BV95" i="27" s="1"/>
  <c r="BT137" i="27"/>
  <c r="BV137" i="27" s="1"/>
  <c r="BT192" i="27"/>
  <c r="BV192" i="27" s="1"/>
  <c r="BT89" i="27"/>
  <c r="BV89" i="27" s="1"/>
  <c r="BT130" i="27"/>
  <c r="BV130" i="27" s="1"/>
  <c r="BT181" i="27"/>
  <c r="BV181" i="27" s="1"/>
  <c r="BT150" i="27"/>
  <c r="BV150" i="27" s="1"/>
  <c r="BT222" i="27"/>
  <c r="BV222" i="27" s="1"/>
  <c r="BT109" i="27"/>
  <c r="BV109" i="27" s="1"/>
  <c r="BT129" i="27"/>
  <c r="BV129" i="27" s="1"/>
  <c r="BT32" i="27"/>
  <c r="BV32" i="27" s="1"/>
  <c r="BT77" i="27"/>
  <c r="BV77" i="27" s="1"/>
  <c r="BT212" i="27"/>
  <c r="BV212" i="27" s="1"/>
  <c r="BT196" i="27"/>
  <c r="BV196" i="27" s="1"/>
  <c r="BT103" i="27"/>
  <c r="BV103" i="27" s="1"/>
  <c r="BT218" i="27"/>
  <c r="BV218" i="27" s="1"/>
  <c r="BT41" i="27"/>
  <c r="BV41" i="27" s="1"/>
  <c r="BT239" i="27"/>
  <c r="BV239" i="27" s="1"/>
  <c r="BT56" i="27"/>
  <c r="BV56" i="27" s="1"/>
  <c r="BT36" i="27"/>
  <c r="BV36" i="27" s="1"/>
  <c r="BT164" i="27"/>
  <c r="BV164" i="27" s="1"/>
  <c r="BT193" i="27"/>
  <c r="BV193" i="27" s="1"/>
  <c r="BT133" i="27"/>
  <c r="BV133" i="27" s="1"/>
  <c r="BT16" i="27"/>
  <c r="BV16" i="27" s="1"/>
  <c r="BT53" i="27"/>
  <c r="BV53" i="27" s="1"/>
  <c r="BT6" i="27"/>
  <c r="BV6" i="27" s="1"/>
  <c r="BT198" i="27"/>
  <c r="BV198" i="27" s="1"/>
  <c r="BT201" i="27"/>
  <c r="BV201" i="27" s="1"/>
  <c r="BT85" i="27"/>
  <c r="BV85" i="27" s="1"/>
  <c r="BT243" i="27"/>
  <c r="BV243" i="27" s="1"/>
  <c r="BT191" i="27"/>
  <c r="BV191" i="27" s="1"/>
  <c r="BT101" i="27"/>
  <c r="BV101" i="27" s="1"/>
  <c r="BT78" i="27"/>
  <c r="BV78" i="27" s="1"/>
  <c r="BT180" i="27"/>
  <c r="BV180" i="27" s="1"/>
  <c r="BT79" i="27"/>
  <c r="BV79" i="27" s="1"/>
  <c r="BT43" i="27"/>
  <c r="BV43" i="27" s="1"/>
  <c r="BT200" i="27"/>
  <c r="BV200" i="27" s="1"/>
  <c r="BT82" i="27"/>
  <c r="BV82" i="27" s="1"/>
  <c r="BT24" i="27"/>
  <c r="BV24" i="27" s="1"/>
  <c r="BT111" i="27"/>
  <c r="BV111" i="27" s="1"/>
  <c r="BT189" i="27"/>
  <c r="BV189" i="27" s="1"/>
  <c r="BT235" i="27"/>
  <c r="BV235" i="27" s="1"/>
  <c r="BT145" i="27"/>
  <c r="BV145" i="27" s="1"/>
  <c r="BT183" i="27"/>
  <c r="BV183" i="27" s="1"/>
  <c r="BT227" i="27"/>
  <c r="BV227" i="27" s="1"/>
  <c r="BT147" i="27"/>
  <c r="BV147" i="27" s="1"/>
  <c r="BT187" i="27"/>
  <c r="BV187" i="27" s="1"/>
  <c r="BT59" i="27"/>
  <c r="BV59" i="27" s="1"/>
  <c r="BT122" i="27"/>
  <c r="BV122" i="27" s="1"/>
  <c r="BT221" i="27"/>
  <c r="BV221" i="27" s="1"/>
  <c r="BT15" i="27"/>
  <c r="BV15" i="27" s="1"/>
  <c r="BT229" i="27"/>
  <c r="BV229" i="27" s="1"/>
  <c r="BT197" i="27"/>
  <c r="BV197" i="27" s="1"/>
  <c r="BT209" i="27"/>
  <c r="BV209" i="27" s="1"/>
  <c r="BT141" i="27"/>
  <c r="BV141" i="27" s="1"/>
  <c r="BT50" i="27"/>
  <c r="BV50" i="27" s="1"/>
  <c r="BT27" i="27"/>
  <c r="BV27" i="27" s="1"/>
  <c r="BT65" i="27"/>
  <c r="BV65" i="27" s="1"/>
  <c r="BT54" i="27"/>
  <c r="BV54" i="27" s="1"/>
  <c r="BT108" i="27"/>
  <c r="BV108" i="27" s="1"/>
  <c r="BT51" i="27"/>
  <c r="BV51" i="27" s="1"/>
  <c r="BT17" i="27"/>
  <c r="BV17" i="27" s="1"/>
  <c r="BT106" i="27"/>
  <c r="BV106" i="27" s="1"/>
  <c r="BT123" i="27"/>
  <c r="BV123" i="27" s="1"/>
  <c r="BT131" i="27"/>
  <c r="BV131" i="27" s="1"/>
  <c r="BT202" i="27"/>
  <c r="BV202" i="27" s="1"/>
  <c r="BT38" i="27"/>
  <c r="BV38" i="27" s="1"/>
  <c r="BT113" i="27"/>
  <c r="BV113" i="27" s="1"/>
  <c r="BT120" i="27"/>
  <c r="BV120" i="27" s="1"/>
  <c r="BT57" i="27"/>
  <c r="BV57" i="27" s="1"/>
  <c r="BT52" i="27"/>
  <c r="BV52" i="27" s="1"/>
  <c r="BT177" i="27"/>
  <c r="BV177" i="27" s="1"/>
  <c r="BT107" i="27"/>
  <c r="BV107" i="27" s="1"/>
  <c r="BT47" i="27"/>
  <c r="BV47" i="27" s="1"/>
  <c r="BT226" i="27"/>
  <c r="BV226" i="27" s="1"/>
  <c r="BT5" i="27"/>
  <c r="BV5" i="27" s="1"/>
  <c r="BT161" i="27"/>
  <c r="BV161" i="27" s="1"/>
  <c r="BT31" i="27"/>
  <c r="BV31" i="27" s="1"/>
  <c r="BT98" i="27"/>
  <c r="BV98" i="27" s="1"/>
  <c r="BT163" i="27"/>
  <c r="BV163" i="27" s="1"/>
  <c r="BT158" i="27"/>
  <c r="BV158" i="27" s="1"/>
  <c r="BT233" i="27"/>
  <c r="BV233" i="27" s="1"/>
  <c r="BT186" i="27"/>
  <c r="BV186" i="27" s="1"/>
  <c r="BT45" i="27"/>
  <c r="BV45" i="27" s="1"/>
  <c r="BT134" i="27"/>
  <c r="BV134" i="27" s="1"/>
  <c r="BT18" i="27"/>
  <c r="BV18" i="27" s="1"/>
  <c r="BT55" i="27"/>
  <c r="BV55" i="27" s="1"/>
  <c r="BT7" i="27"/>
  <c r="BV7" i="27" s="1"/>
  <c r="BT245" i="27"/>
  <c r="BV245" i="27" s="1"/>
  <c r="BT26" i="27"/>
  <c r="BV26" i="27" s="1"/>
  <c r="BT217" i="27"/>
  <c r="BV217" i="27" s="1"/>
  <c r="BT42" i="27"/>
  <c r="BV42" i="27" s="1"/>
  <c r="BT220" i="27"/>
  <c r="BV220" i="27" s="1"/>
  <c r="BT40" i="27"/>
  <c r="BV40" i="27" s="1"/>
  <c r="BT238" i="27"/>
  <c r="BV238" i="27" s="1"/>
  <c r="BT83" i="27"/>
  <c r="BV83" i="27" s="1"/>
  <c r="BT112" i="27"/>
  <c r="BV112" i="27" s="1"/>
  <c r="BT21" i="27"/>
  <c r="BV21" i="27" s="1"/>
  <c r="BT207" i="27"/>
  <c r="BV207" i="27" s="1"/>
  <c r="BT39" i="27"/>
  <c r="BV39" i="27" s="1"/>
  <c r="BT118" i="27"/>
  <c r="BV118" i="27" s="1"/>
  <c r="BT143" i="27"/>
  <c r="BV143" i="27" s="1"/>
  <c r="BT90" i="27"/>
  <c r="BV90" i="27" s="1"/>
  <c r="BT216" i="27"/>
  <c r="BV216" i="27" s="1"/>
  <c r="BT80" i="27"/>
  <c r="BV80" i="27" s="1"/>
  <c r="BT104" i="27"/>
  <c r="BV104" i="27" s="1"/>
  <c r="BT228" i="27"/>
  <c r="BV228" i="27" s="1"/>
  <c r="BT173" i="27"/>
  <c r="BV173" i="27" s="1"/>
  <c r="BT188" i="27"/>
  <c r="BV188" i="27" s="1"/>
  <c r="BT172" i="27"/>
  <c r="BV172" i="27" s="1"/>
  <c r="BT153" i="27"/>
  <c r="BV153" i="27" s="1"/>
  <c r="BT169" i="27"/>
  <c r="BV169" i="27" s="1"/>
  <c r="BT244" i="27"/>
  <c r="BV244" i="27" s="1"/>
  <c r="BT73" i="27"/>
  <c r="BV73" i="27" s="1"/>
  <c r="BT86" i="27"/>
  <c r="BV86" i="27" s="1"/>
  <c r="BT168" i="27"/>
  <c r="BV168" i="27" s="1"/>
  <c r="BT156" i="27"/>
  <c r="BV156" i="27" s="1"/>
  <c r="BT142" i="27"/>
  <c r="BV142" i="27" s="1"/>
  <c r="BT126" i="27"/>
  <c r="BV126" i="27" s="1"/>
  <c r="BT167" i="27"/>
  <c r="BV167" i="27" s="1"/>
  <c r="BT110" i="27"/>
  <c r="BV110" i="27" s="1"/>
  <c r="BT125" i="27"/>
  <c r="BV125" i="27" s="1"/>
  <c r="BT58" i="27"/>
  <c r="BV58" i="27" s="1"/>
  <c r="BT60" i="27"/>
  <c r="BV60" i="27" s="1"/>
  <c r="BT210" i="27"/>
  <c r="BV210" i="27" s="1"/>
  <c r="BT49" i="27"/>
  <c r="BV49" i="27" s="1"/>
  <c r="BT44" i="27"/>
  <c r="BV44" i="27" s="1"/>
  <c r="BT48" i="27"/>
  <c r="BV48" i="27" s="1"/>
  <c r="BT75" i="27"/>
  <c r="BV75" i="27" s="1"/>
  <c r="BT224" i="27"/>
  <c r="BV224" i="27" s="1"/>
  <c r="BT171" i="27"/>
  <c r="BV171" i="27" s="1"/>
  <c r="BT66" i="27"/>
  <c r="BV66" i="27" s="1"/>
  <c r="BT46" i="27"/>
  <c r="BV46" i="27" s="1"/>
  <c r="BT231" i="27"/>
  <c r="BV231" i="27" s="1"/>
  <c r="BT9" i="27"/>
  <c r="BV9" i="27" s="1"/>
  <c r="BT10" i="27"/>
  <c r="BV10" i="27" s="1"/>
  <c r="BT88" i="27"/>
  <c r="BV88" i="27" s="1"/>
  <c r="BT206" i="27"/>
  <c r="BV206" i="27" s="1"/>
  <c r="BT116" i="27"/>
  <c r="BV116" i="27" s="1"/>
  <c r="BT149" i="27"/>
  <c r="BV149" i="27" s="1"/>
  <c r="BT94" i="27"/>
  <c r="BV94" i="27" s="1"/>
  <c r="BT179" i="27"/>
  <c r="BV179" i="27" s="1"/>
  <c r="BT102" i="27"/>
  <c r="BV102" i="27" s="1"/>
  <c r="BT174" i="27"/>
  <c r="BV174" i="27" s="1"/>
  <c r="BT195" i="27"/>
  <c r="BV195" i="27" s="1"/>
  <c r="BT175" i="27"/>
  <c r="BV175" i="27" s="1"/>
  <c r="BT19" i="27"/>
  <c r="BV19" i="27" s="1"/>
  <c r="BT139" i="27"/>
  <c r="BV139" i="27" s="1"/>
  <c r="BT13" i="27"/>
  <c r="BV13" i="27" s="1"/>
  <c r="BT71" i="27"/>
  <c r="BV71" i="27" s="1"/>
  <c r="BT240" i="27"/>
  <c r="BV240" i="27" s="1"/>
  <c r="BT154" i="27"/>
  <c r="BV154" i="27" s="1"/>
  <c r="BT135" i="27"/>
  <c r="BV135" i="27" s="1"/>
  <c r="BT37" i="27"/>
  <c r="BV37" i="27" s="1"/>
  <c r="BT170" i="27"/>
  <c r="BV170" i="27" s="1"/>
  <c r="BT29" i="27"/>
  <c r="BV29" i="27" s="1"/>
  <c r="BT76" i="27"/>
  <c r="BV76" i="27" s="1"/>
  <c r="BT61" i="27"/>
  <c r="BV61" i="27" s="1"/>
  <c r="BT144" i="27"/>
  <c r="BV144" i="27" s="1"/>
  <c r="BT160" i="27"/>
  <c r="BV160" i="27" s="1"/>
  <c r="BT232" i="27"/>
  <c r="BV232" i="27" s="1"/>
  <c r="BT117" i="27"/>
  <c r="BV117" i="27" s="1"/>
  <c r="BT205" i="27"/>
  <c r="BV205" i="27" s="1"/>
  <c r="BT151" i="27"/>
  <c r="BV151" i="27" s="1"/>
  <c r="BT127" i="27"/>
  <c r="BV127" i="27" s="1"/>
  <c r="BT96" i="27"/>
  <c r="BV96" i="27" s="1"/>
  <c r="BT204" i="27"/>
  <c r="BV204" i="27" s="1"/>
  <c r="BT184" i="27"/>
  <c r="BV184" i="27" s="1"/>
  <c r="U70" i="27" l="1"/>
  <c r="U244" i="27"/>
  <c r="U245" i="27"/>
  <c r="U206" i="27"/>
  <c r="U132" i="27"/>
  <c r="U158" i="27"/>
  <c r="U62" i="27"/>
  <c r="U242" i="27"/>
  <c r="U95" i="27"/>
  <c r="U201" i="27"/>
  <c r="U137" i="27"/>
  <c r="U163" i="27"/>
  <c r="U179" i="27"/>
  <c r="U168" i="27"/>
  <c r="U231" i="27"/>
  <c r="U140" i="27"/>
  <c r="U73" i="27"/>
  <c r="U174" i="27"/>
  <c r="U230" i="27"/>
  <c r="U220" i="27"/>
  <c r="U195" i="27"/>
  <c r="U211" i="27"/>
  <c r="U40" i="27"/>
  <c r="U150" i="27"/>
  <c r="U79" i="27"/>
  <c r="U238" i="27"/>
  <c r="U229" i="27"/>
  <c r="U121" i="27"/>
  <c r="U240" i="27"/>
  <c r="U8" i="27"/>
  <c r="U165" i="27"/>
  <c r="U22" i="27"/>
  <c r="U153" i="27"/>
  <c r="U196" i="27"/>
  <c r="U100" i="27"/>
  <c r="U161" i="27"/>
  <c r="U21" i="27"/>
  <c r="U189" i="27"/>
  <c r="U219" i="27"/>
  <c r="U67" i="27"/>
  <c r="U76" i="27"/>
  <c r="U234" i="27"/>
  <c r="U215" i="27"/>
  <c r="U144" i="27"/>
  <c r="U183" i="27"/>
  <c r="U81" i="27"/>
  <c r="U118" i="27"/>
  <c r="U142" i="27"/>
  <c r="U51" i="27"/>
  <c r="U227" i="27"/>
  <c r="U188" i="27"/>
  <c r="U143" i="27"/>
  <c r="U205" i="27"/>
  <c r="U91" i="27"/>
  <c r="U236" i="27"/>
  <c r="U164" i="27"/>
  <c r="U187" i="27"/>
  <c r="U122" i="27"/>
  <c r="U221" i="27"/>
  <c r="U184" i="27"/>
  <c r="U111" i="27"/>
  <c r="U112" i="27"/>
  <c r="U170" i="27"/>
  <c r="U159" i="27"/>
  <c r="U57" i="27"/>
  <c r="U55" i="27"/>
  <c r="U216" i="27"/>
  <c r="U225" i="27"/>
  <c r="U65" i="27"/>
  <c r="U29" i="27"/>
  <c r="U90" i="27"/>
  <c r="U86" i="27"/>
  <c r="U128" i="27"/>
  <c r="U243" i="27"/>
  <c r="U154" i="27"/>
  <c r="U136" i="27"/>
  <c r="U209" i="27"/>
  <c r="U82" i="27"/>
  <c r="U23" i="27"/>
  <c r="U98" i="27"/>
  <c r="U113" i="27"/>
  <c r="U110" i="27"/>
  <c r="U186" i="27"/>
  <c r="U235" i="27"/>
  <c r="U241" i="27"/>
  <c r="U45" i="27"/>
  <c r="U207" i="27"/>
  <c r="U36" i="27"/>
  <c r="U52" i="27"/>
  <c r="U60" i="27"/>
  <c r="U117" i="27"/>
  <c r="U97" i="27"/>
  <c r="U212" i="27"/>
  <c r="U127" i="27"/>
  <c r="U156" i="27"/>
  <c r="U107" i="27"/>
  <c r="U173" i="27"/>
  <c r="U14" i="27"/>
  <c r="U191" i="27"/>
  <c r="U104" i="27"/>
  <c r="U166" i="27"/>
  <c r="U151" i="27"/>
  <c r="U181" i="27"/>
  <c r="U115" i="27"/>
  <c r="U146" i="27"/>
  <c r="U233" i="27"/>
  <c r="U197" i="27"/>
  <c r="U101" i="27"/>
  <c r="U27" i="27"/>
  <c r="U54" i="27"/>
  <c r="U192" i="27"/>
  <c r="U87" i="27"/>
  <c r="U237" i="27"/>
  <c r="U12" i="27"/>
  <c r="U198" i="27"/>
  <c r="U10" i="27"/>
  <c r="U92" i="27"/>
  <c r="U125" i="27"/>
  <c r="U126" i="27"/>
  <c r="U131" i="27"/>
  <c r="U96" i="27"/>
  <c r="U26" i="27"/>
  <c r="U148" i="27"/>
  <c r="U19" i="27"/>
  <c r="U59" i="27"/>
  <c r="U108" i="27"/>
  <c r="U210" i="27"/>
  <c r="U103" i="27"/>
  <c r="U202" i="27"/>
  <c r="U69" i="27"/>
  <c r="U114" i="27"/>
  <c r="U109" i="27"/>
  <c r="U94" i="27"/>
  <c r="U138" i="27"/>
  <c r="U84" i="27"/>
  <c r="U5" i="27"/>
  <c r="U88" i="27"/>
  <c r="U147" i="27"/>
  <c r="U11" i="27"/>
  <c r="U53" i="27"/>
  <c r="U135" i="27"/>
  <c r="U218" i="27"/>
  <c r="U169" i="27"/>
  <c r="U123" i="27"/>
  <c r="U89" i="27"/>
  <c r="U155" i="27"/>
  <c r="U199" i="27"/>
  <c r="U9" i="27"/>
  <c r="U226" i="27"/>
  <c r="U72" i="27"/>
  <c r="U66" i="27"/>
  <c r="U141" i="27"/>
  <c r="U85" i="27"/>
  <c r="U77" i="27"/>
  <c r="U61" i="27"/>
  <c r="U25" i="27"/>
  <c r="U106" i="27"/>
  <c r="U224" i="27"/>
  <c r="U83" i="27"/>
  <c r="U222" i="27"/>
  <c r="U157" i="27"/>
  <c r="U208" i="27"/>
  <c r="U99" i="27"/>
  <c r="U32" i="27"/>
  <c r="U162" i="27"/>
  <c r="U214" i="27"/>
  <c r="U152" i="27"/>
  <c r="U48" i="27"/>
  <c r="U120" i="27"/>
  <c r="U185" i="27"/>
  <c r="U64" i="27"/>
  <c r="U149" i="27"/>
  <c r="U116" i="27"/>
  <c r="U7" i="27"/>
  <c r="U68" i="27"/>
  <c r="U119" i="27"/>
  <c r="U204" i="27"/>
  <c r="U178" i="27"/>
  <c r="U193" i="27"/>
  <c r="U20" i="27"/>
  <c r="U180" i="27"/>
  <c r="U78" i="27"/>
  <c r="U228" i="27"/>
  <c r="U74" i="27"/>
  <c r="U203" i="27"/>
  <c r="U93" i="27"/>
  <c r="U24" i="27"/>
  <c r="U129" i="27"/>
  <c r="U133" i="27"/>
  <c r="U49" i="27"/>
  <c r="U4" i="27"/>
  <c r="U47" i="27"/>
  <c r="U130" i="27"/>
  <c r="U105" i="27"/>
  <c r="U56" i="27"/>
  <c r="U44" i="27"/>
  <c r="U28" i="27"/>
  <c r="U223" i="27"/>
  <c r="U13" i="27"/>
  <c r="U190" i="27"/>
  <c r="U172" i="27"/>
  <c r="U200" i="27"/>
  <c r="U182" i="27"/>
  <c r="U71" i="27"/>
  <c r="U43" i="27"/>
  <c r="U102" i="27"/>
  <c r="U38" i="27"/>
  <c r="U58" i="27"/>
  <c r="U35" i="27"/>
  <c r="U124" i="27"/>
  <c r="U217" i="27"/>
  <c r="U167" i="27"/>
  <c r="U63" i="27"/>
  <c r="U46" i="27"/>
  <c r="U213" i="27"/>
  <c r="U171" i="27"/>
  <c r="U15" i="27"/>
  <c r="U177" i="27"/>
  <c r="U232" i="27"/>
  <c r="U194" i="27"/>
  <c r="U160" i="27"/>
  <c r="U17" i="27"/>
  <c r="U41" i="27"/>
  <c r="U50" i="27"/>
  <c r="U145" i="27"/>
  <c r="U33" i="27"/>
  <c r="U37" i="27"/>
  <c r="U39" i="27"/>
  <c r="U80" i="27"/>
  <c r="U30" i="27"/>
  <c r="U175" i="27"/>
  <c r="U176" i="27"/>
  <c r="U42" i="27"/>
  <c r="U75" i="27"/>
  <c r="U139" i="27"/>
  <c r="U34" i="27"/>
  <c r="U6" i="27"/>
  <c r="U239" i="27"/>
  <c r="U31" i="27"/>
  <c r="U134" i="27"/>
  <c r="R14" i="21" l="1"/>
  <c r="R13" i="21" l="1"/>
  <c r="R2" i="21" l="1"/>
  <c r="U13" i="16" l="1"/>
  <c r="U21" i="16"/>
  <c r="U151" i="16" l="1"/>
  <c r="U141" i="16" l="1"/>
  <c r="U95" i="16"/>
  <c r="U45" i="16" l="1"/>
  <c r="U19" i="16"/>
  <c r="U5" i="16"/>
  <c r="U6" i="16"/>
  <c r="U7" i="16"/>
  <c r="U8" i="16"/>
  <c r="U9" i="16"/>
  <c r="U10" i="16"/>
  <c r="U11" i="16"/>
  <c r="U12" i="16"/>
  <c r="U14" i="16"/>
  <c r="U15" i="16"/>
  <c r="U16" i="16"/>
  <c r="U17" i="16"/>
  <c r="U18" i="16"/>
  <c r="U20" i="16"/>
  <c r="U22" i="16"/>
  <c r="U23" i="16"/>
  <c r="U24" i="16"/>
  <c r="U25" i="16"/>
  <c r="U26" i="16"/>
  <c r="U27" i="16"/>
  <c r="U28" i="16"/>
  <c r="U29" i="16"/>
  <c r="U30" i="16"/>
  <c r="U31" i="16"/>
  <c r="U32" i="16"/>
  <c r="U33" i="16"/>
  <c r="U34" i="16"/>
  <c r="U35" i="16"/>
  <c r="U36" i="16"/>
  <c r="U37" i="16"/>
  <c r="U38" i="16"/>
  <c r="U39" i="16"/>
  <c r="U40" i="16"/>
  <c r="U41" i="16"/>
  <c r="U42" i="16"/>
  <c r="U43" i="16"/>
  <c r="U44" i="16"/>
  <c r="U46" i="16"/>
  <c r="U47" i="16"/>
  <c r="U48" i="16"/>
  <c r="U49" i="16"/>
  <c r="U50" i="16"/>
  <c r="U51" i="16"/>
  <c r="U52" i="16"/>
  <c r="U53" i="16"/>
  <c r="U54" i="16"/>
  <c r="U55" i="16"/>
  <c r="U56" i="16"/>
  <c r="U57" i="16"/>
  <c r="U58" i="16"/>
  <c r="U59" i="16"/>
  <c r="U60" i="16"/>
  <c r="U61" i="16"/>
  <c r="U62" i="16"/>
  <c r="U63" i="16"/>
  <c r="U64" i="16"/>
  <c r="U65" i="16"/>
  <c r="U66" i="16"/>
  <c r="U67" i="16"/>
  <c r="U68" i="16"/>
  <c r="U69" i="16"/>
  <c r="U70" i="16"/>
  <c r="U71" i="16"/>
  <c r="U72" i="16"/>
  <c r="U73" i="16"/>
  <c r="U74" i="16"/>
  <c r="U75" i="16"/>
  <c r="U76" i="16"/>
  <c r="U77" i="16"/>
  <c r="U78" i="16"/>
  <c r="U79" i="16"/>
  <c r="U80" i="16"/>
  <c r="U81" i="16"/>
  <c r="U82" i="16"/>
  <c r="U83" i="16"/>
  <c r="U84" i="16"/>
  <c r="U85" i="16"/>
  <c r="U86" i="16"/>
  <c r="U87" i="16"/>
  <c r="U88" i="16"/>
  <c r="U89" i="16"/>
  <c r="U90" i="16"/>
  <c r="U91" i="16"/>
  <c r="U92" i="16"/>
  <c r="U93" i="16"/>
  <c r="U94" i="16"/>
  <c r="U96" i="16"/>
  <c r="U97" i="16"/>
  <c r="U98" i="16"/>
  <c r="U99" i="16"/>
  <c r="U100" i="16"/>
  <c r="U101" i="16"/>
  <c r="U102" i="16"/>
  <c r="U103" i="16"/>
  <c r="U104" i="16"/>
  <c r="U106" i="16"/>
  <c r="U107" i="16"/>
  <c r="U108" i="16"/>
  <c r="U109" i="16"/>
  <c r="U110" i="16"/>
  <c r="U111" i="16"/>
  <c r="U112" i="16"/>
  <c r="U113" i="16"/>
  <c r="U114" i="16"/>
  <c r="U115" i="16"/>
  <c r="U116" i="16"/>
  <c r="U117" i="16"/>
  <c r="U118" i="16"/>
  <c r="U119" i="16"/>
  <c r="U120" i="16"/>
  <c r="U121" i="16"/>
  <c r="U122" i="16"/>
  <c r="U123" i="16"/>
  <c r="U124" i="16"/>
  <c r="U125" i="16"/>
  <c r="U126" i="16"/>
  <c r="U127" i="16"/>
  <c r="U128" i="16"/>
  <c r="U129" i="16"/>
  <c r="U130" i="16"/>
  <c r="U131" i="16"/>
  <c r="U132" i="16"/>
  <c r="U133" i="16"/>
  <c r="U134" i="16"/>
  <c r="U135" i="16"/>
  <c r="U136" i="16"/>
  <c r="U137" i="16"/>
  <c r="U138" i="16"/>
  <c r="U139" i="16"/>
  <c r="U140" i="16"/>
  <c r="U142" i="16"/>
  <c r="U143" i="16"/>
  <c r="U144" i="16"/>
  <c r="U145" i="16"/>
  <c r="U146" i="16"/>
  <c r="U147" i="16"/>
  <c r="U148" i="16"/>
  <c r="U149" i="16"/>
  <c r="U150" i="16"/>
  <c r="U152" i="16"/>
  <c r="U153" i="16"/>
  <c r="U154" i="16"/>
  <c r="U155" i="16"/>
  <c r="U156" i="16"/>
  <c r="U157" i="16"/>
  <c r="U158" i="16"/>
  <c r="U159" i="16"/>
  <c r="U160" i="16"/>
  <c r="U161" i="16"/>
  <c r="U162" i="16"/>
  <c r="U163" i="16"/>
  <c r="U164" i="16"/>
  <c r="U165" i="16"/>
  <c r="U166" i="16"/>
  <c r="U167" i="16"/>
  <c r="U168" i="16"/>
  <c r="U169" i="16"/>
  <c r="U170" i="16"/>
  <c r="U171" i="16"/>
  <c r="U172" i="16"/>
  <c r="U173" i="16"/>
  <c r="U174" i="16"/>
  <c r="U175" i="16"/>
  <c r="U176" i="16"/>
  <c r="U177" i="16"/>
  <c r="U178" i="16"/>
  <c r="U179" i="16"/>
  <c r="U180" i="16"/>
  <c r="U181" i="16"/>
  <c r="U182" i="16"/>
  <c r="U183" i="16"/>
  <c r="U184" i="16"/>
  <c r="U185" i="16"/>
  <c r="U186" i="16"/>
  <c r="U187" i="16"/>
  <c r="U188" i="16"/>
  <c r="U189" i="16"/>
  <c r="U190" i="16"/>
  <c r="U191" i="16"/>
  <c r="U192" i="16"/>
  <c r="U193" i="16"/>
  <c r="U194" i="16"/>
  <c r="U195" i="16"/>
  <c r="U196" i="16"/>
  <c r="U197" i="16"/>
  <c r="U198" i="16"/>
  <c r="U199" i="16"/>
  <c r="U200" i="16"/>
  <c r="U201" i="16"/>
  <c r="U202" i="16"/>
  <c r="U203" i="16"/>
  <c r="U204" i="16"/>
  <c r="U205" i="16"/>
  <c r="U206" i="16"/>
  <c r="U207" i="16"/>
  <c r="U208" i="16"/>
  <c r="U209" i="16"/>
  <c r="U210" i="16"/>
  <c r="U211" i="16"/>
  <c r="U212" i="16"/>
  <c r="U213" i="16"/>
  <c r="U214" i="16"/>
  <c r="U215" i="16"/>
  <c r="U216" i="16"/>
  <c r="U217" i="16"/>
  <c r="U218" i="16"/>
  <c r="U219" i="16"/>
  <c r="U220" i="16"/>
  <c r="U221" i="16"/>
  <c r="U222" i="16"/>
  <c r="U223" i="16"/>
  <c r="U224" i="16"/>
  <c r="U225" i="16"/>
  <c r="U226" i="16"/>
  <c r="U227" i="16"/>
  <c r="U228" i="16"/>
  <c r="U229" i="16"/>
  <c r="U230" i="16"/>
  <c r="U231" i="16"/>
  <c r="U232" i="16"/>
  <c r="U233" i="16"/>
  <c r="U234" i="16"/>
  <c r="U235" i="16"/>
  <c r="U236" i="16"/>
  <c r="U237" i="16"/>
  <c r="U238" i="16"/>
  <c r="U239" i="16"/>
  <c r="U240" i="16"/>
  <c r="U241" i="16"/>
  <c r="U242" i="16"/>
  <c r="U243" i="16"/>
  <c r="U244" i="16"/>
  <c r="U245" i="16"/>
  <c r="U246" i="16"/>
  <c r="U247" i="16"/>
  <c r="U248" i="16"/>
  <c r="U249" i="16"/>
  <c r="U250" i="16"/>
  <c r="U251" i="16"/>
  <c r="U252" i="16"/>
  <c r="U253" i="16"/>
  <c r="U254" i="16"/>
  <c r="U255" i="16"/>
  <c r="U256" i="16"/>
  <c r="U257" i="16"/>
  <c r="U258" i="16"/>
  <c r="U259" i="16"/>
  <c r="U260" i="16"/>
  <c r="U261" i="16"/>
  <c r="U262" i="16"/>
  <c r="U263" i="16"/>
  <c r="U264" i="16"/>
  <c r="U265" i="16"/>
  <c r="U266" i="16"/>
  <c r="U267" i="16"/>
  <c r="U268" i="16"/>
  <c r="U269" i="16"/>
  <c r="U270" i="16"/>
  <c r="U271" i="16"/>
  <c r="U272" i="16"/>
  <c r="U273" i="16"/>
  <c r="U274" i="16"/>
  <c r="U275" i="16"/>
  <c r="U276" i="16"/>
  <c r="U277" i="16"/>
  <c r="U278" i="16"/>
  <c r="U279" i="16"/>
  <c r="U280" i="16"/>
  <c r="U281" i="16"/>
  <c r="U282" i="16"/>
  <c r="U283" i="16"/>
  <c r="U284" i="16"/>
  <c r="U285" i="16"/>
  <c r="U286" i="16"/>
  <c r="U287" i="16"/>
  <c r="U288" i="16"/>
  <c r="U289" i="16"/>
  <c r="U290" i="16"/>
  <c r="U291" i="16"/>
  <c r="U292" i="16"/>
  <c r="U293" i="16"/>
  <c r="U294" i="16"/>
  <c r="U295" i="16"/>
  <c r="U296" i="16"/>
  <c r="U297" i="16"/>
  <c r="U298" i="16"/>
  <c r="U299" i="16"/>
  <c r="U300" i="16"/>
  <c r="U301" i="16"/>
  <c r="U302" i="16"/>
  <c r="U303" i="16"/>
  <c r="U304" i="16"/>
  <c r="U305" i="16"/>
  <c r="U306" i="16"/>
  <c r="U307" i="16"/>
  <c r="U308" i="16"/>
  <c r="U309" i="16"/>
  <c r="U310" i="16"/>
  <c r="U311" i="16"/>
  <c r="U312" i="16"/>
  <c r="U313" i="16"/>
  <c r="U314" i="16"/>
  <c r="U315" i="16"/>
  <c r="U316" i="16"/>
  <c r="U317" i="16"/>
  <c r="U318" i="16"/>
  <c r="U319" i="16"/>
  <c r="U320" i="16"/>
  <c r="U321" i="16"/>
  <c r="U322" i="16"/>
  <c r="U4" i="16"/>
  <c r="S3" i="16"/>
  <c r="T3" i="16"/>
  <c r="U3" i="16" l="1"/>
  <c r="R414" i="16"/>
  <c r="R413" i="16"/>
  <c r="R412" i="16"/>
  <c r="R411" i="16"/>
  <c r="R410" i="16"/>
  <c r="R409" i="16"/>
  <c r="R408" i="16"/>
  <c r="R407" i="16"/>
  <c r="R406" i="16"/>
  <c r="R405" i="16"/>
  <c r="R404" i="16"/>
  <c r="R403" i="16"/>
  <c r="R402" i="16"/>
  <c r="R401" i="16"/>
  <c r="R400" i="16"/>
  <c r="R399" i="16"/>
  <c r="R398" i="16"/>
  <c r="R397" i="16"/>
  <c r="R396" i="16"/>
  <c r="R395" i="16"/>
  <c r="R394" i="16"/>
  <c r="R393" i="16"/>
  <c r="R392" i="16"/>
  <c r="R391" i="16"/>
  <c r="R390" i="16"/>
  <c r="R389" i="16"/>
  <c r="R388" i="16"/>
  <c r="R387" i="16"/>
  <c r="R386" i="16"/>
  <c r="R385" i="16"/>
  <c r="R384" i="16"/>
  <c r="R383" i="16"/>
  <c r="R382" i="16"/>
  <c r="R381" i="16"/>
  <c r="R380" i="16"/>
  <c r="R379" i="16"/>
  <c r="R378" i="16"/>
  <c r="R377" i="16"/>
  <c r="R376" i="16"/>
  <c r="R375" i="16"/>
  <c r="R374" i="16"/>
  <c r="R373" i="16"/>
  <c r="R372" i="16"/>
  <c r="R371" i="16"/>
  <c r="R370" i="16"/>
  <c r="R369" i="16"/>
  <c r="R368" i="16"/>
  <c r="R367" i="16"/>
  <c r="R366" i="16"/>
  <c r="R365" i="16"/>
  <c r="R364" i="16"/>
  <c r="R363" i="16"/>
  <c r="R362" i="16"/>
  <c r="R361" i="16"/>
  <c r="R360" i="16"/>
  <c r="R359" i="16"/>
  <c r="R358" i="16"/>
  <c r="R357" i="16"/>
  <c r="R356" i="16"/>
  <c r="R355" i="16"/>
  <c r="R354" i="16"/>
  <c r="R353" i="16"/>
  <c r="R352" i="16"/>
  <c r="R351" i="16"/>
  <c r="R350" i="16"/>
  <c r="R349" i="16"/>
  <c r="R348" i="16"/>
  <c r="R347" i="16"/>
  <c r="R346" i="16"/>
  <c r="R345" i="16"/>
  <c r="R344" i="16"/>
  <c r="R343" i="16"/>
  <c r="R342" i="16"/>
  <c r="R341" i="16"/>
  <c r="R340" i="16"/>
  <c r="R339" i="16"/>
  <c r="R338" i="16"/>
  <c r="R337" i="16"/>
  <c r="R336" i="16"/>
  <c r="R335" i="16"/>
  <c r="R334" i="16"/>
  <c r="R333" i="16"/>
  <c r="R332" i="16"/>
  <c r="R331" i="16"/>
  <c r="R330" i="16"/>
  <c r="R329" i="16"/>
  <c r="R328" i="16"/>
  <c r="R327" i="16"/>
  <c r="R326" i="16"/>
  <c r="R325" i="16"/>
  <c r="R324" i="16"/>
  <c r="R323" i="16"/>
  <c r="R322" i="16"/>
  <c r="R321" i="16"/>
  <c r="R320" i="16"/>
  <c r="R319" i="16"/>
  <c r="R318" i="16"/>
  <c r="R317" i="16"/>
  <c r="R316" i="16"/>
  <c r="R315" i="16"/>
  <c r="R314" i="16"/>
  <c r="R313" i="16"/>
  <c r="R312" i="16"/>
  <c r="R311" i="16"/>
  <c r="R310" i="16"/>
  <c r="R309" i="16"/>
  <c r="R144" i="16"/>
  <c r="R110" i="16"/>
  <c r="R93" i="16"/>
  <c r="R6" i="16"/>
  <c r="R23" i="16"/>
  <c r="R119" i="16"/>
  <c r="R8" i="16"/>
  <c r="R210" i="16"/>
  <c r="R137" i="16"/>
  <c r="R118" i="16"/>
  <c r="R41" i="16"/>
  <c r="R302" i="16"/>
  <c r="R203" i="16"/>
  <c r="R148" i="16"/>
  <c r="R104" i="16"/>
  <c r="R49" i="16"/>
  <c r="R260" i="16"/>
  <c r="R200" i="16"/>
  <c r="R270" i="16"/>
  <c r="R132" i="16"/>
  <c r="R226" i="16"/>
  <c r="R128" i="16"/>
  <c r="R24" i="16"/>
  <c r="R143" i="16"/>
  <c r="R48" i="16"/>
  <c r="R189" i="16"/>
  <c r="R188" i="16"/>
  <c r="R51" i="16"/>
  <c r="R117" i="16"/>
  <c r="R80" i="16"/>
  <c r="R301" i="16"/>
  <c r="R259" i="16"/>
  <c r="R103" i="16"/>
  <c r="R187" i="16"/>
  <c r="R282" i="16"/>
  <c r="R281" i="16"/>
  <c r="R16" i="16"/>
  <c r="R42" i="16"/>
  <c r="R247" i="16"/>
  <c r="R96" i="16"/>
  <c r="R116" i="16"/>
  <c r="R142" i="16"/>
  <c r="R15" i="16"/>
  <c r="R127" i="16"/>
  <c r="R14" i="16"/>
  <c r="R158" i="16"/>
  <c r="R199" i="16"/>
  <c r="R126" i="16"/>
  <c r="R202" i="16"/>
  <c r="R182" i="16"/>
  <c r="R190" i="16"/>
  <c r="R92" i="16"/>
  <c r="R225" i="16"/>
  <c r="R7" i="16"/>
  <c r="R125" i="16"/>
  <c r="R79" i="16"/>
  <c r="R141" i="16"/>
  <c r="R47" i="16"/>
  <c r="R215" i="16"/>
  <c r="R124" i="16"/>
  <c r="R109" i="16"/>
  <c r="R78" i="16"/>
  <c r="R300" i="16"/>
  <c r="R214" i="16"/>
  <c r="R263" i="16"/>
  <c r="R136" i="16"/>
  <c r="R22" i="16"/>
  <c r="R91" i="16"/>
  <c r="R90" i="16"/>
  <c r="R299" i="16"/>
  <c r="R77" i="16"/>
  <c r="R258" i="16"/>
  <c r="R306" i="16"/>
  <c r="R21" i="16"/>
  <c r="R246" i="16"/>
  <c r="R174" i="16"/>
  <c r="R135" i="16"/>
  <c r="R209" i="16"/>
  <c r="R237" i="16"/>
  <c r="R134" i="16"/>
  <c r="R157" i="16"/>
  <c r="R76" i="16"/>
  <c r="R280" i="16"/>
  <c r="R257" i="16"/>
  <c r="R173" i="16"/>
  <c r="R75" i="16"/>
  <c r="R198" i="16"/>
  <c r="R26" i="16"/>
  <c r="R147" i="16"/>
  <c r="R243" i="16"/>
  <c r="R95" i="16"/>
  <c r="R236" i="16"/>
  <c r="R40" i="16"/>
  <c r="R102" i="16"/>
  <c r="R89" i="16"/>
  <c r="R256" i="16"/>
  <c r="R197" i="16"/>
  <c r="R121" i="16"/>
  <c r="R115" i="16"/>
  <c r="R240" i="16"/>
  <c r="R39" i="16"/>
  <c r="R20" i="16"/>
  <c r="R123" i="16"/>
  <c r="R159" i="16"/>
  <c r="R255" i="16"/>
  <c r="R13" i="16"/>
  <c r="R254" i="16"/>
  <c r="R253" i="16"/>
  <c r="R156" i="16"/>
  <c r="R166" i="16"/>
  <c r="R4" i="16"/>
  <c r="R114" i="16"/>
  <c r="R133" i="16"/>
  <c r="R74" i="16"/>
  <c r="R242" i="16"/>
  <c r="R30" i="16"/>
  <c r="R101" i="16"/>
  <c r="R73" i="16"/>
  <c r="R239" i="16"/>
  <c r="R279" i="16"/>
  <c r="R298" i="16"/>
  <c r="R213" i="16"/>
  <c r="R72" i="16"/>
  <c r="R224" i="16"/>
  <c r="R252" i="16"/>
  <c r="R71" i="16"/>
  <c r="R235" i="16"/>
  <c r="R70" i="16"/>
  <c r="R212" i="16"/>
  <c r="R278" i="16"/>
  <c r="R251" i="16"/>
  <c r="R262" i="16"/>
  <c r="R297" i="16"/>
  <c r="R172" i="16"/>
  <c r="R69" i="16"/>
  <c r="R296" i="16"/>
  <c r="R295" i="16"/>
  <c r="R149" i="16"/>
  <c r="R211" i="16"/>
  <c r="R88" i="16"/>
  <c r="R271" i="16"/>
  <c r="R46" i="16"/>
  <c r="R277" i="16"/>
  <c r="R111" i="16"/>
  <c r="R12" i="16"/>
  <c r="R294" i="16"/>
  <c r="R305" i="16"/>
  <c r="R178" i="16"/>
  <c r="R231" i="16"/>
  <c r="R68" i="16"/>
  <c r="R269" i="16"/>
  <c r="R250" i="16"/>
  <c r="R138" i="16"/>
  <c r="R140" i="16"/>
  <c r="R67" i="16"/>
  <c r="R45" i="16"/>
  <c r="R108" i="16"/>
  <c r="R139" i="16"/>
  <c r="R161" i="16"/>
  <c r="R160" i="16"/>
  <c r="R87" i="16"/>
  <c r="R293" i="16"/>
  <c r="R268" i="16"/>
  <c r="R29" i="16"/>
  <c r="R131" i="16"/>
  <c r="R66" i="16"/>
  <c r="R292" i="16"/>
  <c r="R177" i="16"/>
  <c r="R171" i="16"/>
  <c r="R196" i="16"/>
  <c r="R100" i="16"/>
  <c r="R276" i="16"/>
  <c r="R308" i="16"/>
  <c r="R65" i="16"/>
  <c r="R223" i="16"/>
  <c r="R44" i="16"/>
  <c r="R38" i="16"/>
  <c r="R130" i="16"/>
  <c r="R264" i="16"/>
  <c r="R165" i="16"/>
  <c r="R28" i="16"/>
  <c r="R284" i="16"/>
  <c r="R37" i="16"/>
  <c r="R170" i="16"/>
  <c r="R155" i="16"/>
  <c r="R64" i="16"/>
  <c r="R238" i="16"/>
  <c r="R222" i="16"/>
  <c r="R291" i="16"/>
  <c r="R113" i="16"/>
  <c r="R303" i="16"/>
  <c r="R176" i="16"/>
  <c r="R275" i="16"/>
  <c r="R99" i="16"/>
  <c r="R267" i="16"/>
  <c r="R63" i="16"/>
  <c r="R221" i="16"/>
  <c r="R169" i="16"/>
  <c r="R154" i="16"/>
  <c r="R191" i="16"/>
  <c r="R107" i="16"/>
  <c r="R234" i="16"/>
  <c r="R290" i="16"/>
  <c r="R208" i="16"/>
  <c r="R175" i="16"/>
  <c r="R181" i="16"/>
  <c r="R180" i="16"/>
  <c r="R36" i="16"/>
  <c r="R120" i="16"/>
  <c r="R179" i="16"/>
  <c r="R27" i="16"/>
  <c r="R266" i="16"/>
  <c r="R186" i="16"/>
  <c r="R106" i="16"/>
  <c r="R86" i="16"/>
  <c r="R249" i="16"/>
  <c r="R248" i="16"/>
  <c r="R35" i="16"/>
  <c r="R195" i="16"/>
  <c r="R194" i="16"/>
  <c r="R43" i="16"/>
  <c r="R153" i="16"/>
  <c r="R11" i="16"/>
  <c r="R274" i="16"/>
  <c r="R5" i="16"/>
  <c r="R265" i="16"/>
  <c r="R112" i="16"/>
  <c r="R62" i="16"/>
  <c r="R184" i="16"/>
  <c r="R193" i="16"/>
  <c r="R164" i="16"/>
  <c r="R10" i="16"/>
  <c r="R245" i="16"/>
  <c r="R201" i="16"/>
  <c r="R207" i="16"/>
  <c r="R206" i="16"/>
  <c r="R289" i="16"/>
  <c r="R233" i="16"/>
  <c r="R163" i="16"/>
  <c r="R168" i="16"/>
  <c r="R167" i="16"/>
  <c r="R19" i="16"/>
  <c r="R61" i="16"/>
  <c r="R9" i="16"/>
  <c r="R34" i="16"/>
  <c r="R286" i="16"/>
  <c r="R60" i="16"/>
  <c r="R285" i="16"/>
  <c r="R85" i="16"/>
  <c r="R59" i="16"/>
  <c r="R33" i="16"/>
  <c r="R129" i="16"/>
  <c r="R288" i="16"/>
  <c r="R220" i="16"/>
  <c r="R304" i="16"/>
  <c r="R244" i="16"/>
  <c r="R84" i="16"/>
  <c r="R94" i="16"/>
  <c r="R261" i="16"/>
  <c r="R50" i="16"/>
  <c r="R83" i="16"/>
  <c r="R219" i="16"/>
  <c r="R18" i="16"/>
  <c r="R25" i="16"/>
  <c r="R162" i="16"/>
  <c r="R273" i="16"/>
  <c r="R218" i="16"/>
  <c r="R230" i="16"/>
  <c r="R32" i="16"/>
  <c r="R105" i="16"/>
  <c r="R185" i="16"/>
  <c r="R183" i="16"/>
  <c r="R205" i="16"/>
  <c r="R229" i="16"/>
  <c r="R58" i="16"/>
  <c r="R228" i="16"/>
  <c r="R98" i="16"/>
  <c r="R307" i="16"/>
  <c r="R287" i="16"/>
  <c r="R31" i="16"/>
  <c r="R57" i="16"/>
  <c r="R152" i="16"/>
  <c r="R151" i="16"/>
  <c r="R283" i="16"/>
  <c r="R232" i="16"/>
  <c r="R122" i="16"/>
  <c r="R272" i="16"/>
  <c r="R97" i="16"/>
  <c r="R56" i="16"/>
  <c r="R227" i="16"/>
  <c r="R55" i="16"/>
  <c r="R54" i="16"/>
  <c r="R53" i="16"/>
  <c r="R82" i="16"/>
  <c r="R204" i="16"/>
  <c r="R146" i="16"/>
  <c r="R150" i="16"/>
  <c r="R241" i="16"/>
  <c r="R81" i="16"/>
  <c r="R145" i="16"/>
  <c r="R17" i="16"/>
  <c r="R192" i="16"/>
  <c r="R217" i="16"/>
  <c r="R216" i="16"/>
  <c r="R52" i="16"/>
  <c r="S317" i="12"/>
  <c r="T14" i="13"/>
  <c r="T13" i="13"/>
  <c r="T12" i="13"/>
  <c r="T10" i="13" l="1"/>
  <c r="S314" i="12" l="1"/>
  <c r="S20" i="12" l="1"/>
  <c r="S312" i="12" l="1"/>
  <c r="S313" i="12"/>
  <c r="T8" i="13"/>
  <c r="S309" i="12" l="1"/>
  <c r="S310" i="12"/>
  <c r="S311" i="12"/>
  <c r="S315" i="12"/>
  <c r="S316" i="12"/>
  <c r="S318" i="12"/>
  <c r="S308" i="12"/>
  <c r="S307" i="12"/>
  <c r="S301" i="12"/>
  <c r="S321" i="12"/>
  <c r="T5" i="13"/>
  <c r="S118" i="12" l="1"/>
  <c r="S298" i="12"/>
  <c r="S299" i="12"/>
  <c r="S300" i="12"/>
  <c r="S302" i="12"/>
  <c r="T4" i="13"/>
  <c r="S320" i="12"/>
  <c r="S322" i="12"/>
  <c r="S323" i="12"/>
  <c r="S324" i="12"/>
  <c r="S325" i="12"/>
  <c r="S326" i="12"/>
  <c r="S327" i="12"/>
  <c r="S328" i="12"/>
  <c r="S329" i="12"/>
  <c r="S330" i="12"/>
  <c r="S331" i="12"/>
  <c r="S332" i="12"/>
  <c r="S333" i="12"/>
  <c r="S334" i="12"/>
  <c r="S335" i="12"/>
  <c r="S336" i="12"/>
  <c r="S337" i="12"/>
  <c r="S338" i="12"/>
  <c r="S339" i="12"/>
  <c r="S340" i="12"/>
  <c r="S341" i="12"/>
  <c r="S342" i="12"/>
  <c r="S343" i="12"/>
  <c r="S344" i="12"/>
  <c r="S345" i="12"/>
  <c r="S346" i="12"/>
  <c r="S347" i="12"/>
  <c r="S348" i="12"/>
  <c r="S349" i="12"/>
  <c r="S350" i="12"/>
  <c r="S351" i="12"/>
  <c r="S352" i="12"/>
  <c r="S353" i="12"/>
  <c r="S354" i="12"/>
  <c r="S355" i="12"/>
  <c r="S356" i="12"/>
  <c r="S357" i="12"/>
  <c r="S358" i="12"/>
  <c r="S359" i="12"/>
  <c r="S360" i="12"/>
  <c r="S361" i="12"/>
  <c r="S362" i="12"/>
  <c r="S363" i="12"/>
  <c r="S364" i="12"/>
  <c r="S365" i="12"/>
  <c r="S366" i="12"/>
  <c r="S367" i="12"/>
  <c r="S368" i="12"/>
  <c r="S369" i="12"/>
  <c r="S370" i="12"/>
  <c r="S371" i="12"/>
  <c r="S372" i="12"/>
  <c r="S373" i="12"/>
  <c r="S374" i="12"/>
  <c r="S375" i="12"/>
  <c r="S376" i="12"/>
  <c r="S377" i="12"/>
  <c r="S378" i="12"/>
  <c r="S379" i="12"/>
  <c r="S380" i="12"/>
  <c r="S381" i="12"/>
  <c r="S382" i="12"/>
  <c r="S383" i="12"/>
  <c r="S384" i="12"/>
  <c r="S385" i="12"/>
  <c r="S386" i="12"/>
  <c r="S387" i="12"/>
  <c r="S388" i="12"/>
  <c r="S389" i="12"/>
  <c r="S390" i="12"/>
  <c r="S391" i="12"/>
  <c r="S392" i="12"/>
  <c r="S393" i="12"/>
  <c r="S394" i="12"/>
  <c r="S395" i="12"/>
  <c r="S396" i="12"/>
  <c r="S397" i="12"/>
  <c r="S398" i="12"/>
  <c r="S399" i="12"/>
  <c r="S400" i="12"/>
  <c r="S401" i="12"/>
  <c r="S402" i="12"/>
  <c r="S403" i="12"/>
  <c r="S404" i="12"/>
  <c r="S405" i="12"/>
  <c r="S406" i="12"/>
  <c r="S407" i="12"/>
  <c r="S408" i="12"/>
  <c r="S409" i="12"/>
  <c r="S410" i="12"/>
  <c r="S411" i="12"/>
  <c r="S412" i="12"/>
  <c r="S413" i="12"/>
  <c r="S414" i="12"/>
  <c r="S415" i="12"/>
  <c r="S416" i="12"/>
  <c r="S417" i="12"/>
  <c r="S418" i="12"/>
  <c r="S419" i="12"/>
  <c r="S420" i="12"/>
  <c r="S421" i="12"/>
  <c r="S422" i="12"/>
  <c r="S423" i="12"/>
  <c r="S424" i="12"/>
  <c r="S425" i="12"/>
  <c r="S426" i="12"/>
  <c r="S427" i="12"/>
  <c r="S428" i="12"/>
  <c r="S297" i="12"/>
  <c r="S296" i="12"/>
  <c r="S295" i="12"/>
  <c r="S294" i="12"/>
  <c r="S153" i="12" l="1"/>
  <c r="S285" i="12"/>
  <c r="S286" i="12"/>
  <c r="S287" i="12"/>
  <c r="S288" i="12"/>
  <c r="S289" i="12"/>
  <c r="S290" i="12"/>
  <c r="S291" i="12"/>
  <c r="S292" i="12"/>
  <c r="S293" i="12"/>
  <c r="S284" i="12"/>
  <c r="S283" i="12"/>
  <c r="S64" i="12"/>
  <c r="S282" i="12"/>
  <c r="S22" i="12"/>
  <c r="S281" i="12"/>
  <c r="S280" i="12"/>
  <c r="S279" i="12" l="1"/>
  <c r="S278" i="12"/>
  <c r="S277" i="12"/>
  <c r="S276" i="12"/>
  <c r="S275" i="12"/>
  <c r="S274" i="12"/>
  <c r="S273" i="12"/>
  <c r="S272" i="12"/>
  <c r="S271" i="12" l="1"/>
  <c r="S270" i="12"/>
  <c r="S257" i="12" l="1"/>
  <c r="S258" i="12"/>
  <c r="S259" i="12"/>
  <c r="S260" i="12"/>
  <c r="S261" i="12"/>
  <c r="S262" i="12"/>
  <c r="S263" i="12"/>
  <c r="S264" i="12"/>
  <c r="S265" i="12"/>
  <c r="S266" i="12"/>
  <c r="S267" i="12"/>
  <c r="S268" i="12"/>
  <c r="S269" i="12"/>
  <c r="S256" i="12" l="1"/>
  <c r="S255" i="12"/>
  <c r="S254" i="12"/>
  <c r="S9" i="12"/>
  <c r="S253" i="12"/>
  <c r="S252" i="12"/>
  <c r="S251" i="12"/>
  <c r="S250" i="12"/>
  <c r="S141" i="12" l="1"/>
  <c r="S7" i="12"/>
  <c r="S58" i="12"/>
  <c r="S4" i="12" l="1"/>
  <c r="S233" i="12" l="1"/>
  <c r="S234" i="12"/>
  <c r="S235" i="12"/>
  <c r="S236" i="12"/>
  <c r="S237" i="12"/>
  <c r="S238" i="12"/>
  <c r="S239" i="12"/>
  <c r="S240" i="12"/>
  <c r="S241" i="12"/>
  <c r="S242" i="12"/>
  <c r="S243" i="12"/>
  <c r="S244" i="12"/>
  <c r="S245" i="12"/>
  <c r="S246" i="12"/>
  <c r="S247" i="12"/>
  <c r="S248" i="12"/>
  <c r="S249" i="12"/>
  <c r="S303" i="12"/>
  <c r="S304" i="12"/>
  <c r="S305" i="12"/>
  <c r="S306" i="12"/>
  <c r="S319" i="12"/>
  <c r="S225" i="12" l="1"/>
  <c r="S226" i="12"/>
  <c r="S227" i="12"/>
  <c r="S228" i="12"/>
  <c r="S229" i="12"/>
  <c r="S230" i="12"/>
  <c r="S231" i="12"/>
  <c r="S232" i="12"/>
  <c r="S219" i="12" l="1"/>
  <c r="S220" i="12"/>
  <c r="S221" i="12"/>
  <c r="S222" i="12"/>
  <c r="S223" i="12"/>
  <c r="S224" i="12"/>
  <c r="S218" i="12" l="1"/>
  <c r="S217" i="12"/>
  <c r="S216" i="12"/>
  <c r="S215" i="12"/>
  <c r="S214" i="12"/>
  <c r="S29" i="12" l="1"/>
  <c r="S63" i="12"/>
  <c r="S85" i="12"/>
  <c r="S86" i="12"/>
  <c r="S97" i="12"/>
  <c r="S98" i="12"/>
  <c r="S102" i="12"/>
  <c r="S105" i="12"/>
  <c r="S122" i="12"/>
  <c r="S124" i="12"/>
  <c r="S129" i="12"/>
  <c r="S130" i="12"/>
  <c r="S132" i="12"/>
  <c r="S137" i="12"/>
  <c r="S148" i="12"/>
  <c r="S149" i="12"/>
  <c r="S151" i="12"/>
  <c r="S188" i="12" l="1"/>
  <c r="S189" i="12"/>
  <c r="S190" i="12"/>
  <c r="S191" i="12"/>
  <c r="S192" i="12"/>
  <c r="S193" i="12"/>
  <c r="S194" i="12"/>
  <c r="S195" i="12"/>
  <c r="S196" i="12"/>
  <c r="S197" i="12"/>
  <c r="S198" i="12"/>
  <c r="S199" i="12"/>
  <c r="S200" i="12"/>
  <c r="S201" i="12"/>
  <c r="S202" i="12"/>
  <c r="S203" i="12"/>
  <c r="S187" i="12"/>
  <c r="S185" i="12"/>
  <c r="S186" i="12"/>
  <c r="S204" i="12"/>
  <c r="S205" i="12"/>
  <c r="S206" i="12"/>
  <c r="S207" i="12"/>
  <c r="S208" i="12"/>
  <c r="S209" i="12"/>
  <c r="S210" i="12"/>
  <c r="S211" i="12"/>
  <c r="S212" i="12"/>
  <c r="S213" i="12"/>
  <c r="T5" i="12" l="1"/>
  <c r="T6" i="12"/>
  <c r="T7" i="12"/>
  <c r="T8" i="12"/>
  <c r="T9" i="12"/>
  <c r="T10" i="12"/>
  <c r="T11" i="12"/>
  <c r="T12" i="12"/>
  <c r="T13" i="12"/>
  <c r="T14" i="12"/>
  <c r="T15" i="12"/>
  <c r="T16" i="12"/>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T112" i="12"/>
  <c r="T113" i="12"/>
  <c r="T114" i="12"/>
  <c r="T115" i="12"/>
  <c r="T116" i="12"/>
  <c r="T117" i="12"/>
  <c r="T118" i="12"/>
  <c r="T119" i="12"/>
  <c r="T120" i="12"/>
  <c r="T121" i="12"/>
  <c r="T122" i="12"/>
  <c r="T123" i="12"/>
  <c r="T124" i="12"/>
  <c r="T125" i="12"/>
  <c r="T126" i="12"/>
  <c r="T127" i="12"/>
  <c r="T128" i="12"/>
  <c r="T129" i="12"/>
  <c r="T130" i="12"/>
  <c r="T131" i="12"/>
  <c r="T132" i="12"/>
  <c r="T133" i="12"/>
  <c r="T134" i="12"/>
  <c r="T135" i="12"/>
  <c r="T136" i="12"/>
  <c r="T137" i="12"/>
  <c r="T138" i="12"/>
  <c r="T139" i="12"/>
  <c r="T140" i="12"/>
  <c r="T141" i="12"/>
  <c r="T142" i="12"/>
  <c r="T143" i="12"/>
  <c r="T144" i="12"/>
  <c r="T145" i="12"/>
  <c r="T146" i="12"/>
  <c r="T147" i="12"/>
  <c r="T148" i="12"/>
  <c r="T149" i="12"/>
  <c r="T150" i="12"/>
  <c r="T151" i="12"/>
  <c r="T152" i="12"/>
  <c r="T153" i="12"/>
  <c r="T154" i="12"/>
  <c r="T155" i="12"/>
  <c r="T156" i="12"/>
  <c r="T157" i="12"/>
  <c r="T158" i="12"/>
  <c r="T159" i="12"/>
  <c r="T160" i="12"/>
  <c r="T161" i="12"/>
  <c r="T162" i="12"/>
  <c r="T163" i="12"/>
  <c r="T164" i="12"/>
  <c r="T165" i="12"/>
  <c r="T166" i="12"/>
  <c r="T167" i="12"/>
  <c r="T168" i="12"/>
  <c r="T169" i="12"/>
  <c r="T170" i="12"/>
  <c r="T171" i="12"/>
  <c r="T172" i="12"/>
  <c r="T173" i="12"/>
  <c r="T174" i="12"/>
  <c r="T175" i="12"/>
  <c r="T176" i="12"/>
  <c r="T177" i="12"/>
  <c r="T178" i="12"/>
  <c r="T179" i="12"/>
  <c r="T180" i="12"/>
  <c r="T181" i="12"/>
  <c r="T182" i="12"/>
  <c r="T183" i="12"/>
  <c r="T184" i="12"/>
  <c r="T185" i="12"/>
  <c r="T186" i="12"/>
  <c r="T187" i="12"/>
  <c r="T188" i="12"/>
  <c r="T189" i="12"/>
  <c r="T190" i="12"/>
  <c r="T191" i="12"/>
  <c r="T192" i="12"/>
  <c r="T193" i="12"/>
  <c r="T194" i="12"/>
  <c r="T195" i="12"/>
  <c r="Q14" i="9" l="1"/>
  <c r="T4" i="12" l="1"/>
  <c r="V3" i="12"/>
  <c r="S184" i="12" l="1"/>
  <c r="S183" i="12"/>
  <c r="S182" i="12"/>
  <c r="S181" i="12"/>
  <c r="S180" i="12"/>
  <c r="S179" i="12"/>
  <c r="S178" i="12"/>
  <c r="S177" i="12"/>
  <c r="S176" i="12"/>
  <c r="S175" i="12"/>
  <c r="S174" i="12"/>
  <c r="S173" i="12"/>
  <c r="S172" i="12"/>
  <c r="S171" i="12"/>
  <c r="S170" i="12"/>
  <c r="S169" i="12"/>
  <c r="S168" i="12"/>
  <c r="S167" i="12"/>
  <c r="S166" i="12"/>
  <c r="S165" i="12"/>
  <c r="S164" i="12"/>
  <c r="S163" i="12"/>
  <c r="S162" i="12"/>
  <c r="S161" i="12"/>
  <c r="S160" i="12"/>
  <c r="S159" i="12"/>
  <c r="S158" i="12"/>
  <c r="S157" i="12"/>
  <c r="S156" i="12"/>
  <c r="S155" i="12"/>
  <c r="S154" i="12"/>
  <c r="S152" i="12"/>
  <c r="S150" i="12"/>
  <c r="S147" i="12"/>
  <c r="S146" i="12"/>
  <c r="S145" i="12"/>
  <c r="S144" i="12"/>
  <c r="S143" i="12"/>
  <c r="S142" i="12"/>
  <c r="S140" i="12"/>
  <c r="S139" i="12"/>
  <c r="S138" i="12"/>
  <c r="S136" i="12"/>
  <c r="S135" i="12"/>
  <c r="S134" i="12"/>
  <c r="S133" i="12"/>
  <c r="S131" i="12"/>
  <c r="S128" i="12"/>
  <c r="S127" i="12"/>
  <c r="S126" i="12"/>
  <c r="S125" i="12"/>
  <c r="S123" i="12"/>
  <c r="S121" i="12"/>
  <c r="S120" i="12"/>
  <c r="S119" i="12"/>
  <c r="S117" i="12"/>
  <c r="S116" i="12"/>
  <c r="S115" i="12"/>
  <c r="S114" i="12"/>
  <c r="S113" i="12"/>
  <c r="S112" i="12"/>
  <c r="S111" i="12"/>
  <c r="S110" i="12"/>
  <c r="S109" i="12"/>
  <c r="S108" i="12"/>
  <c r="S107" i="12"/>
  <c r="S106" i="12"/>
  <c r="S104" i="12"/>
  <c r="S103" i="12"/>
  <c r="S101" i="12"/>
  <c r="S100" i="12"/>
  <c r="S99" i="12"/>
  <c r="S96" i="12"/>
  <c r="S95" i="12"/>
  <c r="S94" i="12"/>
  <c r="S93" i="12"/>
  <c r="S92" i="12"/>
  <c r="S91" i="12"/>
  <c r="S90" i="12"/>
  <c r="S89" i="12"/>
  <c r="S88" i="12"/>
  <c r="S87" i="12"/>
  <c r="S84" i="12"/>
  <c r="S83" i="12"/>
  <c r="S82" i="12"/>
  <c r="S81" i="12"/>
  <c r="S80" i="12"/>
  <c r="S79" i="12"/>
  <c r="S78" i="12"/>
  <c r="S77" i="12"/>
  <c r="S76" i="12"/>
  <c r="S75" i="12"/>
  <c r="S70" i="12"/>
  <c r="S74" i="12"/>
  <c r="S73" i="12"/>
  <c r="S72" i="12"/>
  <c r="S71" i="12"/>
  <c r="S69" i="12"/>
  <c r="S68" i="12"/>
  <c r="S67" i="12"/>
  <c r="S66" i="12"/>
  <c r="S65" i="12"/>
  <c r="S62" i="12"/>
  <c r="S61" i="12"/>
  <c r="S60" i="12"/>
  <c r="S59" i="12"/>
  <c r="S57" i="12"/>
  <c r="S56" i="12"/>
  <c r="S55" i="12"/>
  <c r="S54" i="12"/>
  <c r="S53" i="12"/>
  <c r="S52" i="12"/>
  <c r="S51" i="12"/>
  <c r="S50" i="12"/>
  <c r="S49" i="12"/>
  <c r="S48" i="12"/>
  <c r="S47" i="12"/>
  <c r="S46" i="12"/>
  <c r="S45" i="12"/>
  <c r="S44" i="12"/>
  <c r="S43" i="12"/>
  <c r="S42" i="12"/>
  <c r="S41" i="12"/>
  <c r="S40" i="12"/>
  <c r="S39" i="12"/>
  <c r="S38" i="12"/>
  <c r="S37" i="12"/>
  <c r="S36" i="12"/>
  <c r="S35" i="12"/>
  <c r="S34" i="12"/>
  <c r="S33" i="12"/>
  <c r="S32" i="12"/>
  <c r="S31" i="12"/>
  <c r="S26" i="12"/>
  <c r="S25" i="12"/>
  <c r="S24" i="12"/>
  <c r="S19" i="12"/>
  <c r="S18" i="12"/>
  <c r="S30" i="12"/>
  <c r="S23" i="12"/>
  <c r="S28" i="12"/>
  <c r="S27" i="12"/>
  <c r="S17" i="12"/>
  <c r="S16" i="12"/>
  <c r="S15" i="12"/>
  <c r="S14" i="12"/>
  <c r="S13" i="12"/>
  <c r="S12" i="12"/>
  <c r="S11" i="12"/>
  <c r="S10" i="12"/>
  <c r="S21" i="12"/>
  <c r="S8" i="12"/>
  <c r="S6" i="12"/>
  <c r="S5" i="12"/>
  <c r="Q29" i="8"/>
  <c r="Q30" i="8"/>
  <c r="Q27" i="8"/>
  <c r="R12" i="9" l="1"/>
  <c r="R11" i="9" l="1"/>
  <c r="R10" i="9"/>
  <c r="R9" i="9"/>
  <c r="R8" i="9"/>
  <c r="R3" i="9"/>
  <c r="Q107" i="8" l="1"/>
  <c r="Q213" i="8" l="1"/>
  <c r="Q69" i="8"/>
  <c r="Q9" i="8"/>
  <c r="Q149" i="8"/>
  <c r="Q120" i="8"/>
  <c r="Q204" i="8"/>
  <c r="Q106" i="8"/>
  <c r="Q206" i="8"/>
  <c r="Q68" i="8"/>
  <c r="Q94" i="8"/>
  <c r="Q138" i="8"/>
  <c r="Q203" i="8"/>
  <c r="Q105" i="8"/>
  <c r="Q266" i="8"/>
  <c r="Q205" i="8"/>
  <c r="Q265" i="8"/>
  <c r="Q264" i="8"/>
  <c r="Q263" i="8"/>
  <c r="Q262" i="8"/>
  <c r="Q227" i="8"/>
  <c r="Q226" i="8"/>
  <c r="Q219" i="8"/>
  <c r="Q218" i="8"/>
  <c r="Q215" i="8"/>
  <c r="Q188" i="8"/>
  <c r="Q185" i="8"/>
  <c r="Q183" i="8"/>
  <c r="Q158" i="8"/>
  <c r="Q137" i="8"/>
  <c r="Q132" i="8"/>
  <c r="Q117" i="8"/>
  <c r="Q116" i="8"/>
  <c r="Q91" i="8"/>
  <c r="Q80" i="8"/>
  <c r="Q74" i="8"/>
  <c r="Q71" i="8"/>
  <c r="Q28" i="8"/>
  <c r="Q66" i="8"/>
  <c r="Q65" i="8"/>
  <c r="Q4" i="8"/>
  <c r="Q236" i="8"/>
  <c r="Q202" i="8"/>
  <c r="Q145" i="8"/>
  <c r="Q88" i="8"/>
  <c r="Q70" i="8"/>
  <c r="Q64" i="8"/>
  <c r="Q129" i="8" l="1"/>
  <c r="Q144" i="8" l="1"/>
  <c r="Q102" i="8" l="1"/>
  <c r="Q14" i="8" l="1"/>
  <c r="Q161" i="8"/>
  <c r="Q124" i="8" l="1"/>
  <c r="Q73" i="8"/>
  <c r="Q33" i="8"/>
  <c r="Q210" i="8" l="1"/>
  <c r="Q83" i="8" l="1"/>
  <c r="Q19" i="8" l="1"/>
  <c r="Q134" i="8" l="1"/>
  <c r="Q130" i="8" l="1"/>
  <c r="Q179" i="8" l="1"/>
  <c r="Q7" i="8" l="1"/>
  <c r="Q10" i="8"/>
  <c r="Q13" i="8"/>
  <c r="Q15" i="8"/>
  <c r="Q16" i="8"/>
  <c r="Q17" i="8"/>
  <c r="Q18" i="8"/>
  <c r="Q20" i="8"/>
  <c r="Q21" i="8"/>
  <c r="Q22" i="8"/>
  <c r="Q23" i="8"/>
  <c r="Q24" i="8"/>
  <c r="Q75" i="8"/>
  <c r="Q81" i="8"/>
  <c r="Q84" i="8"/>
  <c r="Q85" i="8"/>
  <c r="Q86" i="8"/>
  <c r="Q95" i="8"/>
  <c r="Q96" i="8"/>
  <c r="Q128" i="8"/>
  <c r="Q139" i="8"/>
  <c r="Q152" i="8"/>
  <c r="Q153" i="8"/>
  <c r="Q154" i="8"/>
  <c r="Q155" i="8"/>
  <c r="Q159" i="8"/>
  <c r="Q163" i="8"/>
  <c r="Q164" i="8"/>
  <c r="Q165" i="8"/>
  <c r="Q166" i="8"/>
  <c r="Q167" i="8"/>
  <c r="Q168" i="8"/>
  <c r="Q169" i="8"/>
  <c r="Q170" i="8"/>
  <c r="Q186" i="8"/>
  <c r="Q187" i="8"/>
  <c r="Q189" i="8"/>
  <c r="Q190" i="8"/>
  <c r="Q194" i="8"/>
  <c r="Q195" i="8"/>
  <c r="Q196" i="8"/>
  <c r="Q197" i="8"/>
  <c r="Q207" i="8"/>
  <c r="Q208" i="8"/>
  <c r="Q209" i="8"/>
  <c r="Q230" i="8"/>
  <c r="Q240" i="8"/>
  <c r="Q248" i="8"/>
  <c r="Q250" i="8"/>
  <c r="Q251" i="8"/>
  <c r="Q5" i="8"/>
  <c r="Q11" i="8"/>
  <c r="Q25" i="8"/>
  <c r="Q26" i="8"/>
  <c r="Q31" i="8"/>
  <c r="Q32" i="8"/>
  <c r="Q34" i="8"/>
  <c r="Q35" i="8"/>
  <c r="Q36" i="8"/>
  <c r="Q37" i="8"/>
  <c r="Q38" i="8"/>
  <c r="Q39" i="8"/>
  <c r="Q40" i="8"/>
  <c r="Q41" i="8"/>
  <c r="Q42" i="8"/>
  <c r="Q72" i="8"/>
  <c r="Q76" i="8"/>
  <c r="Q77" i="8"/>
  <c r="Q82" i="8"/>
  <c r="Q92" i="8"/>
  <c r="Q93" i="8"/>
  <c r="Q97" i="8"/>
  <c r="Q98" i="8"/>
  <c r="Q99" i="8"/>
  <c r="Q100" i="8"/>
  <c r="Q108" i="8"/>
  <c r="Q109" i="8"/>
  <c r="Q110" i="8"/>
  <c r="Q111" i="8"/>
  <c r="Q112" i="8"/>
  <c r="Q121" i="8"/>
  <c r="Q122" i="8"/>
  <c r="Q133" i="8"/>
  <c r="Q135" i="8"/>
  <c r="Q140" i="8"/>
  <c r="Q141" i="8"/>
  <c r="Q142" i="8"/>
  <c r="Q143" i="8"/>
  <c r="Q146" i="8"/>
  <c r="Q147" i="8"/>
  <c r="Q150" i="8"/>
  <c r="Q160" i="8"/>
  <c r="Q162" i="8"/>
  <c r="Q171" i="8"/>
  <c r="Q172" i="8"/>
  <c r="Q173" i="8"/>
  <c r="Q174" i="8"/>
  <c r="Q175" i="8"/>
  <c r="Q176" i="8"/>
  <c r="Q184" i="8"/>
  <c r="Q191" i="8"/>
  <c r="Q211" i="8"/>
  <c r="Q212" i="8"/>
  <c r="Q220" i="8"/>
  <c r="Q221" i="8"/>
  <c r="Q222" i="8"/>
  <c r="Q228" i="8"/>
  <c r="Q229" i="8"/>
  <c r="Q231" i="8"/>
  <c r="Q233" i="8"/>
  <c r="Q235" i="8"/>
  <c r="Q237" i="8"/>
  <c r="Q238" i="8"/>
  <c r="Q239" i="8"/>
  <c r="Q241" i="8"/>
  <c r="Q243" i="8"/>
  <c r="Q246" i="8"/>
  <c r="Q252" i="8"/>
  <c r="Q253" i="8"/>
  <c r="Q257" i="8"/>
  <c r="Q258" i="8"/>
  <c r="Q259" i="8"/>
  <c r="Q267" i="8"/>
  <c r="Q177" i="8"/>
  <c r="Q232" i="8"/>
  <c r="Q43" i="8"/>
  <c r="Q44" i="8"/>
  <c r="Q178" i="8"/>
  <c r="Q104" i="8"/>
  <c r="Q216" i="8"/>
  <c r="Q223" i="8"/>
  <c r="Q113" i="8"/>
  <c r="Q78" i="8"/>
  <c r="Q6" i="8"/>
  <c r="Q89" i="8"/>
  <c r="Q45" i="8"/>
  <c r="Q46" i="8"/>
  <c r="Q254" i="8"/>
  <c r="Q131" i="8"/>
  <c r="Q198" i="8"/>
  <c r="Q47" i="8"/>
  <c r="Q244" i="8"/>
  <c r="Q101" i="8"/>
  <c r="Q192" i="8"/>
  <c r="Q119" i="8"/>
  <c r="Q126" i="8"/>
  <c r="Q48" i="8"/>
  <c r="Q114" i="8"/>
  <c r="Q224" i="8"/>
  <c r="Q151" i="8"/>
  <c r="Q49" i="8"/>
  <c r="Q245" i="8"/>
  <c r="Q199" i="8"/>
  <c r="Q115" i="8"/>
  <c r="Q50" i="8"/>
  <c r="Q242" i="8"/>
  <c r="Q180" i="8"/>
  <c r="Q51" i="8"/>
  <c r="Q90" i="8"/>
  <c r="Q260" i="8"/>
  <c r="Q255" i="8"/>
  <c r="Q79" i="8"/>
  <c r="Q52" i="8"/>
  <c r="Q53" i="8"/>
  <c r="Q54" i="8"/>
  <c r="Q123" i="8"/>
  <c r="Q125" i="8"/>
  <c r="Q217" i="8"/>
  <c r="Q55" i="8"/>
  <c r="Q12" i="8"/>
  <c r="Q56" i="8"/>
  <c r="Q103" i="8"/>
  <c r="Q261" i="8"/>
  <c r="Q57" i="8"/>
  <c r="Q247" i="8"/>
  <c r="Q118" i="8"/>
  <c r="Q156" i="8"/>
  <c r="Q181" i="8"/>
  <c r="Q58" i="8"/>
  <c r="Q200" i="8"/>
  <c r="Q256" i="8"/>
  <c r="Q225" i="8"/>
  <c r="Q182" i="8"/>
  <c r="Q8" i="8"/>
  <c r="Q59" i="8"/>
  <c r="Q87" i="8"/>
  <c r="Q249" i="8"/>
  <c r="Q234" i="8"/>
  <c r="Q148" i="8"/>
  <c r="Q214" i="8"/>
  <c r="Q60" i="8"/>
  <c r="Q61" i="8"/>
  <c r="Q193" i="8"/>
  <c r="Q201" i="8"/>
  <c r="Q157" i="8"/>
  <c r="Q136" i="8"/>
  <c r="Q127" i="8"/>
  <c r="Q62" i="8"/>
  <c r="Q63" i="8"/>
  <c r="Q269" i="8"/>
  <c r="Q270" i="8"/>
  <c r="Q271" i="8"/>
  <c r="Q272" i="8"/>
  <c r="Q273" i="8"/>
  <c r="Q274" i="8"/>
  <c r="Q275" i="8"/>
  <c r="Q276" i="8"/>
  <c r="Q277" i="8"/>
  <c r="Q278" i="8"/>
  <c r="Q279" i="8"/>
  <c r="U3" i="12"/>
  <c r="T3" i="12" s="1"/>
</calcChain>
</file>

<file path=xl/sharedStrings.xml><?xml version="1.0" encoding="utf-8"?>
<sst xmlns="http://schemas.openxmlformats.org/spreadsheetml/2006/main" count="17466" uniqueCount="7113">
  <si>
    <t>РБ Уноса</t>
  </si>
  <si>
    <t>ЗАВОДНИ БРОЈ</t>
  </si>
  <si>
    <t>ПОДНОСИЛАЦ ПРОЈЕКТА</t>
  </si>
  <si>
    <t>НАЗИВ ПРОЈЕКТА</t>
  </si>
  <si>
    <t>ЕК</t>
  </si>
  <si>
    <t>%</t>
  </si>
  <si>
    <t>ФОРМАЛНИ НЕДОСТАЦИ</t>
  </si>
  <si>
    <t>МАТИЧНИ БРОЈ</t>
  </si>
  <si>
    <t>ПИБ</t>
  </si>
  <si>
    <t>Београд</t>
  </si>
  <si>
    <t>ДА</t>
  </si>
  <si>
    <t>ДОО</t>
  </si>
  <si>
    <t>Пожаревац</t>
  </si>
  <si>
    <t>misha.tadic@boom93.com</t>
  </si>
  <si>
    <t>IN000260</t>
  </si>
  <si>
    <t>17037218 </t>
  </si>
  <si>
    <t>УГ</t>
  </si>
  <si>
    <t xml:space="preserve">Брус </t>
  </si>
  <si>
    <t xml:space="preserve">Радио Телевизија Брус д.о.о. Брус </t>
  </si>
  <si>
    <t>radiotelevizijabrus@gmail.com</t>
  </si>
  <si>
    <t>Потрошачки саветник</t>
  </si>
  <si>
    <t>IN000392</t>
  </si>
  <si>
    <t>ПР</t>
  </si>
  <si>
    <t>Нови Сад</t>
  </si>
  <si>
    <t>Велика Плана</t>
  </si>
  <si>
    <t>IN000265</t>
  </si>
  <si>
    <t>Медијски истраживачки центар</t>
  </si>
  <si>
    <t>Ниш</t>
  </si>
  <si>
    <t>МИЦ</t>
  </si>
  <si>
    <t>IN000334</t>
  </si>
  <si>
    <t xml:space="preserve">Веб портал Боом 93 </t>
  </si>
  <si>
    <t>Ваљево</t>
  </si>
  <si>
    <t>Центар за демократију и развој југа Србије</t>
  </si>
  <si>
    <t>Лесковац</t>
  </si>
  <si>
    <t>Регионална информативна агенција ЈУГпресс  </t>
  </si>
  <si>
    <t>IN000014</t>
  </si>
  <si>
    <t>Чачак</t>
  </si>
  <si>
    <t>IN000642</t>
  </si>
  <si>
    <t>Нови Пазар</t>
  </si>
  <si>
    <t>А1</t>
  </si>
  <si>
    <t>IN000527</t>
  </si>
  <si>
    <t>Зоран Николић, ПР интернет издавање и истраживање јавног мњења КВ Новости Краљево</t>
  </si>
  <si>
    <t>Краљево</t>
  </si>
  <si>
    <t>КВ новости онлајн</t>
  </si>
  <si>
    <t>office@kraljevackenovosti.com</t>
  </si>
  <si>
    <t>IN000188</t>
  </si>
  <si>
    <t>Панчево</t>
  </si>
  <si>
    <t>www.novaekonomija.rs</t>
  </si>
  <si>
    <t>IN000669</t>
  </si>
  <si>
    <t>106288497 </t>
  </si>
  <si>
    <t>krusevacgrad</t>
  </si>
  <si>
    <t>IN000326</t>
  </si>
  <si>
    <t>Крушевац</t>
  </si>
  <si>
    <t>Бор</t>
  </si>
  <si>
    <t>IN000222</t>
  </si>
  <si>
    <t>Шабац</t>
  </si>
  <si>
    <t>www.distrikt.rs</t>
  </si>
  <si>
    <t>mirjanacvoric@yahoo.com</t>
  </si>
  <si>
    <t>IN000530</t>
  </si>
  <si>
    <t>IN000247</t>
  </si>
  <si>
    <t>Интернет новине Добричке</t>
  </si>
  <si>
    <t>IN000637</t>
  </si>
  <si>
    <t>Информативно предузеће „Полимље“ д.о.о Пријепоље</t>
  </si>
  <si>
    <t>Пријепоље</t>
  </si>
  <si>
    <t>polimlje@gmail.com</t>
  </si>
  <si>
    <t>IN000384</t>
  </si>
  <si>
    <t>Синдикат новинара Србије</t>
  </si>
  <si>
    <t>СИНОС</t>
  </si>
  <si>
    <t>IN000148</t>
  </si>
  <si>
    <t>Алексинац</t>
  </si>
  <si>
    <t xml:space="preserve">Кућа стил веб портал </t>
  </si>
  <si>
    <t>IN000662</t>
  </si>
  <si>
    <t>Лозница</t>
  </si>
  <si>
    <t>Лозничке новости</t>
  </si>
  <si>
    <t>IN000455</t>
  </si>
  <si>
    <t>Дијалог</t>
  </si>
  <si>
    <t>20570962 </t>
  </si>
  <si>
    <t>НАЗИВ РЕГИСТРОВАНОГ МЕДИЈА ПРЕКО КОЈЕГ ЋЕ СЕ ЕМИТОВАТИ САДРЖАЈ</t>
  </si>
  <si>
    <t>РЕГИСТАРСКИ БРОЈ МЕДИЈА ПРЕКО КОЈЕГ ЋЕ СЕ ЕМИТОВАТИ САДРЖАЈ</t>
  </si>
  <si>
    <t>1. ПРИЈАВА ПРИСТИГЛА У РОКУ</t>
  </si>
  <si>
    <t>5. ОВЕРЕНА ИЗЈАВА/САГЛАСНОСТ МЕДИЈА ДА ЋЕ САДРЖАЈ БИТИ ЕМИТОВАН</t>
  </si>
  <si>
    <t>НАПОМЕНА</t>
  </si>
  <si>
    <t>да</t>
  </si>
  <si>
    <t>не</t>
  </si>
  <si>
    <t>foruminfo.rs@gmail.com</t>
  </si>
  <si>
    <t>IN000417</t>
  </si>
  <si>
    <t>Зајечар</t>
  </si>
  <si>
    <t>Суботица</t>
  </si>
  <si>
    <t>07280777</t>
  </si>
  <si>
    <t>07194455</t>
  </si>
  <si>
    <t>IN000215</t>
  </si>
  <si>
    <t>100478598</t>
  </si>
  <si>
    <t>Новинско издавачко друштво Чачански глас д.о.о. Чачак</t>
  </si>
  <si>
    <t>ЧАГЛАС Чачак</t>
  </si>
  <si>
    <t>IN000160</t>
  </si>
  <si>
    <t>20145706</t>
  </si>
  <si>
    <t>104313116</t>
  </si>
  <si>
    <t>Радио City ОД Ниш</t>
  </si>
  <si>
    <t>IN000276</t>
  </si>
  <si>
    <t>ОД</t>
  </si>
  <si>
    <t>17036963</t>
  </si>
  <si>
    <t>101858920</t>
  </si>
  <si>
    <t>IN000034</t>
  </si>
  <si>
    <t>City Online</t>
  </si>
  <si>
    <t>Сврљиг</t>
  </si>
  <si>
    <t>Независно друштво новинара Војводине</t>
  </si>
  <si>
    <t>Аутономија</t>
  </si>
  <si>
    <t>IN000090</t>
  </si>
  <si>
    <t>08203873</t>
  </si>
  <si>
    <t>102595575</t>
  </si>
  <si>
    <t>Центар за професионализацију медија и медијску писменост</t>
  </si>
  <si>
    <t>IN000434</t>
  </si>
  <si>
    <t>28245475</t>
  </si>
  <si>
    <t>110437822</t>
  </si>
  <si>
    <t>Ужице</t>
  </si>
  <si>
    <t>IN000268</t>
  </si>
  <si>
    <t>Медија центар Београд</t>
  </si>
  <si>
    <t>josifovic@mc.rs</t>
  </si>
  <si>
    <t>17065726</t>
  </si>
  <si>
    <t>100047108</t>
  </si>
  <si>
    <t>Удружење грађана НВО "Ужицемедиа"</t>
  </si>
  <si>
    <t>Ужицемедиа</t>
  </si>
  <si>
    <t>IN000416</t>
  </si>
  <si>
    <t>106736583</t>
  </si>
  <si>
    <t>28021291</t>
  </si>
  <si>
    <t>Смедерево</t>
  </si>
  <si>
    <t>"Удружење за промовисање слободе изражавања - Подунавска иницијатива"</t>
  </si>
  <si>
    <t>Интернет портал PODUNAVLJE.INFO</t>
  </si>
  <si>
    <t>IN000536</t>
  </si>
  <si>
    <t>28221746</t>
  </si>
  <si>
    <t>109893568</t>
  </si>
  <si>
    <t>Нишке новине</t>
  </si>
  <si>
    <t>simplelook@outlook.com</t>
  </si>
  <si>
    <t>IN000221</t>
  </si>
  <si>
    <t>62972947</t>
  </si>
  <si>
    <t>107762230</t>
  </si>
  <si>
    <t>Друштво са ограниченом одговорношћу за издавање новина ММ Бонед, Бор</t>
  </si>
  <si>
    <t>Интернет портал Тимочке Крајине "Тимочке"</t>
  </si>
  <si>
    <t>timocke@gmail.com</t>
  </si>
  <si>
    <t>IN000522</t>
  </si>
  <si>
    <t>20309997</t>
  </si>
  <si>
    <t>105102284</t>
  </si>
  <si>
    <t>IN000284</t>
  </si>
  <si>
    <t>28179251</t>
  </si>
  <si>
    <t>109094695</t>
  </si>
  <si>
    <t>Владичин Хан</t>
  </si>
  <si>
    <t>urednikrtvhan@gmail.com</t>
  </si>
  <si>
    <t>redakcija@glaszapadnesrbije.rs
verica.brkovicbk@gmail.com</t>
  </si>
  <si>
    <t>21131024</t>
  </si>
  <si>
    <t>109137310</t>
  </si>
  <si>
    <t>Рума</t>
  </si>
  <si>
    <t>Сремска Митровица</t>
  </si>
  <si>
    <t>Лазаревац</t>
  </si>
  <si>
    <t>Инђија</t>
  </si>
  <si>
    <t>Инфоера</t>
  </si>
  <si>
    <t>infoera.ue@gmail.com</t>
  </si>
  <si>
    <t>IN000231</t>
  </si>
  <si>
    <t>21353825</t>
  </si>
  <si>
    <t>110472756</t>
  </si>
  <si>
    <t>Медвеђа</t>
  </si>
  <si>
    <t>Инфо центар југа</t>
  </si>
  <si>
    <t>redakcija@infocentarjug.rs</t>
  </si>
  <si>
    <t>IN000297</t>
  </si>
  <si>
    <t>28176996</t>
  </si>
  <si>
    <t>109044212</t>
  </si>
  <si>
    <t>Врање</t>
  </si>
  <si>
    <t>Сремске портал</t>
  </si>
  <si>
    <t>redakcija@sremskenovine.co.rs</t>
  </si>
  <si>
    <t>IN000451</t>
  </si>
  <si>
    <t>08013969</t>
  </si>
  <si>
    <t>100795364</t>
  </si>
  <si>
    <t>Пирот</t>
  </si>
  <si>
    <t>ПИ канал</t>
  </si>
  <si>
    <t>office@rtvpicanal.com</t>
  </si>
  <si>
    <t>IN000423</t>
  </si>
  <si>
    <t>17259636</t>
  </si>
  <si>
    <t>100356030</t>
  </si>
  <si>
    <t>17190547</t>
  </si>
  <si>
    <t>100547226</t>
  </si>
  <si>
    <t>Аранђеловац</t>
  </si>
  <si>
    <t xml:space="preserve">Интернет портал РТВ Шумадија </t>
  </si>
  <si>
    <t>rtvsumadija@gmail.com</t>
  </si>
  <si>
    <t>IN000421</t>
  </si>
  <si>
    <t>07122802</t>
  </si>
  <si>
    <t>100995933</t>
  </si>
  <si>
    <t>IN000541</t>
  </si>
  <si>
    <t>07285531</t>
  </si>
  <si>
    <t>100547234</t>
  </si>
  <si>
    <t>Џенарика Инфо</t>
  </si>
  <si>
    <t>info@dzenarika.net
branko@dzenarika.net</t>
  </si>
  <si>
    <t>IN000139</t>
  </si>
  <si>
    <t>07391188</t>
  </si>
  <si>
    <t>101290816</t>
  </si>
  <si>
    <t>105366517</t>
  </si>
  <si>
    <t>АД</t>
  </si>
  <si>
    <t>Крагујевац</t>
  </si>
  <si>
    <t>Куршумлија</t>
  </si>
  <si>
    <t>Озон прес</t>
  </si>
  <si>
    <t>cacak.ozon@gmail.com</t>
  </si>
  <si>
    <t>IN000100</t>
  </si>
  <si>
    <t>20706597</t>
  </si>
  <si>
    <t>106923234</t>
  </si>
  <si>
    <t>Прешево</t>
  </si>
  <si>
    <t>rtv-aldi@hotmail.com</t>
  </si>
  <si>
    <t>IN000673</t>
  </si>
  <si>
    <t>20206527</t>
  </si>
  <si>
    <t>104640958</t>
  </si>
  <si>
    <t xml:space="preserve">Мрежа локалних портала Мој Крај </t>
  </si>
  <si>
    <t>IN000348</t>
  </si>
  <si>
    <t>Удружење грађана 013 Инфо</t>
  </si>
  <si>
    <t>013 Инфо</t>
  </si>
  <si>
    <t>28164882</t>
  </si>
  <si>
    <t>108859275</t>
  </si>
  <si>
    <t>Удружење Кутија</t>
  </si>
  <si>
    <t>Медијска кутија</t>
  </si>
  <si>
    <t>IN000616</t>
  </si>
  <si>
    <t>28226993</t>
  </si>
  <si>
    <t>109972617</t>
  </si>
  <si>
    <t>radiotelevizijaf@gmail.com</t>
  </si>
  <si>
    <t>ОК портал</t>
  </si>
  <si>
    <t>IN000273</t>
  </si>
  <si>
    <t>Агенција за производњу радио и телевизијских програма Студио 101, Зоран Николић ПР</t>
  </si>
  <si>
    <t>Темпо портал</t>
  </si>
  <si>
    <t>temporadiozajecar@gmail.com</t>
  </si>
  <si>
    <t>IN000476</t>
  </si>
  <si>
    <t>61481613</t>
  </si>
  <si>
    <t>106358789</t>
  </si>
  <si>
    <t>СТУДИО ЗА ВИДЕО ПРОДУКЦИЈУ И ФОТОГРАФСКЕ УСЛУГЕ БУС ПЛУС, Слободан Вукајловић ПР</t>
  </si>
  <si>
    <t>Епицентар прес</t>
  </si>
  <si>
    <t>IN000514</t>
  </si>
  <si>
    <t>62904526</t>
  </si>
  <si>
    <t>107667626</t>
  </si>
  <si>
    <t>Бечеј</t>
  </si>
  <si>
    <t>Инфобиро</t>
  </si>
  <si>
    <t>IN000252</t>
  </si>
  <si>
    <t>Прессек</t>
  </si>
  <si>
    <t>IN000480</t>
  </si>
  <si>
    <t>63218456</t>
  </si>
  <si>
    <t>108105794</t>
  </si>
  <si>
    <t>IN000519</t>
  </si>
  <si>
    <t>64488791</t>
  </si>
  <si>
    <t>109876398</t>
  </si>
  <si>
    <t>Спорт југа</t>
  </si>
  <si>
    <t>igibane@mysouthmedia.com</t>
  </si>
  <si>
    <t>IN000572</t>
  </si>
  <si>
    <t>64021966</t>
  </si>
  <si>
    <t>109222764</t>
  </si>
  <si>
    <t>Темерин</t>
  </si>
  <si>
    <t>Центар за промоцију и развој општине</t>
  </si>
  <si>
    <t>28046502</t>
  </si>
  <si>
    <t>107082259</t>
  </si>
  <si>
    <t>60415358</t>
  </si>
  <si>
    <t>104680722</t>
  </si>
  <si>
    <t>magnum@tsbest.net</t>
  </si>
  <si>
    <t>IN000351</t>
  </si>
  <si>
    <t>06952470 </t>
  </si>
  <si>
    <t>Нова Варош</t>
  </si>
  <si>
    <t>На крају света</t>
  </si>
  <si>
    <t>danilovic.ljiljana@gmail.com </t>
  </si>
  <si>
    <t>63454176  </t>
  </si>
  <si>
    <t>IN000264</t>
  </si>
  <si>
    <t>108440796  </t>
  </si>
  <si>
    <t>sattelevizija@gmail.com</t>
  </si>
  <si>
    <t>Сврљишке новине</t>
  </si>
  <si>
    <t>IN000596</t>
  </si>
  <si>
    <t>IN000137</t>
  </si>
  <si>
    <t>Удружење „Потиски Њуз“</t>
  </si>
  <si>
    <t>Нови Кнежевац</t>
  </si>
  <si>
    <t>POTISKI NEWS</t>
  </si>
  <si>
    <t>IN000643</t>
  </si>
  <si>
    <t>Богатић</t>
  </si>
  <si>
    <t>inmacva@gmail.com</t>
  </si>
  <si>
    <t>IN000374</t>
  </si>
  <si>
    <t>63846333</t>
  </si>
  <si>
    <t>108990057</t>
  </si>
  <si>
    <t xml:space="preserve">Портал Топличке вести </t>
  </si>
  <si>
    <t>IN000176</t>
  </si>
  <si>
    <t> 62870486</t>
  </si>
  <si>
    <t>Удружење грађана „Лесковачки круг“</t>
  </si>
  <si>
    <t>„Култура југа“</t>
  </si>
  <si>
    <t>IN000484</t>
  </si>
  <si>
    <t>уг</t>
  </si>
  <si>
    <t>Прњавор</t>
  </si>
  <si>
    <t>mediasistem.info@gmail.com </t>
  </si>
  <si>
    <t>IN000609</t>
  </si>
  <si>
    <t xml:space="preserve">Врањска плус д.о.о. Врање </t>
  </si>
  <si>
    <t>www.vranjskaplustv.rs</t>
  </si>
  <si>
    <t>IN000557</t>
  </si>
  <si>
    <t>РЕГИОНАЛНЕВЕСТИ.НЕТ</t>
  </si>
  <si>
    <t>telemarknovinari@gmail.com </t>
  </si>
  <si>
    <t>IN000338</t>
  </si>
  <si>
    <t>INTERNET PORTAL IP SPORT</t>
  </si>
  <si>
    <t>ivan.pavlovic@ipsport.net</t>
  </si>
  <si>
    <t>IN000254</t>
  </si>
  <si>
    <t>Књажевачке новине</t>
  </si>
  <si>
    <t>IN000187</t>
  </si>
  <si>
    <t>Старт прес д.о.о. за издавачку и трговинску делатност</t>
  </si>
  <si>
    <t>www.start013.rs</t>
  </si>
  <si>
    <t>IN000599</t>
  </si>
  <si>
    <t>Нови Бечеј</t>
  </si>
  <si>
    <t>webinforedakcija@gmail.com</t>
  </si>
  <si>
    <t>IN000118</t>
  </si>
  <si>
    <t>фондација</t>
  </si>
  <si>
    <t>Бујановац</t>
  </si>
  <si>
    <t xml:space="preserve">Удружење грађана SEEcult.org  </t>
  </si>
  <si>
    <t>Интернет портал SEECULT</t>
  </si>
  <si>
    <t>IN000124</t>
  </si>
  <si>
    <t>17485849 </t>
  </si>
  <si>
    <t>102911161  </t>
  </si>
  <si>
    <t>IN000038</t>
  </si>
  <si>
    <t>07059493 </t>
  </si>
  <si>
    <t>УНС ОНЛАЈН</t>
  </si>
  <si>
    <t xml:space="preserve">Удружење новинара Србије </t>
  </si>
  <si>
    <t>IN000136</t>
  </si>
  <si>
    <t>redakcija@mojbecej.rs</t>
  </si>
  <si>
    <t>Портал Реч народа</t>
  </si>
  <si>
    <t>IN000569</t>
  </si>
  <si>
    <t>recnaroda@yahoo.com</t>
  </si>
  <si>
    <t>20153091 </t>
  </si>
  <si>
    <t>104353774 </t>
  </si>
  <si>
    <t>Радио Апарат</t>
  </si>
  <si>
    <t>IN000619</t>
  </si>
  <si>
    <t>Интернет портал Данас.рс</t>
  </si>
  <si>
    <t>IN000242</t>
  </si>
  <si>
    <t>Бујановачке</t>
  </si>
  <si>
    <t>28153201 </t>
  </si>
  <si>
    <t>Новинско издавачко привредно друштво НОВЕ НОВИНЕ ДОО Пожаревац</t>
  </si>
  <si>
    <t>07010109</t>
  </si>
  <si>
    <t>100158887</t>
  </si>
  <si>
    <t>Portal Plus onlajn - plusonline.rs</t>
  </si>
  <si>
    <t>plusradio010@gmail.com</t>
  </si>
  <si>
    <t>IN000166</t>
  </si>
  <si>
    <t>Фира портал</t>
  </si>
  <si>
    <t>IN000608</t>
  </si>
  <si>
    <t>Регионални инфо центар</t>
  </si>
  <si>
    <t>BOOKVAR – Портал за промоцију читања</t>
  </si>
  <si>
    <t>IN000457</t>
  </si>
  <si>
    <t>Брус</t>
  </si>
  <si>
    <t>IN000485</t>
  </si>
  <si>
    <t>64466763</t>
  </si>
  <si>
    <t>109844504</t>
  </si>
  <si>
    <t>Бачка Паланка</t>
  </si>
  <si>
    <t>БАП ВЕСТИ</t>
  </si>
  <si>
    <t>IN000659</t>
  </si>
  <si>
    <t>bpdesavanja@gmail.com</t>
  </si>
  <si>
    <t>28225857 </t>
  </si>
  <si>
    <t>109954751 </t>
  </si>
  <si>
    <t>www.varoske.net</t>
  </si>
  <si>
    <t>zlatarske@ptt.rs</t>
  </si>
  <si>
    <t>IN000604</t>
  </si>
  <si>
    <t>Лига за истраживачко новинарство Крушевац</t>
  </si>
  <si>
    <t>krusevac.link@gmail.com</t>
  </si>
  <si>
    <t>IN000460</t>
  </si>
  <si>
    <t>Информативни портал западне Србије ОбјективНо 1.рс</t>
  </si>
  <si>
    <t>IN000140</t>
  </si>
  <si>
    <t>20864656</t>
  </si>
  <si>
    <t>107750036</t>
  </si>
  <si>
    <t>sladjanapress@gmail.com</t>
  </si>
  <si>
    <t>IN000502</t>
  </si>
  <si>
    <t>64172565</t>
  </si>
  <si>
    <t>109439041</t>
  </si>
  <si>
    <t>Регионални интернет портал „Е-Браничево“</t>
  </si>
  <si>
    <t>office@ebranicevo.com</t>
  </si>
  <si>
    <t>IN000358</t>
  </si>
  <si>
    <t>Удружење „Маркер“</t>
  </si>
  <si>
    <t>Мегафон</t>
  </si>
  <si>
    <t>IN000459</t>
  </si>
  <si>
    <t>21165875 </t>
  </si>
  <si>
    <t>radiomedvedja@gmail.com</t>
  </si>
  <si>
    <t>RADIOMEDVEĐA ONLINE</t>
  </si>
  <si>
    <t>IN000506</t>
  </si>
  <si>
    <t>IN000353</t>
  </si>
  <si>
    <t>07415117 </t>
  </si>
  <si>
    <t>100618053 </t>
  </si>
  <si>
    <t>IN000262</t>
  </si>
  <si>
    <t>IN000576</t>
  </si>
  <si>
    <t>IN000411</t>
  </si>
  <si>
    <t>Асоцијација "Српска веза" за унапређење и развој веза са Србима у свету и народа са којима живе-Београд</t>
  </si>
  <si>
    <t>Српска веза</t>
  </si>
  <si>
    <t xml:space="preserve">srpska@srpskaveza.rs </t>
  </si>
  <si>
    <t>IN000548</t>
  </si>
  <si>
    <t>redakcija@istmedia.rs</t>
  </si>
  <si>
    <t>Ист медиа</t>
  </si>
  <si>
    <t>IN000173</t>
  </si>
  <si>
    <t>Круг</t>
  </si>
  <si>
    <t>portalkrug@gmail.com</t>
  </si>
  <si>
    <t>IN000339</t>
  </si>
  <si>
    <t>Удружење РТВ БУМ 018</t>
  </si>
  <si>
    <t>Градски портал 018</t>
  </si>
  <si>
    <t>IN000259</t>
  </si>
  <si>
    <t>Медиа и реформ центар Ниш</t>
  </si>
  <si>
    <t>Медиареформ.рс</t>
  </si>
  <si>
    <t>IN000315</t>
  </si>
  <si>
    <t>104061895</t>
  </si>
  <si>
    <t>28067143</t>
  </si>
  <si>
    <t>IN000121</t>
  </si>
  <si>
    <t>Југмедиа</t>
  </si>
  <si>
    <t>НОВОСТИ ДАНА</t>
  </si>
  <si>
    <t>IN000466</t>
  </si>
  <si>
    <t>agencija.lotis@gmail.com</t>
  </si>
  <si>
    <t>Sugarplum д.о.о. Београд</t>
  </si>
  <si>
    <t>IN000671</t>
  </si>
  <si>
    <t>Интернет портал INFOCYBER</t>
  </si>
  <si>
    <t>IN000656</t>
  </si>
  <si>
    <t>21357774</t>
  </si>
  <si>
    <t>110511836</t>
  </si>
  <si>
    <t>omnzajecar@gmail.com</t>
  </si>
  <si>
    <t>IN000342</t>
  </si>
  <si>
    <t>IN000479</t>
  </si>
  <si>
    <t>redakcija@becejski-mozaik.co.rs</t>
  </si>
  <si>
    <t>IN000356</t>
  </si>
  <si>
    <t xml:space="preserve">Маријана Вучетић ПР Агенција за продукцију телевизијског програма MaxMari Production </t>
  </si>
  <si>
    <t>marjantv@gmail.com</t>
  </si>
  <si>
    <t>IN000345</t>
  </si>
  <si>
    <t>63386073</t>
  </si>
  <si>
    <t>108342140</t>
  </si>
  <si>
    <t>IN000435</t>
  </si>
  <si>
    <t>Глас Зајечара</t>
  </si>
  <si>
    <t>press@glas-zajecara.com</t>
  </si>
  <si>
    <t>IN000661</t>
  </si>
  <si>
    <t>Смедеревска Паланка</t>
  </si>
  <si>
    <t>ТВ Јасеница</t>
  </si>
  <si>
    <t>rtj@tvjasenica.rs</t>
  </si>
  <si>
    <t>IN000560</t>
  </si>
  <si>
    <t>Пакт инфо</t>
  </si>
  <si>
    <t>office@pakt.org.rs</t>
  </si>
  <si>
    <t>IN000444</t>
  </si>
  <si>
    <t>64470639</t>
  </si>
  <si>
    <t>109850550</t>
  </si>
  <si>
    <t>simona2014doo@gmail.com</t>
  </si>
  <si>
    <t>21037826</t>
  </si>
  <si>
    <t>108631551</t>
  </si>
  <si>
    <t>Мачва инфо</t>
  </si>
  <si>
    <t>IN000226</t>
  </si>
  <si>
    <t>Фондација АПАРАТ</t>
  </si>
  <si>
    <t>Центар за истраживање и развој комуникација</t>
  </si>
  <si>
    <t>Арт магазин</t>
  </si>
  <si>
    <t>lukasalapura@gmail.com</t>
  </si>
  <si>
    <t>IN000114</t>
  </si>
  <si>
    <t>28058969</t>
  </si>
  <si>
    <t>107223071</t>
  </si>
  <si>
    <t>Удружење грађана Тамо далеко</t>
  </si>
  <si>
    <t>zdravko.elez@tamodaleko.co.rs</t>
  </si>
  <si>
    <t>IN000672</t>
  </si>
  <si>
    <t>Центар за јавно заговарање демократије</t>
  </si>
  <si>
    <t>Информативни интернет портал vranjenews.rs</t>
  </si>
  <si>
    <t>IN000658</t>
  </si>
  <si>
    <t>Еспресо</t>
  </si>
  <si>
    <t>Студентски информативно издавачки центар - Ниш</t>
  </si>
  <si>
    <t>Пресинг магазин онлине</t>
  </si>
  <si>
    <t>IN000286</t>
  </si>
  <si>
    <t>IN000553</t>
  </si>
  <si>
    <t>XXZ  магазин -  регионални портал</t>
  </si>
  <si>
    <t xml:space="preserve">МЕСТО </t>
  </si>
  <si>
    <t>ПРАВНИ СТАТУС (доо, уг, пр, ад, ортачко друштво, синдикат, фондација...)</t>
  </si>
  <si>
    <t>ВРЕДНОСТ ПРОЈЕКТА</t>
  </si>
  <si>
    <t xml:space="preserve">ОБРАЗЛОЖЕЊЕ КОМИСИЈЕ </t>
  </si>
  <si>
    <t>WWW.START013.RS</t>
  </si>
  <si>
    <t>доо</t>
  </si>
  <si>
    <t>08662789</t>
  </si>
  <si>
    <t>101059430</t>
  </si>
  <si>
    <t>KRUŠEVAC.LINK</t>
  </si>
  <si>
    <t>www.krusevac.link</t>
  </si>
  <si>
    <t>28215223</t>
  </si>
  <si>
    <t>109789544</t>
  </si>
  <si>
    <t>www.jugpress.rs</t>
  </si>
  <si>
    <t>redakcijajugpress@gmail.com; lilasjug@gmail.com</t>
  </si>
  <si>
    <t>PRIZVODNJA RADIO I TELEVIZISKOG PROGRAMA TRIVALIA BOJAN DRAGIĆEVIĆ PR BEOGRAD (RAKOVICA)</t>
  </si>
  <si>
    <t>Б92 Нет
Прва
Адриамедиа.тв
INTERNET PORTAL RTV TRSTENIK
BELLE AMIE PORTAL</t>
  </si>
  <si>
    <t xml:space="preserve">www.b92.net
www.prva.rs
www.adriamedia.tv
www.rtvtrstenik.rs
www.belami.rs
</t>
  </si>
  <si>
    <t>arsenalbojan@yahoo.com</t>
  </si>
  <si>
    <t>IN000022
IN000005
IN000410
IN000791
IN000262</t>
  </si>
  <si>
    <t>61892656</t>
  </si>
  <si>
    <t>108875456</t>
  </si>
  <si>
    <t>???</t>
  </si>
  <si>
    <t>6. DIMENZIJA</t>
  </si>
  <si>
    <t>www.sestadimenzija.net</t>
  </si>
  <si>
    <t>IN000753</t>
  </si>
  <si>
    <t>пр</t>
  </si>
  <si>
    <t>Инфо центар</t>
  </si>
  <si>
    <t>IN CENTAR</t>
  </si>
  <si>
    <t>www.inmedija.net</t>
  </si>
  <si>
    <t>IN000285</t>
  </si>
  <si>
    <t>28068034</t>
  </si>
  <si>
    <t>107364756</t>
  </si>
  <si>
    <t>   108667341  </t>
  </si>
  <si>
    <t>nikola.lazic@bujanovacke.co.rs; nikola,bujanovacke@gmail.com</t>
  </si>
  <si>
    <t>www.bujanovacke.co.rs</t>
  </si>
  <si>
    <t>Удружење "Mens sana - vita sana"</t>
  </si>
  <si>
    <t>Маринирање</t>
  </si>
  <si>
    <t>www.mariniranje.rs</t>
  </si>
  <si>
    <t>IN000722</t>
  </si>
  <si>
    <t>28238487</t>
  </si>
  <si>
    <t>110257474</t>
  </si>
  <si>
    <t>www.pressek.rs</t>
  </si>
  <si>
    <t>www.bookvar.rs</t>
  </si>
  <si>
    <t>Зрењанин</t>
  </si>
  <si>
    <t>www.danas.rs</t>
  </si>
  <si>
    <t>KURIR.RS</t>
  </si>
  <si>
    <t>IN000419</t>
  </si>
  <si>
    <t>17572423</t>
  </si>
  <si>
    <t>103548123</t>
  </si>
  <si>
    <t>www.backapalanakavesti.com</t>
  </si>
  <si>
    <t>Панчево на длану</t>
  </si>
  <si>
    <t>RTVPANCEVO.RS</t>
  </si>
  <si>
    <t>www.rtvpancevo.rs</t>
  </si>
  <si>
    <t>IN000600</t>
  </si>
  <si>
    <t>08393346</t>
  </si>
  <si>
    <t>101048817</t>
  </si>
  <si>
    <t>Избори се за здравље</t>
  </si>
  <si>
    <t>www.tvjasenica.rs</t>
  </si>
  <si>
    <t>07238207</t>
  </si>
  <si>
    <t xml:space="preserve">Бајина Башта </t>
  </si>
  <si>
    <t>Удружење грађана "Ресурс центар Тара"</t>
  </si>
  <si>
    <t>PRIMA PORTAL BAJINA BAŠTA</t>
  </si>
  <si>
    <t>www.prviportal.rs</t>
  </si>
  <si>
    <t>prviportalbb@gmail.com
taracentar@gmail.com</t>
  </si>
  <si>
    <t>IN000178</t>
  </si>
  <si>
    <t>28109253</t>
  </si>
  <si>
    <t>108003213</t>
  </si>
  <si>
    <t>ВЕБ АДРЕСА</t>
  </si>
  <si>
    <t>E-MAIL</t>
  </si>
  <si>
    <t>dragana.cabarkapa@novosti.rs
sinos@ptt.rs</t>
  </si>
  <si>
    <t>Синдикат</t>
  </si>
  <si>
    <t>17452886</t>
  </si>
  <si>
    <t>www.sinos.rs</t>
  </si>
  <si>
    <t>www.brate.rs
www.istmedia.rs</t>
  </si>
  <si>
    <t>61816097</t>
  </si>
  <si>
    <t>105915440</t>
  </si>
  <si>
    <t>Зајечар онлајн</t>
  </si>
  <si>
    <t>www.zajecaronline.rs</t>
  </si>
  <si>
    <t>21164453</t>
  </si>
  <si>
    <t>109339060</t>
  </si>
  <si>
    <t>"БЕЧЕЈСКО УДРУЖЕЊЕ МЛАДИХ"</t>
  </si>
  <si>
    <t>MOJ BEČEJ</t>
  </si>
  <si>
    <t>www.mojbecej.rs</t>
  </si>
  <si>
    <t>28008449</t>
  </si>
  <si>
    <t>106508507</t>
  </si>
  <si>
    <t>www.caglas.rs</t>
  </si>
  <si>
    <t>Случај бечејског моста</t>
  </si>
  <si>
    <t>BEČEJSKI MOZAIK ONLINE</t>
  </si>
  <si>
    <t>www.becejski-mozak.co.rs</t>
  </si>
  <si>
    <t>08445583</t>
  </si>
  <si>
    <t>100434962</t>
  </si>
  <si>
    <t xml:space="preserve">Заборављени српски легати </t>
  </si>
  <si>
    <t>www.kucastil.rs</t>
  </si>
  <si>
    <t>www.ebranicevo.com</t>
  </si>
  <si>
    <t>И ја могу ако ми помогнеш</t>
  </si>
  <si>
    <t>Гем инфо</t>
  </si>
  <si>
    <t>www.geminfo.rs</t>
  </si>
  <si>
    <t>office@gemrtv.rs
geminforedakcija@gemrtv.rs</t>
  </si>
  <si>
    <t>07812248</t>
  </si>
  <si>
    <t>101131505</t>
  </si>
  <si>
    <t>Златиборске новине</t>
  </si>
  <si>
    <t>www.zlatiborske.rs</t>
  </si>
  <si>
    <t>IN000723</t>
  </si>
  <si>
    <t>21366404</t>
  </si>
  <si>
    <t>110593477</t>
  </si>
  <si>
    <t>GAUDEAMUS</t>
  </si>
  <si>
    <t>www.gaudeamus.rs</t>
  </si>
  <si>
    <t>mbajicc@gmail.com</t>
  </si>
  <si>
    <t>IN000826</t>
  </si>
  <si>
    <t>21146471</t>
  </si>
  <si>
    <t>109233738</t>
  </si>
  <si>
    <t>www.dzenarika.net</t>
  </si>
  <si>
    <t>ДА ЛИ ЈЕ ПРОДУКЦИЈА?</t>
  </si>
  <si>
    <t>Здравље нема цену</t>
  </si>
  <si>
    <t>www.potrosackisavetnik.com</t>
  </si>
  <si>
    <t>office@potrosackisavetnik.com</t>
  </si>
  <si>
    <t>20664711</t>
  </si>
  <si>
    <t>106710124</t>
  </si>
  <si>
    <t>www.srpskaveza.rs
www.srpskastvarnost.rs</t>
  </si>
  <si>
    <t>17592556</t>
  </si>
  <si>
    <t>103694586</t>
  </si>
  <si>
    <r>
      <t xml:space="preserve">www.mc.rs
</t>
    </r>
    <r>
      <rPr>
        <sz val="11"/>
        <rFont val="Calibri"/>
        <family val="2"/>
        <scheme val="minor"/>
      </rPr>
      <t>tv akademija nema svoj sajt na guglu</t>
    </r>
  </si>
  <si>
    <t>www.svrljig.info</t>
  </si>
  <si>
    <t>INTERNET PORTAL HOĆU U POZORIŠTE</t>
  </si>
  <si>
    <t>www.hocupozoriste.rs</t>
  </si>
  <si>
    <t>IN000744</t>
  </si>
  <si>
    <t>28257112</t>
  </si>
  <si>
    <t>110778653</t>
  </si>
  <si>
    <t>Збогом оружје, стоп насиљу!</t>
  </si>
  <si>
    <t>novostidana.rs@gmail.com
bankrot.nis@gmail.com</t>
  </si>
  <si>
    <t>IN000289</t>
  </si>
  <si>
    <t>6. димензија</t>
  </si>
  <si>
    <t>Центар за информисање Нови Кнежевац д.о.о. Нови Кнежевац</t>
  </si>
  <si>
    <t>PORTAL CINK NOVI KNEŽEVAC</t>
  </si>
  <si>
    <t>www.cink.co.rs</t>
  </si>
  <si>
    <t>redakcija@cink.co.rs
dj.kovac67@yahoo.com</t>
  </si>
  <si>
    <t>IN000743</t>
  </si>
  <si>
    <t>08758069</t>
  </si>
  <si>
    <t>101460607</t>
  </si>
  <si>
    <t>Торлачке вреве</t>
  </si>
  <si>
    <t>www.glas-zajecara.com</t>
  </si>
  <si>
    <t>Здравље Водич</t>
  </si>
  <si>
    <t>www.zdravlje-vodic.rs</t>
  </si>
  <si>
    <t>vodiczdravlje@gmail.com</t>
  </si>
  <si>
    <t>IN000782</t>
  </si>
  <si>
    <t>28269765</t>
  </si>
  <si>
    <t>111404065</t>
  </si>
  <si>
    <t>www.mediareform.rs</t>
  </si>
  <si>
    <t xml:space="preserve">Интернет портал РТВ Брус </t>
  </si>
  <si>
    <t>www.rtvbrus.co.rs</t>
  </si>
  <si>
    <t>www.xxzmagazin.com</t>
  </si>
  <si>
    <t>petar.lukovic@xxzmagazin.com
sandra.dancetovic@gmail.com</t>
  </si>
  <si>
    <t>www.objektivno1.rs</t>
  </si>
  <si>
    <t>Еко Београд</t>
  </si>
  <si>
    <t>INTERNET PORTAL ZA LOKALNU SAMOUPRAVU "NAŠE MESTO"</t>
  </si>
  <si>
    <t>office@dl.rs
vladan.brankovic@dl.rs
nase.mesto@dl.rs</t>
  </si>
  <si>
    <t>IN000714</t>
  </si>
  <si>
    <t>17199943</t>
  </si>
  <si>
    <t>102137362</t>
  </si>
  <si>
    <t>Фондација "021" Нови Сад</t>
  </si>
  <si>
    <t>MULTIRADIO</t>
  </si>
  <si>
    <t>www.multiradio.rs</t>
  </si>
  <si>
    <t>office@fondacija021.rs
svetlana@fondacija021.rs</t>
  </si>
  <si>
    <t>IN000769</t>
  </si>
  <si>
    <t>08914443</t>
  </si>
  <si>
    <t>106528920</t>
  </si>
  <si>
    <t>Археолошки локалитети Колубарског округа - Културно благо за 21. век</t>
  </si>
  <si>
    <t>PATAK ONLINE</t>
  </si>
  <si>
    <t>www.patak.co.rs
www.patak.rs</t>
  </si>
  <si>
    <t>А1-НЕТ</t>
  </si>
  <si>
    <t>28166818</t>
  </si>
  <si>
    <t>108883392</t>
  </si>
  <si>
    <t>r.enes5@hotmail.com;
a1tvnet@hotmail.com;
glassandzaka@hotmail.com;</t>
  </si>
  <si>
    <t>www.plusonline.rs</t>
  </si>
  <si>
    <t>www.fira.rs</t>
  </si>
  <si>
    <t>www.potiskinews.rs</t>
  </si>
  <si>
    <t>potiskinews@gmail.com
danica.knezevic.popov@gmail.com</t>
  </si>
  <si>
    <t>www.gradskiportal018.rs</t>
  </si>
  <si>
    <t>info@ngtim.rs
gradimir.nikolic@ngtim.rs</t>
  </si>
  <si>
    <t>Ниш-Дољевац</t>
  </si>
  <si>
    <t>www.dobricke.com</t>
  </si>
  <si>
    <t>Параћин</t>
  </si>
  <si>
    <t>Портал Канал М</t>
  </si>
  <si>
    <t>www.rtvparacin.rs</t>
  </si>
  <si>
    <t>IN000741</t>
  </si>
  <si>
    <t>17124137</t>
  </si>
  <si>
    <t>101098324</t>
  </si>
  <si>
    <t>Локал медија маркетинг</t>
  </si>
  <si>
    <t>lokal.media.marketing@gmail.com</t>
  </si>
  <si>
    <t>28211821</t>
  </si>
  <si>
    <t>109717506</t>
  </si>
  <si>
    <t>Радио и телевизија Бачка Паланка, друштво са ограниченом одговорношћу, Бачка Паланка</t>
  </si>
  <si>
    <t>Портал РТВ БАП</t>
  </si>
  <si>
    <t>www.rtvbap.rs</t>
  </si>
  <si>
    <t>IN000795</t>
  </si>
  <si>
    <t>08779384</t>
  </si>
  <si>
    <t>102673926</t>
  </si>
  <si>
    <t>Удружење Инфо-НБ</t>
  </si>
  <si>
    <t>WEBINFO</t>
  </si>
  <si>
    <t>www.webinfo.rs</t>
  </si>
  <si>
    <t>28028512</t>
  </si>
  <si>
    <t>106864853</t>
  </si>
  <si>
    <t>www.radioaparat.rs</t>
  </si>
  <si>
    <t>www.medijskakutija.rs</t>
  </si>
  <si>
    <t>redakcija.medijskakutija@gmail.com; vesna.torovic@yahoo.com;</t>
  </si>
  <si>
    <t>vranjskaplus@gmail.com; marijan.stosic1980@gmail.com</t>
  </si>
  <si>
    <t>www.kulturajuga.rs</t>
  </si>
  <si>
    <t>www.vranjenews.rs</t>
  </si>
  <si>
    <t>redakcija@vranjenews.rs; dimicevmail@gmail.com;</t>
  </si>
  <si>
    <t>Удружење "Центар за медијску транспарентност и друштвену одговорност"</t>
  </si>
  <si>
    <t>VRANJSKI ONLAJN MAGAZIN - VOM</t>
  </si>
  <si>
    <t>www.vom.rs</t>
  </si>
  <si>
    <t>udruzenjecmtdo@gmail.com; jeka.stojkovic@gmail.com; ivanmladenovicemail@gmail.com;</t>
  </si>
  <si>
    <t>IN000727</t>
  </si>
  <si>
    <t>28250789</t>
  </si>
  <si>
    <t>110577740</t>
  </si>
  <si>
    <t>Нишке вести</t>
  </si>
  <si>
    <t>www.niskevesti.rs</t>
  </si>
  <si>
    <t>urednik@niskevesti.rs; oliver@niskevesti.rs;</t>
  </si>
  <si>
    <t>21399817</t>
  </si>
  <si>
    <t>110901883</t>
  </si>
  <si>
    <t>ЛЕСТИГ ДОО Лесковац</t>
  </si>
  <si>
    <t>Дневник југа</t>
  </si>
  <si>
    <t>www.dnevnikjuga.rs</t>
  </si>
  <si>
    <t>dnevnikjuga@gmail.com; office.stig@gmail.com;</t>
  </si>
  <si>
    <t>IN000366</t>
  </si>
  <si>
    <t>21163392</t>
  </si>
  <si>
    <t>109332845</t>
  </si>
  <si>
    <t>Порекло</t>
  </si>
  <si>
    <t>www.poreklo.rs</t>
  </si>
  <si>
    <t xml:space="preserve">info@poreklo.rs; jovica.krtinic@poreklo.rs; </t>
  </si>
  <si>
    <t>Друштво са ограниченом одговорношћу Реорганизација Ниш</t>
  </si>
  <si>
    <t>Зелена зона, верни себи, верни природи!</t>
  </si>
  <si>
    <t>Новости дана</t>
  </si>
  <si>
    <t>www.novostidana.rs</t>
  </si>
  <si>
    <t>gagako13@gmail.com; novostidana.rs@gmail.com</t>
  </si>
  <si>
    <t>20823208</t>
  </si>
  <si>
    <t>107543996</t>
  </si>
  <si>
    <t>Ивањица</t>
  </si>
  <si>
    <t>Наша прича</t>
  </si>
  <si>
    <t>www.temerin.org</t>
  </si>
  <si>
    <t>Темерин инфо</t>
  </si>
  <si>
    <t>IN000287</t>
  </si>
  <si>
    <t>cepro@temerin.org; miodrag.enigma@gmail.com</t>
  </si>
  <si>
    <t>Лугина лајм</t>
  </si>
  <si>
    <t>www.lugina-lajm.com</t>
  </si>
  <si>
    <t>redaksia@lugina-lajm.com; agonislami@hotmail.com;</t>
  </si>
  <si>
    <t>IN000208</t>
  </si>
  <si>
    <t>28101635</t>
  </si>
  <si>
    <t>107904787</t>
  </si>
  <si>
    <t>Знаменитих траг</t>
  </si>
  <si>
    <t>WWW.DISTRIKT.RS</t>
  </si>
  <si>
    <t>64344846</t>
  </si>
  <si>
    <t>109669424</t>
  </si>
  <si>
    <t>Радио телевизија Крушевац доо Крушевац</t>
  </si>
  <si>
    <t>РТК портал</t>
  </si>
  <si>
    <t>www.rtk.rs</t>
  </si>
  <si>
    <t>projekti@rtk.rs; dj.kovac67@yahoo.com; slobaradicevic@yahoo.com</t>
  </si>
  <si>
    <t>www.seecult.org</t>
  </si>
  <si>
    <t>BELLE AMIE PORTAL</t>
  </si>
  <si>
    <t>www.belami.rs</t>
  </si>
  <si>
    <t>racunovodstvo@narodne.com; vitko018@yahoo.com; danijela.vukovic72@yahoo.com;</t>
  </si>
  <si>
    <t>www.pakt.org.rs</t>
  </si>
  <si>
    <t>Подрињски анти корупцијски тим Лозница</t>
  </si>
  <si>
    <t>TVSUBOTICA.COM</t>
  </si>
  <si>
    <t>www.tvsubotica.com</t>
  </si>
  <si>
    <t>IN000378</t>
  </si>
  <si>
    <t>KlikNI
City Online</t>
  </si>
  <si>
    <t>www.aimcentar.rs</t>
  </si>
  <si>
    <t>aimcentar2018@gmail.com</t>
  </si>
  <si>
    <t>IN000276
IN000034</t>
  </si>
  <si>
    <t>17663399</t>
  </si>
  <si>
    <t>104659055</t>
  </si>
  <si>
    <t>MISS6TEEN</t>
  </si>
  <si>
    <t>www.miss6teen.rs</t>
  </si>
  <si>
    <t>inbox@miss6teen.rs</t>
  </si>
  <si>
    <t>IN000369</t>
  </si>
  <si>
    <t>Кроз призму културе</t>
  </si>
  <si>
    <t>Коалиција за транспарентност југа Србије</t>
  </si>
  <si>
    <t>www.rcd.org.rs; www.ktjs.rs;</t>
  </si>
  <si>
    <t>IN000666</t>
  </si>
  <si>
    <t>17656929</t>
  </si>
  <si>
    <t>104523965</t>
  </si>
  <si>
    <t>www.boom93.com</t>
  </si>
  <si>
    <t>www.planamedia.rs</t>
  </si>
  <si>
    <t>www.mic.org.rs</t>
  </si>
  <si>
    <t>www.kraljevackenovine.com</t>
  </si>
  <si>
    <t>Business Info Group д.о.о  Београд (Стари град)</t>
  </si>
  <si>
    <t xml:space="preserve">Друштво са ограниченом одговорношћу АЛБОС за производњу промет издавачку делатност Крушевац
</t>
  </si>
  <si>
    <t>www.krusevacgrad.rs</t>
  </si>
  <si>
    <t>www.listpolimlje.info</t>
  </si>
  <si>
    <t>Друштво за издавачку делатност Лого д.о.о  Лозница</t>
  </si>
  <si>
    <t>www.loznickenovosti.rs</t>
  </si>
  <si>
    <t>Удружење Форум жена Пријепоље</t>
  </si>
  <si>
    <t>FORUMINFO.RS</t>
  </si>
  <si>
    <t>www.foruminfo.rs</t>
  </si>
  <si>
    <t>www.klikni.rs</t>
  </si>
  <si>
    <t>www.radiocity.rs</t>
  </si>
  <si>
    <t>www.autonomija.org.rs</t>
  </si>
  <si>
    <t>INTERNET PORTAL DANAS.RS</t>
  </si>
  <si>
    <t>www.uzicemedia.rs</t>
  </si>
  <si>
    <t>www.niske.rs</t>
  </si>
  <si>
    <t>www.timocke.rs</t>
  </si>
  <si>
    <t xml:space="preserve">Центар за истраживачко новинарство Крушевац </t>
  </si>
  <si>
    <t xml:space="preserve">KRUŠEVACPRESS </t>
  </si>
  <si>
    <t>GLAS ZAPADNE SRBIJE</t>
  </si>
  <si>
    <t>www.glaszapadnesrbije.rs</t>
  </si>
  <si>
    <t>IN000143</t>
  </si>
  <si>
    <t>Друштво са ограниченом одговорношћу Вести и радио Ужице</t>
  </si>
  <si>
    <t>www.infoera.rs</t>
  </si>
  <si>
    <t>www.infocentarjug.rs</t>
  </si>
  <si>
    <t>Новинско-издавачко привредно друштво Сремске новине д.о.о. Сремска Митровица</t>
  </si>
  <si>
    <t>www.sremskenovine.rs</t>
  </si>
  <si>
    <t>Друштво са ограниченом одоговорношћу П канал Пирот</t>
  </si>
  <si>
    <t>www.pikanal.rs</t>
  </si>
  <si>
    <t>Радио-телевизија Шумадија д.о.о. Аранђеловац</t>
  </si>
  <si>
    <t>www.rtvsumadija.com</t>
  </si>
  <si>
    <t>Радио телевизија Врање д.о.о. Врање</t>
  </si>
  <si>
    <t>Интернет портал Радио телвизије Врање</t>
  </si>
  <si>
    <t>www.rtv-vranje.rs</t>
  </si>
  <si>
    <t xml:space="preserve">Друштво за производњу и емитовање Радио и телевизијског програма РТВ Алди д.о.о. Црнотинце
</t>
  </si>
  <si>
    <t>RTVALDI.COM</t>
  </si>
  <si>
    <t>www.rtvaldi.com</t>
  </si>
  <si>
    <t>www.013info.rs</t>
  </si>
  <si>
    <t xml:space="preserve">pa013info@gmail.com
</t>
  </si>
  <si>
    <t>Радиодифузно друштво ОК радио д.о.о. Врање</t>
  </si>
  <si>
    <t>www.okradio.rs</t>
  </si>
  <si>
    <t>www.temporadio.rs</t>
  </si>
  <si>
    <t>Медија центар д.о.о. Предузеће за издаваштво и издавачко-новинску делатност, Београд (Стари град)</t>
  </si>
  <si>
    <t>www.mc.rs</t>
  </si>
  <si>
    <t>www.sportjuga.rs</t>
  </si>
  <si>
    <t>www.mojkraj.rs</t>
  </si>
  <si>
    <t xml:space="preserve">Друштво са ограниченом одговорношћу РАДИО МАГНУМ-18 Зајечар 
</t>
  </si>
  <si>
    <t>www.radiomagnum.rs</t>
  </si>
  <si>
    <t>www.nakrajusveta.rs</t>
  </si>
  <si>
    <t>Портал Сат ТВ</t>
  </si>
  <si>
    <t>www sattelevizija.com</t>
  </si>
  <si>
    <t>IN000490</t>
  </si>
  <si>
    <t>Ремарк ДПЦМ Друштво са ограниченом одговорношћу Београд</t>
  </si>
  <si>
    <t>Remarker</t>
  </si>
  <si>
    <t>www.remarker.media</t>
  </si>
  <si>
    <t>MAČVA PRESS</t>
  </si>
  <si>
    <t>www.macvapress.rs</t>
  </si>
  <si>
    <t>www.toplickevesti.com</t>
  </si>
  <si>
    <t xml:space="preserve">Друштво за радио и дифузију Тим радио д.о.о. Прњавор 
</t>
  </si>
  <si>
    <t>www.infomediasistem.com</t>
  </si>
  <si>
    <t>Телевизија Телемарк ДОО Чачак</t>
  </si>
  <si>
    <t>Серија текстова и видео прилога о проблемима младих -Анатомија успеха</t>
  </si>
  <si>
    <t>www.regionalnevesti.net</t>
  </si>
  <si>
    <t>Ип Спорт Медиа  д.о.о. Крагујевац</t>
  </si>
  <si>
    <t>Спортским духом против вршњачког насиља</t>
  </si>
  <si>
    <t>www.ipsport.net</t>
  </si>
  <si>
    <t>www.knjazevacke.rs</t>
  </si>
  <si>
    <t>www.uns.org.rs</t>
  </si>
  <si>
    <t>IN000632</t>
  </si>
  <si>
    <t>STVARNOST ON LINE</t>
  </si>
  <si>
    <t>www.stvarnostonline.co.rs</t>
  </si>
  <si>
    <t>Новинско – издавачко ДОО Златарске вести Нова Варош</t>
  </si>
  <si>
    <t>Радио Медвеђа ДОО Медвеђа</t>
  </si>
  <si>
    <t>www.radiomedvedja.com</t>
  </si>
  <si>
    <t xml:space="preserve"> Друштво са ограниченом одговорношћу Регионални радијско-телевизијски центар Срем Рума
</t>
  </si>
  <si>
    <t xml:space="preserve"> РТВ ЦЕНТАР СРЕМ</t>
  </si>
  <si>
    <t>www.rtvcentarsrem.rs</t>
  </si>
  <si>
    <t xml:space="preserve">Марина Миљковић Дабић, ПР Продукција PRIME TIME Краљево
</t>
  </si>
  <si>
    <t>www.krug.rs</t>
  </si>
  <si>
    <t>Центар за едукацију и развој</t>
  </si>
  <si>
    <t>www.jugmedia.rs</t>
  </si>
  <si>
    <t xml:space="preserve">Саша Пауновић ПР Агенција за консалтинг ЛОТИС, Крушевац
</t>
  </si>
  <si>
    <t>www.pazovaindjijavesti.com</t>
  </si>
  <si>
    <t>Информативни прес центар општине Владичин Хан д.о.о. Владичин Хан</t>
  </si>
  <si>
    <t>SRBIJAVIDEO</t>
  </si>
  <si>
    <t>www.srbijavideo.com</t>
  </si>
  <si>
    <t xml:space="preserve"> Заштита потрошача</t>
  </si>
  <si>
    <t>www.potrosackisavetnik.rs</t>
  </si>
  <si>
    <t>Радиодифузно предузеће Студио Б ДОО Београд</t>
  </si>
  <si>
    <t xml:space="preserve">WWW.STUDIOB.RS
</t>
  </si>
  <si>
    <t>www.studiob.rs</t>
  </si>
  <si>
    <t>Богдан Поповић ПР издавање новина Урбан Град Пожаревац</t>
  </si>
  <si>
    <t>Спремни смо за будућност</t>
  </si>
  <si>
    <t>IN000772</t>
  </si>
  <si>
    <t>Симона 2014 д.о.о Београд-Земун</t>
  </si>
  <si>
    <t>Крајишници у Србији</t>
  </si>
  <si>
    <t>Мирослава Ковачевић ПР Производња телевизијског програма и медијских садржаја Мастерик Белотић</t>
  </si>
  <si>
    <t>www.macvainfo.rs</t>
  </si>
  <si>
    <t>www.artmagazin.rs</t>
  </si>
  <si>
    <t>Видеонет д.о.о. Београд</t>
  </si>
  <si>
    <t xml:space="preserve">Adria Media Group ДОО Београд </t>
  </si>
  <si>
    <t>www.espreso.rs</t>
  </si>
  <si>
    <t>Диплома за завичај</t>
  </si>
  <si>
    <t>www.pressing-magazine.rs</t>
  </si>
  <si>
    <t>06995080</t>
  </si>
  <si>
    <t>Центар за информисање, образовање и предузетништво Облак</t>
  </si>
  <si>
    <t>Локалне вести</t>
  </si>
  <si>
    <t>www.lokalnevesti.rs</t>
  </si>
  <si>
    <t>IN000751</t>
  </si>
  <si>
    <t>Фљутра Јахиу ПР агенција за консултантске активности Media Index</t>
  </si>
  <si>
    <t>INTERNET PORTAL RTVPRESHEVA.RS</t>
  </si>
  <si>
    <t>www.rtvpresheva.rs</t>
  </si>
  <si>
    <t>sh.jahiu@hotmail.com</t>
  </si>
  <si>
    <t>IN000562</t>
  </si>
  <si>
    <t>64506285</t>
  </si>
  <si>
    <t>109902915</t>
  </si>
  <si>
    <t>ТВ инфо пулс ДОО Врање</t>
  </si>
  <si>
    <t xml:space="preserve"> TV INFO PULS</t>
  </si>
  <si>
    <t>www.tvinfopuls.rs</t>
  </si>
  <si>
    <t>tvinfopuls@gmail.com</t>
  </si>
  <si>
    <t>IN000754</t>
  </si>
  <si>
    <t>21195278</t>
  </si>
  <si>
    <t>109505089</t>
  </si>
  <si>
    <t>Перица Петровић ПР, маркетинг, ТВ продукција, штампа PERFECT Богатић</t>
  </si>
  <si>
    <t>МАЧВА ИНФО</t>
  </si>
  <si>
    <t>107271351</t>
  </si>
  <si>
    <t>TVPLUS.RS</t>
  </si>
  <si>
    <t>www.tvplus.rs</t>
  </si>
  <si>
    <t>IN000810</t>
  </si>
  <si>
    <t>20568453</t>
  </si>
  <si>
    <t>106275508</t>
  </si>
  <si>
    <t>Академска иницијатива Форум 10</t>
  </si>
  <si>
    <t>INDEKSONLINE.RS</t>
  </si>
  <si>
    <t>www.indeksonline.rs</t>
  </si>
  <si>
    <t>IN000715</t>
  </si>
  <si>
    <t>28082258</t>
  </si>
  <si>
    <t>107545883</t>
  </si>
  <si>
    <t>Удружење грађана Пчињски 017-Портал</t>
  </si>
  <si>
    <t>WWW.PCINJSKI017PORTAL.RS</t>
  </si>
  <si>
    <t>www.pcinjski017portal.rs</t>
  </si>
  <si>
    <t>pcinjski017portal@gmail.com</t>
  </si>
  <si>
    <t>IN000812</t>
  </si>
  <si>
    <t>28273657</t>
  </si>
  <si>
    <t>111277282</t>
  </si>
  <si>
    <t>Неда Бјеличић предузетник, агенција за производњу видео материјала Downtown films Београд-Земун</t>
  </si>
  <si>
    <t xml:space="preserve">dtown.films@gmail.com  </t>
  </si>
  <si>
    <t>63181722</t>
  </si>
  <si>
    <t>108057236</t>
  </si>
  <si>
    <t>Удружење грађана Други Нови Центар, Панчево</t>
  </si>
  <si>
    <t>Млад(а) еколог(ија) – серија текстова о младима и екологији</t>
  </si>
  <si>
    <t>ЗЕЛЕНИ МИНУТИ</t>
  </si>
  <si>
    <t xml:space="preserve">www.zeleniminuti.rs </t>
  </si>
  <si>
    <t xml:space="preserve">zeleniminuti@gmail.com </t>
  </si>
  <si>
    <t>08765219</t>
  </si>
  <si>
    <t>102479397</t>
  </si>
  <si>
    <t>Удружење родитеља деце предшколског узраста Бродић паркић из Руме</t>
  </si>
  <si>
    <t>RADIO DIR</t>
  </si>
  <si>
    <t>www.brodicparkic.org.rs</t>
  </si>
  <si>
    <t>IN000827</t>
  </si>
  <si>
    <t>28084595</t>
  </si>
  <si>
    <t>107601319</t>
  </si>
  <si>
    <t>www.infosrem.rs</t>
  </si>
  <si>
    <t>IN000775</t>
  </si>
  <si>
    <t>Богатић-Црна Бара</t>
  </si>
  <si>
    <t>Милош Милојевић Црна Бара</t>
  </si>
  <si>
    <t>MACVA.INFO</t>
  </si>
  <si>
    <t>IN000695</t>
  </si>
  <si>
    <t>28231504</t>
  </si>
  <si>
    <t>110071060</t>
  </si>
  <si>
    <t>emediagroupnp@gmail.com</t>
  </si>
  <si>
    <t>65038978</t>
  </si>
  <si>
    <t>110854473</t>
  </si>
  <si>
    <t>TAMO DALEKO, PORTAL ZA NEGOVANJE VEZA DIJASPORE I OTADŽBINE</t>
  </si>
  <si>
    <t>www.tamodaleko.co.rs</t>
  </si>
  <si>
    <t>28232977</t>
  </si>
  <si>
    <t>110112014</t>
  </si>
  <si>
    <t xml:space="preserve"> Колектив Ужице</t>
  </si>
  <si>
    <t>KOLEKTIV UŽICE</t>
  </si>
  <si>
    <t>www.kolektivuzice.rs</t>
  </si>
  <si>
    <t>IN000487</t>
  </si>
  <si>
    <t>28190930</t>
  </si>
  <si>
    <t>109328455</t>
  </si>
  <si>
    <t>KOLUBARSKI.INFO</t>
  </si>
  <si>
    <t>www.kolubarski.info</t>
  </si>
  <si>
    <t>in.network.solution@gmail.com</t>
  </si>
  <si>
    <t>IN000649</t>
  </si>
  <si>
    <t>21304760</t>
  </si>
  <si>
    <t>110137910</t>
  </si>
  <si>
    <t>Предузеће Конзум Лав д.о.о. Ужице</t>
  </si>
  <si>
    <t>www.infopress.rs</t>
  </si>
  <si>
    <t>IN000747</t>
  </si>
  <si>
    <t>17448129</t>
  </si>
  <si>
    <t>102157698</t>
  </si>
  <si>
    <t>Милош Петровић ПР, Агенција рекламних делатности АС Медиа, Зајечар</t>
  </si>
  <si>
    <t>ISTOČNE VESTI</t>
  </si>
  <si>
    <t>www.istocnevesti.com</t>
  </si>
  <si>
    <t>redakcija@istocnevesti.com</t>
  </si>
  <si>
    <t xml:space="preserve">
IN000193</t>
  </si>
  <si>
    <t>62527234</t>
  </si>
  <si>
    <t>107139832</t>
  </si>
  <si>
    <t>Институт за одрживи развој и заштиту животне средине Зелени круг</t>
  </si>
  <si>
    <t>EEKOLIST</t>
  </si>
  <si>
    <t>www.ekolist.org</t>
  </si>
  <si>
    <t>ekolist@yahoo.com</t>
  </si>
  <si>
    <t>IN000811</t>
  </si>
  <si>
    <t>08870675</t>
  </si>
  <si>
    <t>104884469</t>
  </si>
  <si>
    <t>PORTAL TV ISTOK</t>
  </si>
  <si>
    <t>www.tvistok.com</t>
  </si>
  <si>
    <t xml:space="preserve">istokcompany@gmail.com </t>
  </si>
  <si>
    <t>IN000592</t>
  </si>
  <si>
    <t>07600623</t>
  </si>
  <si>
    <t>101334896</t>
  </si>
  <si>
    <t xml:space="preserve">
Гласник- Медија центар 016</t>
  </si>
  <si>
    <t>GLASNIK - MEDIJA CENTAR 016</t>
  </si>
  <si>
    <t>www.medijacentar016.com</t>
  </si>
  <si>
    <t>vesti.kocic@gmail.com</t>
  </si>
  <si>
    <t>IN000787</t>
  </si>
  <si>
    <t>28271972</t>
  </si>
  <si>
    <t>111244356</t>
  </si>
  <si>
    <t>Удружење за информисање путем електронских и принтаних медија Ром прес</t>
  </si>
  <si>
    <t>GLAS ŠUMADIJE</t>
  </si>
  <si>
    <t>www.glassumadije.rs</t>
  </si>
  <si>
    <t>IN000628</t>
  </si>
  <si>
    <t>28139144</t>
  </si>
  <si>
    <t>108447212</t>
  </si>
  <si>
    <t>Инфо плус</t>
  </si>
  <si>
    <t>www.infoplus.rs</t>
  </si>
  <si>
    <t xml:space="preserve">Саша Трифуновић предузетник, Агенција за консалтинг и менаџмент, Пресс центар ИСТ Медиа Бор
</t>
  </si>
  <si>
    <t>ДОО За радио и телевизију Ф Канал Зајечар</t>
  </si>
  <si>
    <t>3. ФОТОКОПИЈА ПИБ-А</t>
  </si>
  <si>
    <t>4. ДОКАЗ О УПЛАТИ ТАКСЕ</t>
  </si>
  <si>
    <t>6. ДОКАЗ ИЗ АПР-а ИЛИ ОСНИВАЧКИ АКТ</t>
  </si>
  <si>
    <r>
      <t xml:space="preserve">БУЏЕТ МКИ 
</t>
    </r>
    <r>
      <rPr>
        <b/>
        <sz val="12"/>
        <color rgb="FF00B050"/>
        <rFont val="Calibri"/>
        <family val="2"/>
        <scheme val="minor"/>
      </rPr>
      <t>(300.000 - 1.000.000)</t>
    </r>
  </si>
  <si>
    <r>
      <t xml:space="preserve">2. ПРЕДЛОГ + БУЏЕТ (, </t>
    </r>
    <r>
      <rPr>
        <b/>
        <sz val="12"/>
        <rFont val="Calibri"/>
        <family val="2"/>
        <scheme val="minor"/>
      </rPr>
      <t>исправан конкурс,</t>
    </r>
    <r>
      <rPr>
        <sz val="12"/>
        <rFont val="Calibri"/>
        <family val="2"/>
        <scheme val="minor"/>
      </rPr>
      <t xml:space="preserve"> печат и потпис)</t>
    </r>
  </si>
  <si>
    <r>
      <t>Документација подносиоца је комплетна и пристигла је у траженом року. Укупна вредност пројекта је 766.930</t>
    </r>
    <r>
      <rPr>
        <sz val="11"/>
        <rFont val="Calibri"/>
        <family val="2"/>
        <scheme val="minor"/>
      </rPr>
      <t>,00 динара</t>
    </r>
    <r>
      <rPr>
        <sz val="11"/>
        <color theme="1"/>
        <rFont val="Calibri"/>
        <family val="2"/>
        <scheme val="minor"/>
      </rPr>
      <t xml:space="preserve">. Подносилац је предложио суфинансирање пројекта у износу од 584.130,00 динара, што не прелази 80% вредности пројекта, нити износе утврђене јавним позивом којим је расписан Конкурс.
Тема пројекта је транспарентност у додели средстава и одговорност у трошењу новца из биџета града Зајечара, намењеног за остваривање јавног интереса у области јавног информисања. Из наведеног описа и циља не сагледава се јасно на који начин ће пројекта допринети квалитету информисања циљне групе.  Нема увида у теме које ће бити обрађене. Примарна циљна група преуско је дефинисана. Активности нису прецизиране и не могу се довести у везу са планираном објавом 40 медијских садржаја. </t>
    </r>
  </si>
  <si>
    <r>
      <t>Документација подносиоца је комплетна и пристигла је у траженом року. Укупна вредност пројекта је 640</t>
    </r>
    <r>
      <rPr>
        <sz val="12"/>
        <rFont val="Calibri"/>
        <family val="2"/>
        <scheme val="minor"/>
      </rPr>
      <t>.000,00</t>
    </r>
    <r>
      <rPr>
        <sz val="12"/>
        <color theme="1"/>
        <rFont val="Calibri"/>
        <family val="2"/>
        <scheme val="minor"/>
      </rPr>
      <t xml:space="preserve"> динара. Подносилац је предложио суфинансирање пројекта у износу од 500</t>
    </r>
    <r>
      <rPr>
        <sz val="12"/>
        <rFont val="Calibri"/>
        <family val="2"/>
        <scheme val="minor"/>
      </rPr>
      <t>.000</t>
    </r>
    <r>
      <rPr>
        <sz val="12"/>
        <color theme="1"/>
        <rFont val="Calibri"/>
        <family val="2"/>
        <scheme val="minor"/>
      </rPr>
      <t>,00 динара, што не прелази 80% вредности пројекта, нити износе утврђене јавним позивом којим је расписан Конкурс.
Циљ пројекта је да допринесе разумевању улоге медија и медијске културе и развоју аналитичког приступа медијским садржајима. Препознаје се значај пројектне теме, али се у условима ограничених финансијских средстава предност даје пројекту "</t>
    </r>
    <r>
      <rPr>
        <sz val="13.2"/>
        <color theme="1"/>
        <rFont val="Calibri"/>
        <family val="2"/>
        <scheme val="minor"/>
      </rPr>
      <t xml:space="preserve">Медији: Од штампе до твитера"  чија је тема медијска писменост и могући начин заштите од медијске манипулације, јер је планирани концепт медијског садржаја и избор тема прилагођенији циљној групи. Процењује се да подносилац, према наведеним подацима у личној карти, нема адекватне кадровске капацитете за реализацију планираног броја медијских садржаја. </t>
    </r>
    <r>
      <rPr>
        <sz val="12"/>
        <color theme="1"/>
        <rFont val="Calibri"/>
        <family val="2"/>
        <scheme val="minor"/>
      </rPr>
      <t xml:space="preserve">
</t>
    </r>
  </si>
  <si>
    <t>451-04-160/2020-04</t>
  </si>
  <si>
    <t xml:space="preserve">Агенција за консалтинг и менаџмент, Пресс центар ИСТ Медиа Бор
</t>
  </si>
  <si>
    <t>Двоглед - (до социјалне правде кроз слику и реч)</t>
  </si>
  <si>
    <t>нп</t>
  </si>
  <si>
    <t>ок</t>
  </si>
  <si>
    <t>Укупна вредност пројекта је 813.300,00 динара. Подносилац је предложио суфинансирање пројекта у износу од 600.000,00 динара, што не прелази 80% вредности пројекта, нити износе утврђене јавним позивом којим је расписан Конкурс.
Тема пројекта је социјална политика града Бора.</t>
  </si>
  <si>
    <t>*</t>
  </si>
  <si>
    <t>451-04-263/2020-04</t>
  </si>
  <si>
    <t>Друштво за новинско издавачку делатност Дан Граф д.о.о.</t>
  </si>
  <si>
    <t>Како и где грађани Србије одлажу електроснки отпад?</t>
  </si>
  <si>
    <t>uprava@danas.rs; jelka.beta@gmail.com;</t>
  </si>
  <si>
    <r>
      <t>Укупна вредност пројекта је 1.1</t>
    </r>
    <r>
      <rPr>
        <sz val="11"/>
        <rFont val="Calibri"/>
        <family val="2"/>
        <scheme val="minor"/>
      </rPr>
      <t>69.000,00 динара</t>
    </r>
    <r>
      <rPr>
        <sz val="11"/>
        <color theme="1"/>
        <rFont val="Calibri"/>
        <family val="2"/>
        <scheme val="minor"/>
      </rPr>
      <t>. Подносилац је предложио суфинансирање пројекта у износу од 925.000,00 динара, што не прелази 80% вредности пројекта, нити износе утврђене јавним позивом којим је расписан Конкурс.
Тема пројекта је одлагање електронског отпада.</t>
    </r>
  </si>
  <si>
    <t>451-04-265/2020-04</t>
  </si>
  <si>
    <t>Они имају таленат</t>
  </si>
  <si>
    <t>Укупна вредност пројекта је 715.000,00 динара. Подносилац је предложио суфинансирање пројекта у износу од 529.000,00 динара, што не прелази 80% вредности пројекта, нити износе утврђене јавним позивом којим је расписан Конкурс.
Тема пројекта су млади и њихови резултати на плану образовања и науке.</t>
  </si>
  <si>
    <t>451-04-250/2020-04</t>
  </si>
  <si>
    <t>Сремски Карловци</t>
  </si>
  <si>
    <t>Центар за културу, едукацију и медије "Академац" Сремски Карловци</t>
  </si>
  <si>
    <t>Унапређење људских ресурса у медијским организацијама</t>
  </si>
  <si>
    <t>није наведено</t>
  </si>
  <si>
    <t>www.karlovackilist.co.rs</t>
  </si>
  <si>
    <t>akademac21000@gmail.com; branislav.sancanin@sbb.rs; kontakt@karlovackilist.co.rs;</t>
  </si>
  <si>
    <t>28278578</t>
  </si>
  <si>
    <t>111366659</t>
  </si>
  <si>
    <t>не знам због медија</t>
  </si>
  <si>
    <t>Укупна вредност пројекта је 473.260,00 динара. Подносилац је предложио суфинансирање пројекта у износу од 378.000,00 динара, што не прелази 80% вредности пројекта, нити износе утврђене јавним позивом којим је расписан Конкурс.
Тема пројекта је управљање људским ресурсима у медијским организацијама.</t>
  </si>
  <si>
    <t>451-04-248/2020-04</t>
  </si>
  <si>
    <t>Центар за здравље, лепоту и традицију "Мед"</t>
  </si>
  <si>
    <t>Млад и свој</t>
  </si>
  <si>
    <t>Интернет магазин Сана лајф</t>
  </si>
  <si>
    <t>www.magazinsana.rs</t>
  </si>
  <si>
    <t>redakcija@magazinsana.rs; samokal@yahoo.com;</t>
  </si>
  <si>
    <t>IN000409</t>
  </si>
  <si>
    <t>28195826</t>
  </si>
  <si>
    <t>109393930</t>
  </si>
  <si>
    <t>Укупна вредност пројекта је 440.250,00 динара. Подносилац је предложио суфинансирање пројекта у износу од 348.250,00 динара, што не прелази 80% вредности пројекта, нити износе утврђене јавним позивом којим је расписан Конкурс.
Тема пројекта су млади људи из општина Ниш, Лебане, Бојник, Сурдулице и Владичиног Хана.</t>
  </si>
  <si>
    <t>451-04-543/2020-04</t>
  </si>
  <si>
    <t>Чекајући роде - други серијал</t>
  </si>
  <si>
    <t>иста тема као прошле године, назначили да је други серијал, проверити садржај. 
Исти пројекат као претходне године. Указати. Копирати</t>
  </si>
  <si>
    <t>Укупна вредност пројекта је 990.000,00 динара. Подносилац је предложио суфинансирање пројекта у износу од 790.000,00 динара, што не прелази 80% вредности пројекта, нити износе утврђене јавним позивом којим је расписан Конкурс.
Тема пројекта је миграција становника из региона Тимочке Крајине и програми и мере подршке рађању.</t>
  </si>
  <si>
    <t>451-04-259/2020-04</t>
  </si>
  <si>
    <t>Предузеће за информисање "Пресс-компани“ д.о.о. Дољевац</t>
  </si>
  <si>
    <t>Можеш и ти</t>
  </si>
  <si>
    <t>pressdoljevac@gmail.com</t>
  </si>
  <si>
    <t>Укупна вредност пројекта је 985.000,00 динара. Подносилац је предложио суфинансирање пројекта у износу од 700.000,00 динара, што не прелази 80% вредности пројекта, нити износе утврђене јавним позивом којим је расписан Конкурс.
Тема пројекта је истицање успешних младих људи.</t>
  </si>
  <si>
    <t>451-04-260/2020-04</t>
  </si>
  <si>
    <t>Мирјана Теодоровић ПР Веб портали ИНФО Пријепоље</t>
  </si>
  <si>
    <t>Подизање свести о заштите животне средине у Пријепољу и околним општинама</t>
  </si>
  <si>
    <t>Пријепоље Инфо</t>
  </si>
  <si>
    <t>www.prijepoljeinfo.rs</t>
  </si>
  <si>
    <t>prijepoljeinfo@gmail.com</t>
  </si>
  <si>
    <t>IN000739</t>
  </si>
  <si>
    <t>65151499</t>
  </si>
  <si>
    <t>111041848</t>
  </si>
  <si>
    <t>буџет није правилно постављен, навели да се средства траже из ЈЛС</t>
  </si>
  <si>
    <t>Укупна вредност пројекта је 1.256.000,00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животна средина, њена нарушеност и последице по друштво.</t>
  </si>
  <si>
    <t>451-04-156/2020-04</t>
  </si>
  <si>
    <t>Наталитет - најважније друштвено питање</t>
  </si>
  <si>
    <t>YUMAMA.RS</t>
  </si>
  <si>
    <t>www.yumama.rs</t>
  </si>
  <si>
    <t>projekti@adriamedia.rs; jasmina.cica@adriamedia.rs; marina.radenkovic@adriamedia.rs;</t>
  </si>
  <si>
    <t>IN000906</t>
  </si>
  <si>
    <t>451-04-310/2020-04</t>
  </si>
  <si>
    <t>Предузеће за информисање и маркетинг мрежа радио станица телевизија портал Global Media Broadcast д.о.о. Београд - Стари град</t>
  </si>
  <si>
    <t>Културни моменат</t>
  </si>
  <si>
    <t>Мачвански инфо</t>
  </si>
  <si>
    <t>www.macvanski.info</t>
  </si>
  <si>
    <t>acimovic.marko@yahoo.com</t>
  </si>
  <si>
    <t>IN000908</t>
  </si>
  <si>
    <t>21360937</t>
  </si>
  <si>
    <t>110541861</t>
  </si>
  <si>
    <t xml:space="preserve">Укупна вредност пројекта је 1.187.000,00 динара. Подносилац је предложио суфинансирање пројекта у износу од 944.000,00 динара, што не прелази 80% вредности пројекта, нити износе утврђене јавним позивом којим је расписан Конкурс.
Тема пројекта је култура, културна дешавања и културно наслеђе грађана Мачванског округа. </t>
  </si>
  <si>
    <t>Укупна вредност пројекта је 1.741.560,00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наталитет и указивање на демографску слику Србије.</t>
  </si>
  <si>
    <t>451-04-309/2020-04</t>
  </si>
  <si>
    <t>Предузеће за информисање Инфо 24 Медиа д.о.о. Београд</t>
  </si>
  <si>
    <t>Наше културно богатство - наш понос</t>
  </si>
  <si>
    <t>Моравички РС</t>
  </si>
  <si>
    <t>www.moravicki.info</t>
  </si>
  <si>
    <t>IN000904</t>
  </si>
  <si>
    <t>21448800</t>
  </si>
  <si>
    <t>111247705</t>
  </si>
  <si>
    <t>Укупна вредност пројекта је 1.157.000,00 динара. Подносилац је предложио суфинансирање пројекта у износу од 914.000,00 динара, што не прелази 80% вредности пројекта, нити износе утврђене јавним позивом којим је расписан Конкурс.
Тема пројекта је културно-историјско наслеђе Чачка.</t>
  </si>
  <si>
    <t>451-04-240/2020-04</t>
  </si>
  <si>
    <t>Зона плус д.о.о. Ниш</t>
  </si>
  <si>
    <t>Само на клик</t>
  </si>
  <si>
    <t>tvzonaplus.rs</t>
  </si>
  <si>
    <t>www.tvzonaplus.rs</t>
  </si>
  <si>
    <t>office@tvzonaplus.rs; direktor@tvzonaplus.rs;</t>
  </si>
  <si>
    <t>IN000332</t>
  </si>
  <si>
    <t>20812346</t>
  </si>
  <si>
    <t>107484206</t>
  </si>
  <si>
    <t xml:space="preserve">Укупна вредност пројекта је 1.488.000,00 динара. Подносилац је предложио суфинансирање пројекта у износу од 998.000,00 динара, што не прелази 80% вредности пројекта, нити износе утврђене јавним позивом којим је расписан Конкурс.
Тема пројекта је информисање грађана о примени система е-управе. </t>
  </si>
  <si>
    <t>451-04-1068/2020-04</t>
  </si>
  <si>
    <t>Дијалекти југа - између језичког богатства и стигме</t>
  </si>
  <si>
    <t>info@mirc.rs; ivana@mirc.rs;</t>
  </si>
  <si>
    <t>Укупна вредност пројекта је 1.010.000,00 динара. Подносилац је предложио суфинансирање пројекта у износу од 796.000,00 динара, што не прелази 80% вредности пројекта, нити износе утврђене јавним позивом којим је расписан Конкурс.
Тема пројекта је неговање и очување дијалекта јужне Србије и указивање на значај језичког и културног богатства и традиције нашег народа.</t>
  </si>
  <si>
    <t>451-04-701/2020-04</t>
  </si>
  <si>
    <t>Горњи Милановац</t>
  </si>
  <si>
    <t>Предузеће за емитовање телевизијског програма Телевизија GM Plus Cable д.о.о. Горњи Милановац</t>
  </si>
  <si>
    <t>За сутра</t>
  </si>
  <si>
    <t>gmpress.rs</t>
  </si>
  <si>
    <t>www.gmpress.rs</t>
  </si>
  <si>
    <t>mediaadvertising2011@gmail.com</t>
  </si>
  <si>
    <t>IN000860</t>
  </si>
  <si>
    <t>21480274</t>
  </si>
  <si>
    <t>111425502</t>
  </si>
  <si>
    <t>Укупна вредност пројекта је 1.222.000,00 динара. Подносилац је предложио суфинансирање пројекта у износу од 954.000,00 динара, што не прелази 80% вредности пројекта, нити износе утврђене јавним позивом којим је расписан Конкурс.
Тема пројекта је наталитет и подизање нивоа свести грађана о значају рађања.</t>
  </si>
  <si>
    <t>451-04-704/2020-04</t>
  </si>
  <si>
    <t>Агенција за веб портале и новинске делатности "Пина НЦ" Пирот, Александар Ћирић ПР</t>
  </si>
  <si>
    <t>Пирот - мали Јерусалим</t>
  </si>
  <si>
    <t>Pirotske vesti</t>
  </si>
  <si>
    <t>www.pirotskevesti.rs</t>
  </si>
  <si>
    <t>pirotskevesti@gmail.com; acaciric@gmail.com;</t>
  </si>
  <si>
    <t>IN000194</t>
  </si>
  <si>
    <t>63327727</t>
  </si>
  <si>
    <t>108256552</t>
  </si>
  <si>
    <t>Укупна вредност пројекта је 960.000,00 динара. Подносилац је предложио суфинансирање пројекта у износу од 748.800,00 динара, што не прелази 80% вредности пројекта, нити износе утврђене јавним позивом којим је расписан Конкурс.
Тема пројекта је култура и промоција духовног културног наслеђа.</t>
  </si>
  <si>
    <t>451-04-705/2020-04</t>
  </si>
  <si>
    <t>Maxima Cherry д.о.о. Пожаревац</t>
  </si>
  <si>
    <t>Нека нам се опет врате роде</t>
  </si>
  <si>
    <t>Траг</t>
  </si>
  <si>
    <t>www.trag.rs</t>
  </si>
  <si>
    <t>visnja.ognjanovic@gmail.com</t>
  </si>
  <si>
    <t>IN000767</t>
  </si>
  <si>
    <t>21215031</t>
  </si>
  <si>
    <t>109636739</t>
  </si>
  <si>
    <t>Укупна вредност пројекта је 986.000,00 динара. Подносилац је предложио суфинансирање пројекта у износу од 701.000,00 динара, што не прелази 80% вредности пројекта, нити износе утврђене јавним позивом којим је расписан Конкурс.
Тема пројекта је наталитет.</t>
  </si>
  <si>
    <t>451-04-657/2020-04</t>
  </si>
  <si>
    <t>Драган Манзаловић ПР Информационо услужне делатности Манзи Зајечар</t>
  </si>
  <si>
    <t>Вратимо децу на фудбалске терене</t>
  </si>
  <si>
    <t>MAXSPORT</t>
  </si>
  <si>
    <t>www.maxsport.rs</t>
  </si>
  <si>
    <t>manzalovic@live.com</t>
  </si>
  <si>
    <t>IN000888</t>
  </si>
  <si>
    <t>65345269</t>
  </si>
  <si>
    <t>111341907</t>
  </si>
  <si>
    <t>ПР основан у марту 2019, медиј регистрован у децембру 2019.</t>
  </si>
  <si>
    <t>Укупна вредност пројекта је 600.000,00 динара. Подносилац је предложио суфинансирање пројекта у износу од 400.000,00 динара, што не прелази 80% вредности пројекта, нити износе утврђене јавним позивом којим је расписан Конкурс.
Тема пројекта је промоција општинских и окружних фудбалских лига у источној Србији, као и фудбалске зоне Исток.</t>
  </si>
  <si>
    <t>451-04-355/2020-04</t>
  </si>
  <si>
    <t>Млади новинари</t>
  </si>
  <si>
    <t xml:space="preserve">Укупна вредност пројекта је 760,00 динара. Подносилац је предложио суфинансирање пројекта у износу од 600.000,00 динара, што не прелази 80% вредности пројекта, нити износе утврђене јавним позивом којим је расписан Конкурс.
Тема пројекта је креирање медијског садржаја, а у оквиру којег ће млађа популација промовисати сопствени рад. </t>
  </si>
  <si>
    <t>451-04-502/2020-04</t>
  </si>
  <si>
    <t>Штампа, радио и филм д.о.о. Бор</t>
  </si>
  <si>
    <t>Споменици културе Тимочке крајине</t>
  </si>
  <si>
    <t>Сајт Радио телевизија Бор</t>
  </si>
  <si>
    <t>www.rtvbor.rs</t>
  </si>
  <si>
    <t>rtvbor@rtvbor.rs; vladannovovic@yahoo.com; sekretarijat@rtvbor.rs;</t>
  </si>
  <si>
    <t>IN000420</t>
  </si>
  <si>
    <t>07147317</t>
  </si>
  <si>
    <t>100629297</t>
  </si>
  <si>
    <t>Укупна вредност пројекта је 750.000,00 динара. Подносилац је предложио суфинансирање пројекта у износу од 600.000,00 динара, што не прелази 80% вредности пројекта, нити износе утврђене јавним позивом којим је расписан Конкурс.
Тема пројекта је култура, културни идентитет и споменици културе у источној Србији.</t>
  </si>
  <si>
    <t>451-04-505/2020-04</t>
  </si>
  <si>
    <t>Драган Тодоровић предузетник Издавачка делатност Стварност Аранђеловац</t>
  </si>
  <si>
    <t>Афирмисање резултата истраживања о Павлу Бакићу, последњем српском деспоту, у Државном архиву у Бечу крајем 2019. године</t>
  </si>
  <si>
    <t>Е стварност</t>
  </si>
  <si>
    <t>www.stvarnost.rs</t>
  </si>
  <si>
    <t>casopisstvarnost@gmail.com</t>
  </si>
  <si>
    <t>IN000624</t>
  </si>
  <si>
    <t>62835842</t>
  </si>
  <si>
    <t>107570860</t>
  </si>
  <si>
    <t xml:space="preserve">Укупна вредност пројекта је 500.000,00 динара. Подносилац је предложио суфинансирање пројекта у износу од 400.000,00 динара, што не прелази 80% вредности пројекта, нити износе утврђене јавним позивом којим је расписан Конкурс.
Тема пројекта је афирмисање живота и рада Павла Бакића, последњег српског деспота.  </t>
  </si>
  <si>
    <t>451-04-464/2020-04</t>
  </si>
  <si>
    <t>Очувајмо животну средину - сачувајмо наше здравље</t>
  </si>
  <si>
    <t>Укупна вредност пројекта је 1.296.000,00 динара. Подносилац је предложио суфинансирање пројекта у износу од 766.000,00 динара, што не прелази 80% вредности пројекта, нити износе утврђене јавним позивом којим је расписан Конкурс.
Тема пројекта је животна средина и њено очување.</t>
  </si>
  <si>
    <t>451-04-539/2020-04</t>
  </si>
  <si>
    <t>16 дана гласно и јасно - о безбедности жена у јавном простору, партнерском и породичном насиљу</t>
  </si>
  <si>
    <t>www.a1tv.net; www.glassandzaka.com</t>
  </si>
  <si>
    <t>Укупна вредност пројекта је 888.600,00 динара. Подносилац је предложио суфинансирање пројекта у износу од 680.000,00 динара, што не прелази 80% вредности пројекта, нити износе утврђене јавним позивом којим је расписан Конкурс.
Тема пројекта је насиље над женама и безбедност жена у јавном простору на територији града Новог Пазара.</t>
  </si>
  <si>
    <t>451-04-532/2020-04</t>
  </si>
  <si>
    <t>Центар за демократију и едукацију - Долина</t>
  </si>
  <si>
    <t>Албанци појачали Динамо</t>
  </si>
  <si>
    <t xml:space="preserve">Укупна вредност пројекта је 1.585.000,00 динара. Подносилац је предложио суфинансирање пројекта у износу од 720.000,00 динара, што не прелази 80% вредности пројекта, нити износе утврђене јавним позивом којим је расписан Конкурс.
Тема пројекта су млади албански фудбалери из Прешева који играју у фудбалском клубу Динамо из Врања.
</t>
  </si>
  <si>
    <t>451-04-330/2020-04</t>
  </si>
  <si>
    <t>Градимир Николић ПР, Кинематографска и видео производња НГТИМ</t>
  </si>
  <si>
    <t>ТРЕНДОВАЊЕ - Утицај модерне културе на младе</t>
  </si>
  <si>
    <t>60435626</t>
  </si>
  <si>
    <t>107706542</t>
  </si>
  <si>
    <t>Укупна вредност пројекта је 1.376.000,00 динара. Подносилац је предложио суфинансирање пројекта у износу од 997.000,00 динара, што не прелази 80% вредности пројекта, нити износе утврђене јавним позивом којим је расписан Конкурс.
Тема пројекта је популарна култура и њен утицај на младе данас.</t>
  </si>
  <si>
    <t>451-04-332/2020-04</t>
  </si>
  <si>
    <t xml:space="preserve">ЦИРКУЛАРНО ПОНАШАЊЕ - Циркуларна економија у локалној средини </t>
  </si>
  <si>
    <t>rtvbum@hotmail.com; blizanac22@gmail.com;</t>
  </si>
  <si>
    <t xml:space="preserve">Укупна вредност пројекта је 1.297.800,00 динара. Подносилац је предложио суфинансирање пројекта у износу од 959.800,00 динара, што не прелази 80% вредности пројекта, нити износе утврђене јавним позивом којим је расписан Конкурс.
Тема пројекта је циркуларна економија, један од начина пословања привреде. </t>
  </si>
  <si>
    <t>451-04-171/2020-04</t>
  </si>
  <si>
    <t>Колубарске д.о.о. Ваљево</t>
  </si>
  <si>
    <t>Све о јавним набавкама</t>
  </si>
  <si>
    <t>Kolubarske.rs</t>
  </si>
  <si>
    <t>www.kolubarske.rs</t>
  </si>
  <si>
    <t>kolubarske@kolubarske.rs; sava@kej.rs; darija.rankovich@gmail.com;</t>
  </si>
  <si>
    <t>IN000206</t>
  </si>
  <si>
    <t>20422424</t>
  </si>
  <si>
    <t>105624304</t>
  </si>
  <si>
    <t>Укупна вредност пројекта је 664.200,00 динара. Подносилац је предложио суфинансирање пројекта у износу од 531.000,00 динара, што не прелази 80% вредности пројекта, нити износе утврђене јавним позивом којим је расписан Конкурс.
Тема пројекта су јавне набавке града Ваљева и јавних предузећа чији је оснивач град Ваљево.</t>
  </si>
  <si>
    <t>451-04-187/2020-04</t>
  </si>
  <si>
    <r>
      <t xml:space="preserve">Развој и промоција нових интернет форми - подкаст </t>
    </r>
    <r>
      <rPr>
        <i/>
        <sz val="12"/>
        <color theme="1"/>
        <rFont val="Calibri"/>
        <family val="2"/>
        <scheme val="minor"/>
      </rPr>
      <t>Задовољство у тексту</t>
    </r>
  </si>
  <si>
    <t>info@remarker.media; milica@remarker.media; lucija@remarker.media;</t>
  </si>
  <si>
    <t xml:space="preserve">Укупна вредност пројекта је 1.560.000,00 динара. Подносилац је предложио суфинансирање пројекта у износу од 950.000,00 динара, што не прелази 80% вредности пројекта, нити износе утврђене јавним позивом којим је расписан Конкурс.
Тема пројекта је читање популарних дела савремене културе и уметности.
</t>
  </si>
  <si>
    <t>451-04-185/2020-04</t>
  </si>
  <si>
    <t>Србија, сигурна кућа за мигранте</t>
  </si>
  <si>
    <t>Инфо медиа систем</t>
  </si>
  <si>
    <t>06565417</t>
  </si>
  <si>
    <t>Укупна вредност пројекта је 604.000,00 динара. Подносилац је предложио суфинансирање пројекта у износу од 480.000,00 динара, што не прелази 80% вредности пројекта, нити износе утврђене јавним позивом којим је расписан Конкурс.
Тема пројекта је мигрантска криза и извештавање о мигрантима који бораве у Републици Србији.</t>
  </si>
  <si>
    <t>451-04-179/2020-04</t>
  </si>
  <si>
    <t>Живи здраво, буди здрав!</t>
  </si>
  <si>
    <t>office@cacanskiglas.rs&lt; cacanskiglas80@gmail.com; irena.randjic@gmail.com;</t>
  </si>
  <si>
    <t xml:space="preserve">Укупна вредност пројекта је 833.800,00 динара. Подносилац је предложио суфинансирање пројекта у износу од 579.200,00 динара, што не прелази 80% вредности пројекта, нити износе утврђене јавним позивом којим је расписан Конкурс.
Тема пројекта је здравље и здрави стилови живота.
</t>
  </si>
  <si>
    <t>451-04-155/2020-04</t>
  </si>
  <si>
    <t xml:space="preserve">Одржива будућност Србија </t>
  </si>
  <si>
    <t>www.adriamediagroup.com; www.kurir.rs;</t>
  </si>
  <si>
    <t>Укупна вредност пројекта је 1.960.000,00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животна средина и одрживи развој.</t>
  </si>
  <si>
    <t>451-04-1414/2020-04</t>
  </si>
  <si>
    <t>Привредно друштво за производњу и услуге ГМЦ Траде д.о.о. 
Портал ГЕМ Инфо - Лазаревац</t>
  </si>
  <si>
    <t>Укупна вредност пројекта је 985.000,00 динара. Подносилац је предложио суфинансирање пројекта у износу од 750.000,00 динара, што не прелази 80% вредности пројекта, нити износе утврђене јавним позивом којим је расписан Конкурс.
Тема пројекта је видљивост особа са потешкоћама у психофизичком развоју, особа са инвалидитетом, старих и изнемоглих особа и социјално угрожених друштвених група.</t>
  </si>
  <si>
    <t>451-04-19/2020-04</t>
  </si>
  <si>
    <t>Привредно друштво за новинско издавачку делатност Јавност д.о.о. Крагујевац</t>
  </si>
  <si>
    <t>WWW.KRAGUJEVACKE.RS</t>
  </si>
  <si>
    <t>www.kragujevacke.rs</t>
  </si>
  <si>
    <t>redakcija@kragujevacke.rs; marketing@kragujevacke.rs;</t>
  </si>
  <si>
    <t>IN000304</t>
  </si>
  <si>
    <t>17033727</t>
  </si>
  <si>
    <t>101044651</t>
  </si>
  <si>
    <t>Млади у фокусу - серија текстова за младе и о младима</t>
  </si>
  <si>
    <t>Укупна вредност пројекта је 613.300,00 динара. Подносилац је предложио суфинансирање пројекта у износу од 446.800,00 динара, што не прелази 80% вредности пројекта, нити износе утврђене јавним позивом којим је расписан Конкурс.
Тема пројекта су младе талентоване особе са територије региона Шумадије.</t>
  </si>
  <si>
    <t>451-04-30/2020-04</t>
  </si>
  <si>
    <t>Како суд суди новинарима и медијима - упоредна анализа спорова за период 2014 - 2020. и извештавање са суђења</t>
  </si>
  <si>
    <t>press@uns.org.rs; vesna.masalovic@uns.rs;</t>
  </si>
  <si>
    <t>Документација подносиоца је комплетна и пристигла је у траженом року. Укупна вредност пројекта је 1.277.204,00 динара. Подносилац је предложио суфинансирање пројекта у износу од 991.614,00 динара, што не прелази 80% вредности пројекта, нити износе утврђене јавним позивом којим је расписан Конкурс.
Тема пројекта је да се кроз анализу судске праксе представе прецизни подаци о врсти и броју суђења против новинара и медија, а са упоредном статистиком за период 2014 - 2020. године.</t>
  </si>
  <si>
    <t>Села нишког краја - од традиције до модернизације</t>
  </si>
  <si>
    <t>klikNI</t>
  </si>
  <si>
    <t>dragan.kocic@radiocity.rs; ivana.petrovic@radiocity.rs;</t>
  </si>
  <si>
    <t>?</t>
  </si>
  <si>
    <t>Укупна вредност пројекта је 1.216.000,00 динара. Подносилац је предложио суфинансирање пројекта у износу од 936.000,00 динара, што не прелази 80% вредности пројекта, нити износе утврђене јавним позивом којим је расписан Конкурс.
Тема пројекта је.... ???</t>
  </si>
  <si>
    <t>451-04-/2020-04</t>
  </si>
  <si>
    <t>451-04-1380/2020-04</t>
  </si>
  <si>
    <t>Подкаст "А, шта ту има за мене?"</t>
  </si>
  <si>
    <t>Укупна вредност пројекта је 1.216.000,00 динара. Подносилац је предложио суфинансирање пројекта у износу од 936.000,00 динара, што не прелази 80% вредности пројекта, нити износе утврђене јавним позивом којим је расписан Конкурс.
Пројектом је предвиђена обрада тема важних за функционисање друштвене заједнице на територији града Ниша.</t>
  </si>
  <si>
    <t>451-04-1382/2020-04</t>
  </si>
  <si>
    <t>Марко Шушњар Пр веб портали Codex Press Београд</t>
  </si>
  <si>
    <t>Запуштени трагови људскости</t>
  </si>
  <si>
    <t>WWW.CODEX-PRESS.RS</t>
  </si>
  <si>
    <t>susnjarm@gmail.com; micovic.freelancer@gmail.com;</t>
  </si>
  <si>
    <t>IN000546</t>
  </si>
  <si>
    <t>64530780</t>
  </si>
  <si>
    <t>109938165</t>
  </si>
  <si>
    <t>ОДБАЦИТИ.
ИМА ПРЕКИД ДЕЛАТНОСТИ.</t>
  </si>
  <si>
    <t>451-04-1398/2020-04</t>
  </si>
  <si>
    <t>Љиљана Даниловић, ПР Интеренет портал Primo urbis Куршумлија</t>
  </si>
  <si>
    <t>Куршумлија кроз векове</t>
  </si>
  <si>
    <t xml:space="preserve">Укупна вредност пројекта је 855.000,00 динара. Подносилац је предложио суфинансирање пројекта у износу од 683.000,00 динара, што не прелази 80% вредности пројекта, нити износе утврђене јавним позивом којим је расписан Конкурс.
Пројекат говори о мало познатом археолошком благу Куршумлије. </t>
  </si>
  <si>
    <t>исти пројекат као прошле године, видети да ли је подржан</t>
  </si>
  <si>
    <t>451-04-1425/2020-04</t>
  </si>
  <si>
    <t>Саветодавно - информативни маркетинг центар "АИМ Центар"</t>
  </si>
  <si>
    <t>Треба знање за дуално образовање - серијал веб текстова и подкаста</t>
  </si>
  <si>
    <t xml:space="preserve">Укупна вредност пројекта је 1.240.000,00 динара. Подносилац је предложио суфинансирање пројекта у износу од 952.000,00 динара, што не прелази 80% вредности пројекта, нити износе утврђене јавним позивом којим је расписан Конкурс.
Тема пројекта је дуално образовање за ученике виших разреда основних школа и ученике средњих школа.
</t>
  </si>
  <si>
    <t>451-04-38/2020-04</t>
  </si>
  <si>
    <t>Г.Ф.Ц. Д.О.О. Београд - Стари град</t>
  </si>
  <si>
    <t>Новинари разговарају</t>
  </si>
  <si>
    <t>Српска економија - интернет портал</t>
  </si>
  <si>
    <t>www.srpskaekonomija.rs</t>
  </si>
  <si>
    <t>redakcija@srpskaekonomija.rs; danka@srpskaekonomija.rs;</t>
  </si>
  <si>
    <t>IN000674</t>
  </si>
  <si>
    <t>20958260</t>
  </si>
  <si>
    <t>108235496</t>
  </si>
  <si>
    <t>Укупна вредност пројекта је 600.000,00 динара. Подносилац је предложио суфинансирање пројекта у износу од 400.000,00 динара, што не прелази 80% вредности пројекта, нити износе утврђене јавним позивом којим је расписан Конкурс.
Тема пројекта је рубрика у којој новинари из различитих медија износе лични став и размењују мишљења на задату тему.</t>
  </si>
  <si>
    <t>451-04-892/2020-04</t>
  </si>
  <si>
    <t>Млади и медијска (не)писменост</t>
  </si>
  <si>
    <t>Укупна вредност пројекта је 848.000,00 динара. Подносилац је предложио суфинансирање пројекта у износу од 662.000,00 динара, што не прелази 80% вредности пројекта, нити износе утврђене јавним позивом којим је расписан Конкурс.
Тема пројекта је утицај медија и друштвених мрежа на живот младих, као и важност препознавања штетних садржаја и манипулативних информација.</t>
  </si>
  <si>
    <t>451-04-828/2020-04</t>
  </si>
  <si>
    <t>Вршац</t>
  </si>
  <si>
    <t>Аудио видео продукција МедиетасМиленко Гвоздић ПР Вршац</t>
  </si>
  <si>
    <t>Остарити као злато и мермер</t>
  </si>
  <si>
    <t>Вршачка кула</t>
  </si>
  <si>
    <t>www.vrsackakula.rs</t>
  </si>
  <si>
    <t>gvozdich@hemo.rs; urednik@vrsackakula.rs;</t>
  </si>
  <si>
    <t>IN000634</t>
  </si>
  <si>
    <t>60243476</t>
  </si>
  <si>
    <t>100594526</t>
  </si>
  <si>
    <t>451-04-833/2020-04</t>
  </si>
  <si>
    <t>Дајмо педалама ветра</t>
  </si>
  <si>
    <t>rtvranje@verat.net; velickovicrtv@gmail.com;</t>
  </si>
  <si>
    <t xml:space="preserve">Укупна вредност пројекта је 1.288.560,00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бициклизам, као један од начина превоза за очување животне средине сваког града. </t>
  </si>
  <si>
    <t>451-04-35/2020-04</t>
  </si>
  <si>
    <t>Мосебо арт Студио за кинематографску и видео продукцију д.о.о. Београд (Звездара)</t>
  </si>
  <si>
    <t>исти назив као прошле године, вероватно исти пројекат, нису добили
ima projekat i na radiju</t>
  </si>
  <si>
    <r>
      <t>Укупна вредност пројекта је 846.940</t>
    </r>
    <r>
      <rPr>
        <sz val="11"/>
        <rFont val="Calibri"/>
        <family val="2"/>
        <scheme val="minor"/>
      </rPr>
      <t>,00 динара</t>
    </r>
    <r>
      <rPr>
        <sz val="11"/>
        <color theme="1"/>
        <rFont val="Calibri"/>
        <family val="2"/>
        <scheme val="minor"/>
      </rPr>
      <t xml:space="preserve">. Подносилац је предложио суфинансирање пројекта у износу од 647.000,00 динара, што не прелази 80% вредности пројекта, нити износе утврђене јавним позивом којим је расписан Конкурс.
Тема пројекта је здравље и значај превентивних прегледа. </t>
    </r>
  </si>
  <si>
    <t>451-04-8/2020-04</t>
  </si>
  <si>
    <t>Деца у научном торнаду</t>
  </si>
  <si>
    <t>brate.rs</t>
  </si>
  <si>
    <t>www.brate.rs</t>
  </si>
  <si>
    <t>IN000821</t>
  </si>
  <si>
    <t xml:space="preserve"> да</t>
  </si>
  <si>
    <t>Укупна вредност пројекта је 719.440,00 динара. Подносилац је предложио суфинансирање пројекта у износу од 539.200,00 динара, што не прелази 80% вредности пројекта, нити износе утврђене јавним позивом којим је расписан Конкурс.
Тема пројекта је мотивација младих људи да се баве науком, истраживањима, као и које могућности им се пружају у тој области.</t>
  </si>
  <si>
    <t>451-04-522/2020-04</t>
  </si>
  <si>
    <t xml:space="preserve">Архисолар Предузеће за пројектовање и инжењеринг д.о.о. Београд </t>
  </si>
  <si>
    <t>Веб портал Еко кућа</t>
  </si>
  <si>
    <t>www.ekokucamagazin.com</t>
  </si>
  <si>
    <t>redakcija@ekokucamagazin.com</t>
  </si>
  <si>
    <t>IN000675</t>
  </si>
  <si>
    <t>07444834</t>
  </si>
  <si>
    <t>101672665</t>
  </si>
  <si>
    <t>Одржива архитектура и енергетска ефикасност објеката</t>
  </si>
  <si>
    <t>Укупна вредност пројекта је 2.232.000,00 динара. Подносилац је предложио суфинансирање пројекта у износу од 896.000,00 динара, што не прелази 80% вредности пројекта, нити износе утврђене јавним позивом којим је расписан Конкурс.
Тема пројекта је одрживи и еколошки приступ архитектури и дизајну.</t>
  </si>
  <si>
    <t>451-04-420/2020-04</t>
  </si>
  <si>
    <t>Предузеће за радиодифузију и маркетинг Радио Сан д.о.о. Ужице</t>
  </si>
  <si>
    <t>Вратимо се спорту</t>
  </si>
  <si>
    <t>Западне вести</t>
  </si>
  <si>
    <t>www.zapadnevesti.com</t>
  </si>
  <si>
    <t>redakcija@radiosan.rs; ilija@radiosan.rs;</t>
  </si>
  <si>
    <t>IN000877</t>
  </si>
  <si>
    <t>20121947</t>
  </si>
  <si>
    <t>104230896</t>
  </si>
  <si>
    <t>Укупна вредност пројекта је 885.000,00 динара. Подносилац је предложио суфинансирање пројекта у износу од 675.000,00 динара, што не прелази 80% вредности пројекта, нити износе утврђене јавним позивом којим је расписан Конкурс.
Тема пројекта је спорт и млади.</t>
  </si>
  <si>
    <t>451-04-421/2020-04</t>
  </si>
  <si>
    <t>Помози другима, помоћи ћеш и себи
(промоција волонтеризма у општини Бачка Паланка)</t>
  </si>
  <si>
    <t xml:space="preserve">rtvbap.bp@gmail.com; </t>
  </si>
  <si>
    <t>Укупна вредност пројекта је 510.000,00 динара. Подносилац је предложио суфинансирање пројекта у износу од 400.000,00 динара, што не прелази 80% вредности пројекта, нити износе утврђене јавним позивом којим је расписан Конкурс.
Тема пројекта је волонтеризам и сензибилисање јавности да се подстакне на укључивање у исти.</t>
  </si>
  <si>
    <t>451-04-429/2020-04</t>
  </si>
  <si>
    <t>Удружење грађана Експрес</t>
  </si>
  <si>
    <t>Живот без баријера</t>
  </si>
  <si>
    <t>Хуманитарни радио</t>
  </si>
  <si>
    <t>www.humanitarniradio.com</t>
  </si>
  <si>
    <t>humanitarniradio@gmail.com;</t>
  </si>
  <si>
    <t>IN000167</t>
  </si>
  <si>
    <t>28079125</t>
  </si>
  <si>
    <t>107502272</t>
  </si>
  <si>
    <t>Укупна вредност пројекта је 864.310,00 динара. Подносилац је предложио суфинансирање пројекта у износу од 663.310,00 динара, што не прелази 80% вредности пројекта, нити износе утврђене јавним позивом којим је расписан Конкурс.
Тема пројекта је положај, равноправност и социјално-економски статус особа са инвалидитетом.</t>
  </si>
  <si>
    <t>451-04-375/2020-04</t>
  </si>
  <si>
    <t>Наша талентована будућност</t>
  </si>
  <si>
    <t>Укупна вредност пројекта је 1.250.000,00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представљање талентованих младих особа из области науке, уметности и спорта.</t>
  </si>
  <si>
    <t>451-04-377/2020-04</t>
  </si>
  <si>
    <t>PREDUZEĆE ZA IZDAVAŠTVO NEW STANDARD MEDIA DOO BEOGRAD - STARI GRAD</t>
  </si>
  <si>
    <t>Идентитетски изазови и српски културни образац</t>
  </si>
  <si>
    <t>Нови стандард</t>
  </si>
  <si>
    <t>office@standard.rs; aleksandar.vujovic@standard.rs;</t>
  </si>
  <si>
    <t>IN00025</t>
  </si>
  <si>
    <t>20593784</t>
  </si>
  <si>
    <t>106402050</t>
  </si>
  <si>
    <t>медиј није регистрован у рег медија у складу са законом
ОДБАЦИТИ.</t>
  </si>
  <si>
    <t>451-04-344/2020-04</t>
  </si>
  <si>
    <t>Историја и критика савремене уметности у фокусу</t>
  </si>
  <si>
    <t>redakcija@seecult.org; vesna@seecult.org;</t>
  </si>
  <si>
    <t>Укупна вредност пројекта је 1.652.800,00 динара. Подносилац је предложио суфинансирање пројекта у износу од 912.000,00 динара, што не прелази 80% вредности пројекта, нити износе утврђене јавним позивом којим је расписан Конкурс.
Пројекат се бави промоцијом и унапређивањем разумевања савременог стваралаштва у области визуелних уметности у Србији.</t>
  </si>
  <si>
    <t>451-04-345/2020-04</t>
  </si>
  <si>
    <t>Удружење Ариадне Нови Сад</t>
  </si>
  <si>
    <t>Здраво је право</t>
  </si>
  <si>
    <t>ariadnenovisad@gmail.com</t>
  </si>
  <si>
    <t>28219172</t>
  </si>
  <si>
    <t>109851430</t>
  </si>
  <si>
    <t>Укупна вредност пројекта је 1.052.000,00 динара. Подносилац је предложио суфинансирање пројекта у износу од 788.000,00 динара, што не прелази 80% вредности пројекта, нити износе утврђене јавним позивом којим је расписан Конкурс.
Тема пројекта је здрав стил живота, здрава исхрана и физичка активност.</t>
  </si>
  <si>
    <t>451-04-482/2020-04</t>
  </si>
  <si>
    <t>Друштво српских родословаца „Порекло“</t>
  </si>
  <si>
    <t>Отимање од заборава - записи о пореклу становништва хиљаду села источне и јужне Србије</t>
  </si>
  <si>
    <t>Укупна вредност пројекта је 855.000,00 динара. Подносилац је предложио суфинансирање пројекта у износу од 610.000,00 динара, што не прелази 80% вредности пројекта, нити износе утврђене јавним позивом којим је расписан Конкурс.
Тема пројекта је објављивање чланака о пореклу становништва у селима јужне и истоћне Србије.</t>
  </si>
  <si>
    <t>451-04-485/2020-04</t>
  </si>
  <si>
    <t>Предузеће за производњу кинематографских дела аудио-визуелних производа и телевизијског програма СликаВест д.о.о.</t>
  </si>
  <si>
    <t>Београд прича...</t>
  </si>
  <si>
    <t>Сликавест</t>
  </si>
  <si>
    <t>www.slikavest.rs</t>
  </si>
  <si>
    <t>nikolaslikavest@gmail.com;</t>
  </si>
  <si>
    <t>IN000414</t>
  </si>
  <si>
    <t>20462647</t>
  </si>
  <si>
    <t>105799225</t>
  </si>
  <si>
    <t>тражио средства од ЈЛС, комисија</t>
  </si>
  <si>
    <t>Укупна вредност пројекта је 2.120.000,00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прикупљање и објављивање најинтересантнијих прича објављених у осам књига (Београд испод Београда, Масонски симболи у Београду, Град тајни, Тајна Новог Београда 1 и 2 и БГ приче 1, 2 и 3).</t>
  </si>
  <si>
    <t>451-04-1355/2020-04</t>
  </si>
  <si>
    <t>Удружење грађана Хоћу у позориште</t>
  </si>
  <si>
    <t>Позоришни фестивали Србије на клик</t>
  </si>
  <si>
    <t>kontakt@hocupozoriste.rs
nikola_beslic@yahoo.com; nedeljka.borojevic@hocuupozoriste.rs;</t>
  </si>
  <si>
    <t xml:space="preserve">Укупна вредност пројекта је 1.260.000,00 динара. Подносилац је предложио суфинансирање пројекта у износу од 700.000,00 динара, што не прелази 80% вредности пројекта, нити износе утврђене јавним позивом којим је расписан Конкурс.
Тема пројекта је обједињавање свих позоришних фестивала Србије и њихово уношење на интерактивну мапу. </t>
  </si>
  <si>
    <t>451-04-1357/2020-04</t>
  </si>
  <si>
    <t>Потиски регион и евроинтеграције</t>
  </si>
  <si>
    <t>Укупна вредност пројекта је 969.500,00 динара. Подносилац је предложио суфинансирање пројекта у износу од 686.000,00 динара, што не прелази 80% вредности пројекта, нити износе утврђене јавним позивом којим је расписан Конкурс.
Тема пројекта су евроинтеграције и демократски развој у локалним заједницама, као и улога медија у информисању јавности у општинама Потиског региона.</t>
  </si>
  <si>
    <t>451-04-1250/2020-04</t>
  </si>
  <si>
    <t>Тајне средњовековних храмова југозападне Србије</t>
  </si>
  <si>
    <t>INFORMATIVNI PORTAL WWW.INFOPRESS.RS</t>
  </si>
  <si>
    <t>urednik@tvlav.rs; sladjasertic7@gmail.com; redakcija@infopress.rs;</t>
  </si>
  <si>
    <t>тражили су од ЈЛС, комисија</t>
  </si>
  <si>
    <t>Укупна вредност пројекта је 1.111.600,00 динара. Подносилац је предложио суфинансирање пројекта у износу од 888.000,00 динара, што не прелази 80% вредности пројекта, нити износе утврђене јавним позивом којим је расписан Конкурс.
Тема пројекта културно-историјско наслеђе југозападне Србије.</t>
  </si>
  <si>
    <t>451-04-1232/2020-04</t>
  </si>
  <si>
    <t>"Манифестациони туризам и Јужном Банату - пут ка економском оснаживању жена" - серија текстова о унапређењу положаја жена</t>
  </si>
  <si>
    <t>centaroblak@gmail.com; vpestanac@yahoo.com;</t>
  </si>
  <si>
    <t>Укупна вредност пројекта је 1.120.000,00 динара. Подносилац је предложио суфинансирање пројекта у износу од 810.000,00 динара, што не прелази 80% вредности пројекта, нити износе утврђене јавним позивом којим је расписан Конкурс.
Тема пројекта су развојни потенцијали у области манифестационог туризма у Јужном Банату, а са сврхом подизања нивоа информисаности јавности о њиховој важности за економско оснаживање жена из руралних и градских средина.</t>
  </si>
  <si>
    <t>451-04-1242/2020-04</t>
  </si>
  <si>
    <t>Дуално образовање - од замисли до остварења сна</t>
  </si>
  <si>
    <t>Укупна вредност пројекта је 880.000,00 динара. Подносилац је предложио суфинансирање пројекта у износу од 704.000,00 динара, што не прелази 80% вредности пројекта, нити износе утврђене јавним позивом којим је расписан Конкурс.
Тема пројекта је дуално образовање и указивање на његове домете из угла образовног система, привреде, личног угла ђака и послодаваца.</t>
  </si>
  <si>
    <t>451-04-1234/2020-04</t>
  </si>
  <si>
    <t>Ефикасни механизми реаговања и допринос приступу разумевања феномена страних терористичких бораца</t>
  </si>
  <si>
    <t>forum10@hotmail.rs; office@forum10.org.rs; fahrudin.kladnicanin@forum10.org.rs;</t>
  </si>
  <si>
    <t>Укупна вредност пројекта је 694.800,00 динара. Подносилац је предложио суфинансирање пројекта у износу од 511.000,00 динара, што не прелази 80% вредности пројекта, нити износе утврђене јавним позивом којим је расписан Конкурс.
Тема пројекта је анализа повратка терористичких бораца у земље региона са ратишта из Сирије и Ирака, а кроз израду и објављивање истраживачких текстова.</t>
  </si>
  <si>
    <t>451-04-1238/2020-04</t>
  </si>
  <si>
    <t>Дијана Ашталковси Шћекић ПР Агенција за комуникације и односе са јавношћу Озон Медиа Сремска Митровица</t>
  </si>
  <si>
    <t>Не са стране! У канту све може да стане</t>
  </si>
  <si>
    <t>Озон медиа</t>
  </si>
  <si>
    <t>www.ozon.rs</t>
  </si>
  <si>
    <t>redakcija@ozon.rs; dijana.scekic@gmail.com;</t>
  </si>
  <si>
    <t>IN000295</t>
  </si>
  <si>
    <t>63889024</t>
  </si>
  <si>
    <t>109052373</t>
  </si>
  <si>
    <t>451-04-1388/2020-04</t>
  </si>
  <si>
    <t>Млади и замке таблоидне културе</t>
  </si>
  <si>
    <t>info@krusevacgrad.rs; dejan@nikos.rs; piskaralo2002@yahoo.com;</t>
  </si>
  <si>
    <t>Укупна вредност пројекта је 1.440.000,00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таблоидизација друштва, промоција конзумерства и ријалити културе и њихови утицаји на развој младих у тинејџерском добу.</t>
  </si>
  <si>
    <t>451-04-1294/2020-04</t>
  </si>
  <si>
    <t>DNEVNIK AKCIONARSKO DRUŠTVO ZA NOVINSKO-IZDAVAČKU DELATNOST NOVI SAD</t>
  </si>
  <si>
    <t>Едукација младих произвођача</t>
  </si>
  <si>
    <t>Добро јутро</t>
  </si>
  <si>
    <t>www.dobrojutro.co.rs</t>
  </si>
  <si>
    <t>ivana.kamenarovic@gmail.com; gordana.zivkovic@dnevnikholding.com; ivana.kamenarovic@dnevnikholding.com;</t>
  </si>
  <si>
    <t>08049815</t>
  </si>
  <si>
    <t>100725755</t>
  </si>
  <si>
    <r>
      <t xml:space="preserve">медиј је регистрован након закључена конкурса
</t>
    </r>
    <r>
      <rPr>
        <b/>
        <u/>
        <sz val="11"/>
        <color rgb="FFFF0000"/>
        <rFont val="Calibri"/>
        <family val="2"/>
        <scheme val="minor"/>
      </rPr>
      <t>ОДБАЦИТИ</t>
    </r>
  </si>
  <si>
    <t>451-04-1408/2020-04</t>
  </si>
  <si>
    <t xml:space="preserve">Ивана Ђорђевић Методиев ПР Агенција за кинематографску и телевизијску продукцију Нибои Врање </t>
  </si>
  <si>
    <t>Наталитет - аларм за бусдућност Босилеграда</t>
  </si>
  <si>
    <t>TV PORTAL INFO BOSILEGRAD</t>
  </si>
  <si>
    <t>www.tvinfobosilegrad.co.rs</t>
  </si>
  <si>
    <t>tvinfobosilegrad@gmail.com;</t>
  </si>
  <si>
    <t>IN000748</t>
  </si>
  <si>
    <t>63775673</t>
  </si>
  <si>
    <t>108890988</t>
  </si>
  <si>
    <t>Укупна вредност пројекта је 727.000,00 динара. Подносилац је предложио суфинансирање пројекта у износу од 513.000,00 динара, што не прелази 80% вредности пројекта, нити износе утврђене јавним позивом којим је расписан Конкурс.
Тема пројекта је наталитет и могућности повећања наталитета на територији општине Босилеграда.</t>
  </si>
  <si>
    <t>Укупна вредност пројекта је 910.900,00 динара. Подносилац је предложио суфинансирање пројекта у износу од 690.900,00 динара, што не прелази 80% вредности пројекта, нити износе утврђене јавним позивом којим је расписан Конкурс.
Тема пројекта је заштита животне средине, указивање на дивље депоније и здравствени ризици.</t>
  </si>
  <si>
    <t>удружење основано у августу 2019.</t>
  </si>
  <si>
    <t>451-04-1280/2020-04</t>
  </si>
  <si>
    <t>Удружење грађана Free media</t>
  </si>
  <si>
    <t>Сличности нас спајају, а разлике не раздвајају</t>
  </si>
  <si>
    <t>INDEKSONLINE.RS
A1</t>
  </si>
  <si>
    <t>IN000715
IN000527</t>
  </si>
  <si>
    <t>www.a1tv.net; www.glassandzaka.com; www.indeksonline.rs</t>
  </si>
  <si>
    <t>28287003</t>
  </si>
  <si>
    <t>111638920</t>
  </si>
  <si>
    <t>Укупна вредност пројекта је 445.000,00 динара. Подносилац је предложио суфинансирање пројекта у износу од 350.000,00 динара, што не прелази 80% вредности пројекта, нити износе утврђене јавним позивом којим је расписан Конкурс.
Тема пројекта је указивање на културолошке и језичке различитости које спајају Србе и Бошњаке.</t>
  </si>
  <si>
    <t>451-04-1237/2020-04</t>
  </si>
  <si>
    <t>SANTOS-COMERCE DRUŠTVO SA OGRANIČENOM ODGOVORNOŠĆU ZA RADIO-TELEVIZIJSKE AKTIVNOSTI UVOZ-IZVOZ I USLUGE MARKETINGA ZRENJANIN</t>
  </si>
  <si>
    <t>Живети здраво</t>
  </si>
  <si>
    <t>РТВ Сантос</t>
  </si>
  <si>
    <t>www.rtvsantos.com</t>
  </si>
  <si>
    <t>dubravkapopovic01@gmail.com;</t>
  </si>
  <si>
    <t>IN000606</t>
  </si>
  <si>
    <t>08256926</t>
  </si>
  <si>
    <t>101161816</t>
  </si>
  <si>
    <t>Укупна вредност пројекта је 1.286.000,00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јавно здравље.</t>
  </si>
  <si>
    <t>451-04-1405/2020-04</t>
  </si>
  <si>
    <t>Кикинда</t>
  </si>
  <si>
    <t>Друштво са ограниченом одговорношћу за телевизијску делатност Телевизија Рубин Кикинда</t>
  </si>
  <si>
    <t>Време је за нас</t>
  </si>
  <si>
    <t>Интернет портал ТВ Рубин</t>
  </si>
  <si>
    <t>www.tvrubin.rs</t>
  </si>
  <si>
    <t>rtvrubin2@gmail.com; ivana.radojevic@tvrubin.rs; marketing@tvrubin.rs;</t>
  </si>
  <si>
    <t>IN000463</t>
  </si>
  <si>
    <t>17220977</t>
  </si>
  <si>
    <t>100473037</t>
  </si>
  <si>
    <t>Укупна вредност пројекта је 1.161.480,00 динара. Подносилац је предложио суфинансирање пројекта у износу од 907.500,00 динара, што не прелази 80% вредности пројекта, нити износе утврђене јавним позивом којим је расписан Конкурс.
Тема пројекта су млади талентовани људи из различитих области друштвеног живота.</t>
  </si>
  <si>
    <t>451-04-1401/2020-04</t>
  </si>
  <si>
    <t>Документација подносиоца је комплетна и пристигла је у траженом року. Укупна вредност пројекта је 1.308.000,00 динара. Подносилац је предложио суфинансирање пројекта у износу од 996.000,00 динара, што не прелази 80% вредности пројекта, нити износе утврђене јавним позивом којим је расписан Конкурс. 
Пројекат је осмишљен као серијал видео прилога о особама које су својим радом допринеле развоју, унапређењу и афирмацији средине у којој живе.</t>
  </si>
  <si>
    <t>451-04-1383/2020-04</t>
  </si>
  <si>
    <t>DM Vision Media д.о.о. Београд - Стари град</t>
  </si>
  <si>
    <t>Традиционални производи и аутохтоне сорте у функцији развоја домаће пољопривреде</t>
  </si>
  <si>
    <t>PRIVREDNI.RS</t>
  </si>
  <si>
    <t>redakcija@privredni.rs; marija.bozanic@privredni.rs;</t>
  </si>
  <si>
    <t>www.privredni.rs</t>
  </si>
  <si>
    <t>IN000578</t>
  </si>
  <si>
    <t>21303038</t>
  </si>
  <si>
    <t>110128273</t>
  </si>
  <si>
    <t>пријаве изузетно технички неуредна.</t>
  </si>
  <si>
    <t xml:space="preserve">Укупна вредност пројекта је 500.000,00 динара. Подносилац је предложио суфинансирање пројекта у износу од 350.000,00 динара, што не прелази 80% вредности пројекта, нити износе утврђене јавним позивом којим је расписан Конкурс.
Тема пројекта су потенцијали пољопривреде, а кроз представљање традиционалних производа и аутохтоних сорти у функцији развоја домаће пољопривреде. </t>
  </si>
  <si>
    <t>451-04-1276/2020-04</t>
  </si>
  <si>
    <t>"BitCoin - обе стране новчића" - информативно едукативни веб серијал о ризицима и предностима улагања у виртуелне валуте од стране грађанства Републике Србије</t>
  </si>
  <si>
    <t>REGIONALNI INFORMATIVNI CENTAR
BALKANMAGAZIN</t>
  </si>
  <si>
    <t>www.balkanmagazin.net; www.regionalniinformativnicentar.com;</t>
  </si>
  <si>
    <t>IN000781
IN000031</t>
  </si>
  <si>
    <t>Укупна вредност пројекта је 2.110.000,00 динара. Подносилац је предложио суфинансирање пројекта у износу од 970.000,00 динара, што не прелази 80% вредности пројекта, нити износе утврђене јавним позивом којим је расписан Конкурс.
Пројектом је предвиђена израда веб серијала намењеног грађанству Србије о ризицима/предностима улагања у виртуелне валуте.</t>
  </si>
  <si>
    <t>451-04-1197/2020-04</t>
  </si>
  <si>
    <t>Заробљени у мрежи</t>
  </si>
  <si>
    <t xml:space="preserve">redakcija@loznickenovosti.com; marketing@loznickenovosti.com; </t>
  </si>
  <si>
    <t>Укупна вредност пројекта је 988.000,00 динара. Подносилац је предложио суфинансирање пројекта у износу од 748.000,00 динара, што не прелази 80% вредности пројекта, нити износе утврђене јавним позивом којим је расписан Конкурс.
Тема пројекта је зависност од интернета, друштвених мрежа и видео-игрица коју је Светска здравствена организација 2018. године класификовала као болест зависности.</t>
  </si>
  <si>
    <t>451-04-1195/2020-04</t>
  </si>
  <si>
    <t>Удружење ИСКРИЦА иницијатива за додатну подршку</t>
  </si>
  <si>
    <t>Азбучник града Зајечара</t>
  </si>
  <si>
    <t>Tina</t>
  </si>
  <si>
    <t>www.tina.in.rs</t>
  </si>
  <si>
    <t>tina.informativna.agencija@gmail.com; zanus.ak@gmail.com; vlado.madzorski@gmail.com;</t>
  </si>
  <si>
    <t>IN000859</t>
  </si>
  <si>
    <t>17689037</t>
  </si>
  <si>
    <t>105375769</t>
  </si>
  <si>
    <t>Укупна вредност пројекта је 654.200,00 динара. Подносилац је предложио суфинансирање пројекта у износу од 523.360,00 динара, што не прелази 80% вредности пројекта, нити износе утврђене јавним позивом којим је расписан Конкурс.
Тема пројекта су појединци који су дали значајан допринос у развоју града Зајечара и њихово обједињавање у форми медијских текстова.</t>
  </si>
  <si>
    <t>451-04-1261/2020-04</t>
  </si>
  <si>
    <t>Удружење грађана Шумадија</t>
  </si>
  <si>
    <t>Наши градови у свему први</t>
  </si>
  <si>
    <t>glassumadije@gmail.com; jovankanikolic66@gmail.com;</t>
  </si>
  <si>
    <t>Укупна вредност пројекта је 698.526,74 динара. Подносилац је предложио суфинансирање пројекта у износу од 525.522,30 динара, што не прелази 80% вредности пројекта, нити износе утврђене јавним позивом којим је расписан Конкурс.
Тема пројекта је културно-историјско наслеђе Крагујевца, Панчева и Шапца, која представљају обележја поменутих градова.</t>
  </si>
  <si>
    <t>451-04-1207/2020-04</t>
  </si>
  <si>
    <t xml:space="preserve">Милен Ђорђевић ПР веб портали и маркетинг Топличке Вести-Инфо Пресс Куршумлија
</t>
  </si>
  <si>
    <t>Квалитетно образовање за све</t>
  </si>
  <si>
    <t>иста тема као и прошле године, променио наслов, није подржан</t>
  </si>
  <si>
    <t>redakcija@toplickevesti.com; milendj@gmail.com;</t>
  </si>
  <si>
    <t>Документација подносиоца је комплетна и пристигла је у траженом року. Укупна вредност пројекта је 375.000,00 динара. Подносилац је предложио суфинансирање пројекта у износу од 300.000,00 динара, што не прелази 80% вредности пројекта, нити износе утврђене јавним позивом којим је расписан Конкурс.
Тема пројекта су технички и грађевински услови у школама у руралним срединама и селима Топличког округа, школовање ђака у њима и указивање на могућности побољшања услова.</t>
  </si>
  <si>
    <t>451-04-1203/2020-04</t>
  </si>
  <si>
    <t>исти пројекат како прошле године, нису подржани, био добар</t>
  </si>
  <si>
    <t>"Ум или Форум" - веб пројекта намењен информисању грађанства РС о феномену критичке медијске писмености који погађа светску јавност, тј. о подизању свести јавности грађана Србије о потреби стварања разумног, критичког односа према информацијама које се добијају и претражују путем интрнета</t>
  </si>
  <si>
    <t>www.infobiro.rs</t>
  </si>
  <si>
    <t>info@videonet.rs; bojan.trajkovic@videonet.rs;</t>
  </si>
  <si>
    <t xml:space="preserve">Укупна вредност пројекта је 1.850.000,00 динара. Подносилац је предложио суфинансирање пројекта у износу од 980.000,00  динара, што не прелази 80% вредности пројекта, нити износе утврђене јавним позивом којим је расписан Конкурс.
Планирани серијал од 20 десетоминутних веб епизода посвећен је феномену критичке медијске писмености.
</t>
  </si>
  <si>
    <t>451-04-198/2020-04</t>
  </si>
  <si>
    <t>Деца наша насушна</t>
  </si>
  <si>
    <t>Браничевац</t>
  </si>
  <si>
    <t>www.branicevac.rs; www.novenovine.rs;</t>
  </si>
  <si>
    <t>novenovine.012@gmail.com; branicevac1@gmail.com;</t>
  </si>
  <si>
    <t xml:space="preserve">Укупна вредност пројекта је 500.000,00 динара. Подносилац је предложио суфинансирање пројекта у износу од 400.000,00 динара, што не прелази 80% вредности пројекта, нити износе утврђене јавним позивом којим је расписан Конкурс.
Тема пројекта је наталитет и указивање на пронаталитетне мере државе и локалних самоуправа Браничевског округа.
</t>
  </si>
  <si>
    <t>451-04-1224/2020-04</t>
  </si>
  <si>
    <t>Дигитална трансформација савременог доба</t>
  </si>
  <si>
    <t>www.epicentarpress.rs</t>
  </si>
  <si>
    <t>videostudiobusplus@gmail.com; desk@epicentarpress.rs</t>
  </si>
  <si>
    <r>
      <t>Укупна вредност пројекта је 722.024</t>
    </r>
    <r>
      <rPr>
        <sz val="11"/>
        <rFont val="Calibri"/>
        <family val="2"/>
        <scheme val="minor"/>
      </rPr>
      <t>,00 динара</t>
    </r>
    <r>
      <rPr>
        <sz val="11"/>
        <color theme="1"/>
        <rFont val="Calibri"/>
        <family val="2"/>
        <scheme val="minor"/>
      </rPr>
      <t>. Подносилац је предложио суфинансирање пројекта у износу од 522.024,00 динара, што не прелази 80% вредности пројекта, нити износе утврђене јавним позивом којим је расписан Конкурс.
Тема пројекта су информационе технологије, дигитални свет и нове економске сфере.</t>
    </r>
  </si>
  <si>
    <t>451-04-1220/2020-04</t>
  </si>
  <si>
    <t>Удружење Рома Браничевског округа</t>
  </si>
  <si>
    <t>Приче са истока Србије</t>
  </si>
  <si>
    <t>Радио Ромско срце</t>
  </si>
  <si>
    <t>www.romskosrce.rs</t>
  </si>
  <si>
    <t>office@urbo.rs; radiodeki8670@gmail.com;</t>
  </si>
  <si>
    <t>IN000878</t>
  </si>
  <si>
    <t>17581058</t>
  </si>
  <si>
    <t>103465838</t>
  </si>
  <si>
    <t>Укупна вредност пројекта је 1.304.750,00 динара. Подносилац је предложио суфинансирање пројекта у износу од 996.000,00 динара, што не прелази 80% вредности пројекта, нити износе утврђене јавним позивом којим је расписан Конкурс.
Тема пројекта су свакодневни проблеми становништва у локалној средини.</t>
  </si>
  <si>
    <t>451-04-1346/2020-04</t>
  </si>
  <si>
    <t>Комуникативна агресија на интернету - како језик мржње и агресивност у онлајн сфери утиче на појединце и друштво</t>
  </si>
  <si>
    <t>info@ceprom.rs; marko.nedeljkovic@ceprom.rs;</t>
  </si>
  <si>
    <t>Укупна вредност пројекта је 1.230.000,00 динара. Подносилац је предложио суфинансирање пројекта у износу од 980.000,00 динара, што не прелази 80% вредности пројекта, нити износе утврђене јавним позивом којим је расписан Конкурс.
Тема пројекта је агресивна комуникација и говор мржње у сфери јавне комуникације.</t>
  </si>
  <si>
    <t>451-04-1352/2020-04</t>
  </si>
  <si>
    <t>Први кораци</t>
  </si>
  <si>
    <t>gordana.boskovic@studiob.rs; ivana.vucicevic@studiob.rs;</t>
  </si>
  <si>
    <r>
      <t xml:space="preserve">Укупна вредност пројекта је </t>
    </r>
    <r>
      <rPr>
        <sz val="12"/>
        <rFont val="Calibri"/>
        <family val="2"/>
        <scheme val="minor"/>
      </rPr>
      <t>2.044.000,00</t>
    </r>
    <r>
      <rPr>
        <sz val="12"/>
        <color theme="1"/>
        <rFont val="Calibri"/>
        <family val="2"/>
        <scheme val="minor"/>
      </rPr>
      <t xml:space="preserve"> динара. Подносилац је предложио суфинансирање пројекта у износу од </t>
    </r>
    <r>
      <rPr>
        <sz val="12"/>
        <rFont val="Calibri"/>
        <family val="2"/>
        <scheme val="minor"/>
      </rPr>
      <t>1.000.000,00</t>
    </r>
    <r>
      <rPr>
        <sz val="12"/>
        <color theme="1"/>
        <rFont val="Calibri"/>
        <family val="2"/>
        <scheme val="minor"/>
      </rPr>
      <t xml:space="preserve"> динара, што не прелази 80% вредности пројекта, нити износе утврђене јавним позивом којим је расписан Конкурс.
Тема пројекта је родитељство и однос родитеља и детета.</t>
    </r>
  </si>
  <si>
    <t>451-04-1350/2020-04</t>
  </si>
  <si>
    <t>DRUŠTVO ZA USLUGE POSLOVNE AKTIVNOSTI I TRGOVINU KISS DOO LAZAREVAC</t>
  </si>
  <si>
    <t>Буди спортски тип</t>
  </si>
  <si>
    <t>Кисс инфо</t>
  </si>
  <si>
    <t>www.kissinfo.rs</t>
  </si>
  <si>
    <t>info@radiokiss.rs;</t>
  </si>
  <si>
    <t>IN000876</t>
  </si>
  <si>
    <t>17454137</t>
  </si>
  <si>
    <t>102589427</t>
  </si>
  <si>
    <t>Укупна вредност пројекта је 489.000,00 динара. Подносилац је предложио суфинансирање пројекта у износу од 387.500,00 динара, што не прелази 80% вредности пројекта, нити износе утврђене јавним позивом којим је расписан Конкурс.
Тема пројекта је промоција здравог начина живота, ненасиље и значај бављења спортом намењеног младим особама на територији Колубарског округа.</t>
  </si>
  <si>
    <t>451-04-1344/2020-04</t>
  </si>
  <si>
    <t>"Позориште је огледало друштва" (Крушевачко позориште као културни светионик провинције)</t>
  </si>
  <si>
    <t>www.krusevacpress.rs; www.krusevac.link; www.prijateljstvo.com;</t>
  </si>
  <si>
    <t>IN000284 IN000460 IN000777</t>
  </si>
  <si>
    <t xml:space="preserve">KruševacPress, Kruševac.Link , Prijateljstvo
www.krusevacpress.rs
www.krusevac.link
</t>
  </si>
  <si>
    <t>451-04-1201/2020-04</t>
  </si>
  <si>
    <t>Internet Group д.о.о. Београд</t>
  </si>
  <si>
    <t>Утицај Срба у изградњи монголске престонице Самарканд после битке код Ангоре 1402. године</t>
  </si>
  <si>
    <t>TELEGRAF.RS</t>
  </si>
  <si>
    <t>www.telegraf.rs</t>
  </si>
  <si>
    <t>info@telegraf.rs; jasmina@telegraf.rs; pikula@telegraf.rs;</t>
  </si>
  <si>
    <t>IN000129</t>
  </si>
  <si>
    <t>20658223</t>
  </si>
  <si>
    <t>106679178</t>
  </si>
  <si>
    <t>тема добра, ужасно лоше написан пројекат, кршили стандарде</t>
  </si>
  <si>
    <t>Укупна вредност пројекта је 2.272.916,07 динара. Подносилац је предложио суфинансирање пројекта у износу од 949.900,06 динара, што не прелази 80% вредности пројекта, нити износе утврђене јавним позивом којим је расписан Конкурс.
Пројектом је предвиђена израда документарног филма о изградњи града Самарканд, града у Узбекистану познатог као централног града на Путу свиле.</t>
  </si>
  <si>
    <t>451-04-1252/2020-04</t>
  </si>
  <si>
    <t>"Брус по мојој мери"
серијал текстова из области друштвено ангажованог рада</t>
  </si>
  <si>
    <t>Укупна вредност пројекта је 707.317,00 динара. Подносилац је предложио суфинансирање пројекта у износу од 563.317,00 динара, што не прелази 80% вредности пројекта, нити износе утврђене јавним позивом којим је расписан Конкурс.
Тема пројекта су млади и њихово укључивање у друштвени живот локалне заједнице на територији општине Брус.</t>
  </si>
  <si>
    <t>ВЈП</t>
  </si>
  <si>
    <t>451-04-796/2020-04</t>
  </si>
  <si>
    <t>исти пројекат као прошле године, нису добили,
ВЈП</t>
  </si>
  <si>
    <t xml:space="preserve">Укупна вредност пројекта је 1.485.000,00 динара. Подносилац је предложио суфинансирање пројекта у износу од 970.000,00 динара, што не прелази 80% вредности пројекта, нити износе утврђене јавним позивом којим је расписан Конкурс.
Пројекат подразумева 61 медијски садржај о младима, активностима младих, питањима из области екологије, заштите животне средине, зеленој економији и активностима еколошких удружења грађана са територије Јужног Баната. </t>
  </si>
  <si>
    <t>451-04-2504/2020-04</t>
  </si>
  <si>
    <t>Медија центар 022</t>
  </si>
  <si>
    <t>Град хвали, а у селу живи</t>
  </si>
  <si>
    <t>Сремскомитровачки портал</t>
  </si>
  <si>
    <t>www.mitrovica.info</t>
  </si>
  <si>
    <t>sremskomitrovackiportal@gmail.com; dragzu@gmail.com; milan.milivojevic@gmail.com;</t>
  </si>
  <si>
    <t>IN000217</t>
  </si>
  <si>
    <t>28271441</t>
  </si>
  <si>
    <t>111232762</t>
  </si>
  <si>
    <t>Укупна вредност пројекта је 500.000,00 динара. Подносилац је предложио суфинансирање пројекта у износу од 316.000,00 динара, што не прелази 80% вредности пројекта, нити износе утврђене јавним позивом којим је расписан Конкурс.
Тема пројекта је афирмација живота на селу, с посебним нагласком на предности које село може да пружи.</t>
  </si>
  <si>
    <t>451-04-1343/2020-04</t>
  </si>
  <si>
    <t>Удружење грађана НС Плус</t>
  </si>
  <si>
    <t>Фокус на младе</t>
  </si>
  <si>
    <t>www.novosadski.info</t>
  </si>
  <si>
    <t>novosadski.info</t>
  </si>
  <si>
    <t>IN000848</t>
  </si>
  <si>
    <t>28275617</t>
  </si>
  <si>
    <t>111308057</t>
  </si>
  <si>
    <t>МА</t>
  </si>
  <si>
    <t>Укупна вредност пројекта је 1.215.000,00 динара. Подносилац је предложио суфинансирање пројекта у износу од 972.000,00 динара, што не прелази 80% вредности пројекта, нити износе утврђене јавним позивом којим је расписан Конкурс.
Пројектом је предвиђено информисање особа од 15 до 35 година старости о темама из области културе, културно-историјског наслеђа и националног идентитета.</t>
  </si>
  <si>
    <t>451-04-641/2020-04</t>
  </si>
  <si>
    <t>Укупна вредност пројекта је 816.000,00 динара. Подносилац је предложио суфинансирање пројекта у износу од 600.000,00 динара, што не прелази 80% вредности пројекта, нити износе утврђене јавним позивом којим је расписан Конкурс.
Циљ пројекта је очување српског националног и културног идентитета, пре свега језика и писма, а кроз медијску презентацију и едукацију младих о садржају, значају и потреби очувања баштине Шумадије.</t>
  </si>
  <si>
    <t>исто као прошле године, промењен назив пројекта, видети пројекат од претходне, добили су прошле године</t>
  </si>
  <si>
    <t>451-04-702/2020-04</t>
  </si>
  <si>
    <r>
      <t xml:space="preserve">Петар Кованџић  ПР </t>
    </r>
    <r>
      <rPr>
        <sz val="12"/>
        <color rgb="FF333333"/>
        <rFont val="Calibri"/>
        <family val="2"/>
        <scheme val="minor"/>
      </rPr>
      <t xml:space="preserve"> З</t>
    </r>
    <r>
      <rPr>
        <sz val="12"/>
        <color theme="1"/>
        <rFont val="Calibri"/>
        <family val="2"/>
        <scheme val="minor"/>
      </rPr>
      <t>анатска трговинска радња и издавачка кућа Кофип Велика Плана</t>
    </r>
  </si>
  <si>
    <t>Хиљаду лица једне књиге</t>
  </si>
  <si>
    <t>PLANAMEDIA</t>
  </si>
  <si>
    <t>moravapres@gmail.com; petar.kovandzic@gmail.com;</t>
  </si>
  <si>
    <r>
      <t>Укупна вредност пројекта је 866.</t>
    </r>
    <r>
      <rPr>
        <sz val="12"/>
        <rFont val="Calibri"/>
        <family val="2"/>
        <scheme val="minor"/>
      </rPr>
      <t>000,00</t>
    </r>
    <r>
      <rPr>
        <sz val="12"/>
        <color theme="1"/>
        <rFont val="Calibri"/>
        <family val="2"/>
        <scheme val="minor"/>
      </rPr>
      <t xml:space="preserve"> динара. Подносилац је предложио суфинансирање пројекта у износу од 690.000,00 динара, што не прелази 80% вредности пројекта, нити износе утврђене јавним позивом којим је расписан Конкурс.
Пројектом је предвиђена израда текстова који би указивали на разлоге смањења  читања књиге у тврдом повезу у односу на модерне технологије, као и начине приближавања младима културе читања књига.</t>
    </r>
  </si>
  <si>
    <t>451-04-688/2020-04</t>
  </si>
  <si>
    <t xml:space="preserve">Наталија Московљевић Милетић ПР издавање новина "Old Partners" Брус </t>
  </si>
  <si>
    <t>Наше реке - чисте реке</t>
  </si>
  <si>
    <t>natalija.moskovljevicmiletic@stvarnostonline.co.rs; redakcija@stvarnostonline.co.rs;</t>
  </si>
  <si>
    <r>
      <t>Укупна вредност пројекта је 1.248.000</t>
    </r>
    <r>
      <rPr>
        <sz val="11"/>
        <rFont val="Calibri"/>
        <family val="2"/>
        <scheme val="minor"/>
      </rPr>
      <t>,00 динара</t>
    </r>
    <r>
      <rPr>
        <sz val="11"/>
        <color theme="1"/>
        <rFont val="Calibri"/>
        <family val="2"/>
        <scheme val="minor"/>
      </rPr>
      <t>. Подносилац је предложио суфинансирање пројекта у износу од 980.000,00 динара, што не прелази 80% вредности пројекта, нити износе утврђене јавним позивом којим је расписан Конкурс.
Пројектом је предвиђено да се се кроз медијске садржаје допринесе успостављању система управљања отпадним водама и комуналним отпадом у општини Брус.</t>
    </r>
  </si>
  <si>
    <t>451-04-691/2020-04</t>
  </si>
  <si>
    <t>Јелена Лешевић ПР Продукција ТВ програма и маркетинг агенција Инфо плус Адрани Краљево</t>
  </si>
  <si>
    <t>Правилан развој школске деце</t>
  </si>
  <si>
    <t>redakcija@infoplus.rs; jelena_lesevic_kv@yahoo.com;</t>
  </si>
  <si>
    <t>Укупна вредност пројекта је 1.086.000,00 динара. Подносилац је предложио суфинансирање пројекта у износу од 804.000,00 динара, што не прелази 80% вредности пројекта, нити износе утврђене јавним позивом којим је расписан Конкурс.
Тема пројекта је значај спорта, спортских и рекреативних активности за правилан раст и развој деце.</t>
  </si>
  <si>
    <t>451-04-696/2020-04</t>
  </si>
  <si>
    <t>Тимочка д.о.о. Зајечар</t>
  </si>
  <si>
    <t>Здраво одрастање</t>
  </si>
  <si>
    <t>Тимочка</t>
  </si>
  <si>
    <t>www.timocka.rs</t>
  </si>
  <si>
    <t>office@timocka.rs; aleksandar.canic@timocka.rs;</t>
  </si>
  <si>
    <t>IN000760</t>
  </si>
  <si>
    <t>21435503</t>
  </si>
  <si>
    <t>111167535</t>
  </si>
  <si>
    <t>Укупна вредност пројекта је 982.000,00 динара. Подносилац је предложио суфинансирање пројекта у износу од 784.000,00 динара, што не прелази 80% вредности пројекта, нити износе утврђене јавним позивом којим је расписан Конкурс.
Тема пројекта је гојазност код деце.</t>
  </si>
  <si>
    <t>451-04-663/2020-04</t>
  </si>
  <si>
    <t>Против живота у четири зида: Личне приче као лек за дискриминацију</t>
  </si>
  <si>
    <t>Укупна вредност пројекта је 780.000,00 динара. Подносилац је предложио суфинансирање пројекта у износу од 570.000,00 динара, што не прелази 80% вредности пројекта, нити износе утврђене јавним позивом којим је расписан Конкурс.
Тема пројекта су проблеми са којима је LGBTIQ+ популација сусреће, а пројектом су дефинисани конкретни сегменти који утичу на функционисање свакодневног живота.</t>
  </si>
  <si>
    <t>451-04-394/2020-04</t>
  </si>
  <si>
    <t>Мирјана Чворић ПР Производња телевизијског програма Publicinfo Поцерски Причиновић</t>
  </si>
  <si>
    <t xml:space="preserve">Укупна вредност пројекта је 1.000.000,00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су знаменити српски књижевници рођени на територији града Шапца у 19. веку.
(од прошле године - Реч је о наставку серијала који је Министарство подржало на конкурсу 2017. и 2018. године, а који је, као и сам подносилац наводи у пријави, изазвао велику пажњу и подршку читалаца те се процењује добра одрживост пројекта. Нема иновативности у приступу теми. Погрешно је дефинисана секундарна циљна група. Планиране активност штуро су образложене)
</t>
  </si>
  <si>
    <t>451-04-393/2020-04</t>
  </si>
  <si>
    <t>Буди информисана</t>
  </si>
  <si>
    <t>Документација подносиоца је комплетна и пристигла је у траженом року. Укупна вредност пројекта је 672.000,00 динара. Подносилац је предложио суфинансирање пројекта у износу од 522.000,00 динара, што не прелази 80% вредности пројекта, нити износе утврђене јавним позивом којим је расписан Конкурс. 
Тема пројекта је женско иновационо предузетништво, значај иновација и мере које Влада Републике Србије спроводи у циљу подршке женском предузетништву.</t>
  </si>
  <si>
    <t>451-04-950/2020-04</t>
  </si>
  <si>
    <t>Виртуелни свет младих</t>
  </si>
  <si>
    <t>Укупна вредност пројекта је 1.202.000,00 динара. Подносилац је предложио суфинансирање пројекта у износу од 960.000,00 динара, што не прелази 80% вредности пројекта, нити износе утврђене јавним позивом којим је расписан Конкурс.
Тема пројекта су млади и њихово мотивисање за учешће у темама које су од значаја за њихов живот.</t>
  </si>
  <si>
    <t>451-04-55/2020-04</t>
  </si>
  <si>
    <t>Истраживачки центар за одбрану и безбедност</t>
  </si>
  <si>
    <t>Безбедносна култура у заштити животне средине</t>
  </si>
  <si>
    <t>Одбрана и безбедност</t>
  </si>
  <si>
    <t>www.odbranaibezbednost.rs; www.istrazivackicentarob.com;</t>
  </si>
  <si>
    <t>office@istrazivackicentarob.com; milos.tisma@istrazivackicentarob.com; jasmina.andric@istrazivackicentar.com;</t>
  </si>
  <si>
    <t>IN000893</t>
  </si>
  <si>
    <t>28084471</t>
  </si>
  <si>
    <t>107597861</t>
  </si>
  <si>
    <t>Укупна вредност пројекта је 1.270.000,00 динара. Подносилац је предложио суфинансирање пројекта у износу од 992.000,00 динара, што не прелази 80% вредности пројекта, нити износе утврђене јавним позивом којим је расписан Конкурс.
Тема пројекта је животна средина, елементарне непогоде и учешће јавности у доношењу одлука у области заштите животне средине и еколошкој безбедности.</t>
  </si>
  <si>
    <t>451-04-905/2020-04</t>
  </si>
  <si>
    <t>Новости Дана.Рс д.о.о. Ниш-Медијана</t>
  </si>
  <si>
    <t xml:space="preserve">Укупна вредност пројекта је 1.052.000,00 динара. Подносилац је предложио суфинансирање пројекта у износу од 840.000,00 динара, што не прелази 80% вредности пројекта, нити износе утврђене јавним позивом којим је расписан Конкурс.
Тема пројекта је култура грађана Србије у вези са нелегалним држањем и чувањем оружја, нестручним руковањем бомбама, пиштољима, пушкама и пиротехничким средствима. </t>
  </si>
  <si>
    <t>исти пројекат као прошле године, нису добили, мислим да ништа нису ни унапредили
ставити поред 906/2020</t>
  </si>
  <si>
    <t>451-04-906/2020-04</t>
  </si>
  <si>
    <t>Укупна вредност пројекта је 1.020.000,00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је квалитет ваздуха, хране и воде у Републици Србији.</t>
  </si>
  <si>
    <t>продукција, исти власник за подносиоца и медиј, ставити поред 905/2020
били прошле год са овим пројектом, вероватно нису добили</t>
  </si>
  <si>
    <t>451-04-924/2020-04</t>
  </si>
  <si>
    <t>Слађана Црномарковић ПР Агенција за консалтинг и менаџмент остало образовање "Паланка инфо" Смедеревска Паланка</t>
  </si>
  <si>
    <t>Шумадијске вести</t>
  </si>
  <si>
    <t>www.sumadijskevesti.com</t>
  </si>
  <si>
    <t>info@palanacke.com;</t>
  </si>
  <si>
    <t>IN000288</t>
  </si>
  <si>
    <t>62463228</t>
  </si>
  <si>
    <t>107050632</t>
  </si>
  <si>
    <t>Век Паланачке гимназије - 1920 - 2020.</t>
  </si>
  <si>
    <t>Укупна вредност пројекта је 1.000.000,00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је обележавање 100-годишњице постојања и рада Паланачке гимназије, а кроз разговоре са професорима и ученицима гимназије.</t>
  </si>
  <si>
    <t>451-04-840/2020-04</t>
  </si>
  <si>
    <t>(Не)осунчана јесен живота</t>
  </si>
  <si>
    <t xml:space="preserve">jugmedia.redakcija@gmail.com; milica.ivanovic9455@gmail.com; </t>
  </si>
  <si>
    <t>Укупна вредност пројекта је 1.000.000,00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су особе старије од 65 година и подстицање локалних заједница у Јабланичком округу за ангажовање око наведене категорије становништва.</t>
  </si>
  <si>
    <t>451-04-849/2019-04</t>
  </si>
  <si>
    <t>Мигрантска криза: пружимо руку, не отпор</t>
  </si>
  <si>
    <t>urednik.rtvcentarsrem@gmail.com;</t>
  </si>
  <si>
    <t>Укупна вредност пројекта је 850.000,00 динара. Подносилац је предложио суфинансирање пројекта у износу од 680.000,00 динара, што не прелази 80% вредности пројекта, нити износе утврђене јавним позивом којим је расписан Конкурс.
Пројектом је планирана обрада теме мигрантске кризе на глобланом нивоу, као и теме које се односе на појединачне судбине миграната и мигрантских породица.</t>
  </si>
  <si>
    <t>451-04-856/2020-04</t>
  </si>
  <si>
    <t>Медијска писменост - предуслов за разумевање друштвених процеса</t>
  </si>
  <si>
    <t>www.krusevacpress.rs; www.krusevacpress.com; www.cink.site;</t>
  </si>
  <si>
    <t>info@krusevacpress.com; cinkrusevac@hotmail.com;</t>
  </si>
  <si>
    <t>Укупна вредност пројекта је 680.000,00 динара. Подносилац је предложио суфинансирање пројекта у износу од 490.000,00 динара, што не прелази 80% вредности пројекта, нити износе утврђене јавним позивом којим је расписан Конкурс.
Тема пројекта је медијска писменост.</t>
  </si>
  <si>
    <t>451-04-780/2019-04</t>
  </si>
  <si>
    <t>Орпезно на интернету!</t>
  </si>
  <si>
    <t>веома слична и блиска тема и прошле године, подржан је</t>
  </si>
  <si>
    <t>redakcija@kulturajuga.rs; dare_le@hotmail.rs;</t>
  </si>
  <si>
    <t>Укупна вредност пројекта је 698.000,00 динара. Подносилац је предложио суфинансирање пројекта у износу од 548.000,00 динара, што не прелази 80% вредности пројекта, нити износе утврђене јавним позивом којим је расписан Конкурс.
Тема пројекта је заштита деце од разних видова опасности на интернету.</t>
  </si>
  <si>
    <t>451-04-903/2020-04</t>
  </si>
  <si>
    <t>ДОО Istok Company Салаш</t>
  </si>
  <si>
    <t>Приче из прошлости Тимочке Крајине</t>
  </si>
  <si>
    <t>исти пројекат као прошле године, подржани су прошле</t>
  </si>
  <si>
    <t>Документација подносиоца је комплетна и пристигла је у траженом року. Укупна вредност пројекта је 1.000.000,00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је слика Тимочке Крајине у прошлости, поједине личности, догађаји, места и објекти који су забележени у Архиву овог краја.</t>
  </si>
  <si>
    <t>451-04-70/2020-04</t>
  </si>
  <si>
    <t>медиј регистрован 31.12.2019.</t>
  </si>
  <si>
    <t>Акорд Медиа</t>
  </si>
  <si>
    <t>Живети заједно</t>
  </si>
  <si>
    <t>Ам пресс</t>
  </si>
  <si>
    <t>ампресс.орг.срб</t>
  </si>
  <si>
    <t>redakcija@akordmedia.info; bk@akordmedia.info;</t>
  </si>
  <si>
    <t>IN000900</t>
  </si>
  <si>
    <t>28260555</t>
  </si>
  <si>
    <t>110918278</t>
  </si>
  <si>
    <t>Укупна вредност пројекта је 600.000,00 динара. Подносилац је предложио суфинансирање пројекта у износу од 480.000,00 динара, што не прелази 80% вредности пројекта, нити износе утврђене јавним позивом којим је расписан Конкурс.
Пројекат се бави информисањем јавности о потребама деце и младих са сметњама у развоју, њихових родитеља, правима, обавезама и могућностима.</t>
  </si>
  <si>
    <t>Укупна вредност пројекта је 1.574.500,00 динара. Подносилац је предложио суфинансирање пројекта у износу од 936.000,00 динара, што не прелази 80% вредности пројекта, нити износе утврђене јавним позивом којим је расписан Конкурс.
Пројекат доноси вести из земље, региона и света. 
(прошла: Предлог не задовољава стандарде писања пројекта. Нејасна је тема, сврха, број и врста планираних медијских садржаја и очекивани циљ. Погрешно су дефинисане циљне групе. Нису наведене активности које воде постизању жељених резултата.)</t>
  </si>
  <si>
    <t>451-04-1056/2020-04</t>
  </si>
  <si>
    <t>Прешево данас 2020</t>
  </si>
  <si>
    <t>451-04-1291/2020-04</t>
  </si>
  <si>
    <t>Удружење за откривање Србије "Сербија Дискавери"</t>
  </si>
  <si>
    <t>Документарно-информативно-едукативни ТВ серијал "Стари занати"</t>
  </si>
  <si>
    <t>YUBINETTV</t>
  </si>
  <si>
    <t>www.yubinet.tv</t>
  </si>
  <si>
    <t>discoveryserbica@gmail.com;</t>
  </si>
  <si>
    <t>IN000855</t>
  </si>
  <si>
    <t>28283784</t>
  </si>
  <si>
    <t>111530764</t>
  </si>
  <si>
    <t>УГ основано 2019.
не баве се мед делатношћу, имају диск у предмету (онај пројекат нас је 10% је њихов - копи)</t>
  </si>
  <si>
    <t>Укупна вредност пројекта је 4.599.210,00 динара. Подносилац је предложио суфинансирање пројекта у износу од 947.000,00 динара, што не прелази 80% вредности пројекта, нити износе утврђене јавним позивом којим је расписан Конкурс.
Тема пројекта су стари занати и занатске вештине које одумиру или су нестале.</t>
  </si>
  <si>
    <t>451-04-1289/2020-04</t>
  </si>
  <si>
    <t>Бојан Јовановић ПР Агенција за израду веб портала Titan Web Design</t>
  </si>
  <si>
    <t>Продишимо пуним плућима</t>
  </si>
  <si>
    <t>www.valjevskaposla.info</t>
  </si>
  <si>
    <t>Ваљевска посла</t>
  </si>
  <si>
    <t>valjevskaposla@gmail.com;</t>
  </si>
  <si>
    <t>IN000448</t>
  </si>
  <si>
    <t>64099035</t>
  </si>
  <si>
    <t>109331506</t>
  </si>
  <si>
    <t>Укупна вредност пројекта је 1.081.070,00 динара. Подносилац је предложио суфинансирање пројекта у износу од 858.000,00 динара, што не прелази 80% вредности пројекта, нити износе утврђене јавним позивом којим је расписан Конкурс.
Тема пројекта је аерозагађење ваздуха емисијом штетних гасова, алергеним поленом, а на основу чега би се обухватили подаци у вези са концентрацијом загађујућих параметара.</t>
  </si>
  <si>
    <t>451-04-1075/2020-04</t>
  </si>
  <si>
    <t>Документарно-информативно-едукативни ТВ серијал "Србија у срцу"</t>
  </si>
  <si>
    <t>ИН000855</t>
  </si>
  <si>
    <t>Укупна вредност пројекта је 5.013.600,00 динара. Подносилац је предложио суфинансирање пројекта у износу од 981.600,00 динара, што не прелази 80% вредности пројекта, нити износе утврђене јавним позивом којим је расписан Конкурс.
Пројектом су предвиђени ТВ садржаји са темом зашто је Србима изван матице Србија у срцу.</t>
  </si>
  <si>
    <t>451-04-1160/2020-04</t>
  </si>
  <si>
    <t>исто као прошле године, мало промењен назив, није добио</t>
  </si>
  <si>
    <t>Удружења жена јужног Баната – традиција, обичаји, мултикултуралност...</t>
  </si>
  <si>
    <t>startpress@hotmail.rs; dejan_batalo@yahoo.com;</t>
  </si>
  <si>
    <r>
      <t>Укупна вредност пројекта је 580.000</t>
    </r>
    <r>
      <rPr>
        <sz val="11"/>
        <rFont val="Calibri"/>
        <family val="2"/>
        <scheme val="minor"/>
      </rPr>
      <t>,00 динара</t>
    </r>
    <r>
      <rPr>
        <sz val="11"/>
        <color theme="1"/>
        <rFont val="Calibri"/>
        <family val="2"/>
        <scheme val="minor"/>
      </rPr>
      <t>. Подносилац је предложио суфинансирање пројекта у износу од 400.000,00 динара, што не прелази 80% вредности пројекта, нити износе утврђене јавним позивом којим је расписан Конкурс.
Пројекат је усмерен на промоцију удружења жена, чије активности доприносе афирмацији традиције и обичаја Јужног Баната. 
(прошла: Из наведеног значаја не сагледавају се проблеми циљне групе и потребе које из њих произилазе. Резултат пројекта не може бити само приказ активности и достигнућа удружења без конкретног истраживачког доприноса. Пројектне активности нису прецизиране и не могу се довести у везу са планираном продукцијом медијског садржаја. Нису предвиђене потешкоће које се могу јавити приликом реализације пројекта.)</t>
    </r>
  </si>
  <si>
    <t>451-04-884/2020-04</t>
  </si>
  <si>
    <t xml:space="preserve">Центар за информисање, културу и развој демократије "Директива" </t>
  </si>
  <si>
    <t>Да нас у Србији буде више</t>
  </si>
  <si>
    <t>Морава инфо</t>
  </si>
  <si>
    <t>www.moravainfo.rs</t>
  </si>
  <si>
    <t>portalmoravainfo@gmail.com;</t>
  </si>
  <si>
    <t>IN000359</t>
  </si>
  <si>
    <t>28191553</t>
  </si>
  <si>
    <t>109339834</t>
  </si>
  <si>
    <t>Укупна вредност пројекта је 565.600,00 динара. Подносилац је предложио суфинансирање пројекта у износу од 450.000,00 динара, што не прелази 80% вредности пројекта, нити износе утврђене јавним позивом којим је расписан Конкурс.
Тема пројекта је наталитет и родитељство.</t>
  </si>
  <si>
    <t>451-04-622/2020-04</t>
  </si>
  <si>
    <t>Како да остварим своја права -водич за потрошаче кроз нови Закон о заштити потрошача</t>
  </si>
  <si>
    <t>био са овим пројектом прошле године, нису добили</t>
  </si>
  <si>
    <t>office@zastitapotrosaca.com; nenad@zastitapotrosaca.com;</t>
  </si>
  <si>
    <t>Укупна вредност пројекта је 1.308.940,00 динара. Подносилац је предложио суфинансирање пројекта у износу од 857.000,00 динара, што не прелази 80% вредности пројекта, нити износе утврђене јавним позивом којим је расписан Конкурс.
Тема пројекта су измене и допуне постојећег Закона о заштити потрошача, начини кршења права потрошача, лоши производи и начинима заштите права потрошача.</t>
  </si>
  <si>
    <t>451-04-1120/2020-04</t>
  </si>
  <si>
    <t>Друштво са ограниченом одговорношћу Add Production Крушевац</t>
  </si>
  <si>
    <t>Стоп трговини људима</t>
  </si>
  <si>
    <t>rtvplus.rs@gmail.com; vladan.gasic@gmail.com; sekretar@tvpuls.rs;</t>
  </si>
  <si>
    <t>Укупна вредност пројекта је 1.060.100,00 динара. Подносилац је предложио суфинансирање пројекта у износу од 848.800,00 динара, што не прелази 80% вредности пројекта, нити износе утврђене јавним позивом којим је расписан Конкурс.
Тема пројекта је трговина људима.</t>
  </si>
  <si>
    <t>451-04-726/2020-04</t>
  </si>
  <si>
    <t>иста тема као прошле године, променили назив пројекта, подржани су</t>
  </si>
  <si>
    <t>Медији: Мала школа манипулације</t>
  </si>
  <si>
    <t>Телевизијска Академија д.o.о.</t>
  </si>
  <si>
    <t>tvakademija@mreza.rs; vladanradosavljevic06@gmail.com;</t>
  </si>
  <si>
    <t>20363665</t>
  </si>
  <si>
    <t xml:space="preserve">Укупна вредност пројекта је 1.130.000,00 динара. Подносилац је предложио суфинансирање пројекта у износу од 900.000,00 динара, што не прелази 80% вредности пројекта, нити износе утврђене јавним позивом којим је расписан Конкурс.
Тема пројекта је медијска писменост и могући начин заштите од медијске манипулације. 
</t>
  </si>
  <si>
    <t>451-04-1251/2020-04</t>
  </si>
  <si>
    <t>Насиље над женама не познаје границе</t>
  </si>
  <si>
    <t>ЛОШЕ. Прошле године иамо другу тему, није прошао.</t>
  </si>
  <si>
    <t>Укупна вредност пројекта је 958.000,00 динара. Подносилац је предложио суфинансирање пројекта у износу од 750.000,00 динара, што не прелази 80% вредности пројекта, нити износе утврђене јавним позивом којим је расписан Конкурс.
Тема пројекта је насиље.</t>
  </si>
  <si>
    <t>451-04-1227/2020-04</t>
  </si>
  <si>
    <t>Туристичко удружење Лепоте Западне Србије</t>
  </si>
  <si>
    <t>Еко ђак за зелени округ</t>
  </si>
  <si>
    <t>WWW.VESTIZSSMESTAJ.RS</t>
  </si>
  <si>
    <t>zvezdana45@mts.rs</t>
  </si>
  <si>
    <t>www.vestizssmestaj.rs</t>
  </si>
  <si>
    <t>IN000885</t>
  </si>
  <si>
    <t>28288883</t>
  </si>
  <si>
    <t>111699491</t>
  </si>
  <si>
    <t>Укупна вредност пројекта је 709.872,00 динара. Подносилац је предложио суфинансирање пројекта у износу од 566.372,00 динара, што не прелази 80% вредности пројекта, нити износе утврђене јавним позивом којим је расписан Конкурс.
Тема пројекта је селекција отпада у заштити животне средине.</t>
  </si>
  <si>
    <t>451-04-1129/2020-04</t>
  </si>
  <si>
    <t>Друштво са ограниченом одговорношћу за информационе технологије Компјутер центар Бор</t>
  </si>
  <si>
    <t>Еко-пољопривреда - Нова генерација села</t>
  </si>
  <si>
    <t>Медија центар Бор</t>
  </si>
  <si>
    <t>www.mc.kcbor.net</t>
  </si>
  <si>
    <t>mc@kcbor.net; zvonko@kcbor.net;</t>
  </si>
  <si>
    <t>IN000023</t>
  </si>
  <si>
    <t>07673019</t>
  </si>
  <si>
    <t>100569742</t>
  </si>
  <si>
    <t>Укупна вредност пројекта је 1.194.800,00 динара. Подносилац је предложио суфинансирање пројекта у износу од 949.800,00 динара, што не прелази 80% вредности пројекта, нити износе утврђене јавним позивом којим је расписан Конкурс.
Пројектом су предвиђене теме из области агробизниса у Србији, заштита животне средине, положај и равноправност социјално и економски угрожених друштвених група, посебно младих.</t>
  </si>
  <si>
    <t>451-04-1144/2020-04</t>
  </si>
  <si>
    <t>Буди активан, али чист!</t>
  </si>
  <si>
    <t>mariniranje@gmail.com;</t>
  </si>
  <si>
    <t>слична тема као прошле године, видети пројекат, нису добили прошле године</t>
  </si>
  <si>
    <r>
      <t>Укупна вредност пројекта је 1.149.600</t>
    </r>
    <r>
      <rPr>
        <sz val="11"/>
        <rFont val="Calibri"/>
        <family val="2"/>
        <scheme val="minor"/>
      </rPr>
      <t>,00 динара</t>
    </r>
    <r>
      <rPr>
        <sz val="11"/>
        <color theme="1"/>
        <rFont val="Calibri"/>
        <family val="2"/>
        <scheme val="minor"/>
      </rPr>
      <t>. Подносилац је предложио суфинансирање пројекта у износу од 870.600,00 динара, што не прелази 80% вредности пројекта, нити износе утврђене јавним позивом којим је расписан Конкурс.
Тема пројекта је превенција психоактивних супстанци, модели спречавања злоупотребе и болести зависности које психоактивне супстанце изазивају.</t>
    </r>
  </si>
  <si>
    <t>451-04-1298/2020-04</t>
  </si>
  <si>
    <t>Удружење грађана Заједно до једнакости</t>
  </si>
  <si>
    <t>Културно буђење</t>
  </si>
  <si>
    <t>office@info24.rs;</t>
  </si>
  <si>
    <t>28258682</t>
  </si>
  <si>
    <t>110845000</t>
  </si>
  <si>
    <t>Укупна вредност пројекта је 1.242.000,00 динара. Подносилац је предложио суфинансирање пројекта у износу од 990.000,00 динара, што не прелази 80% вредности пројекта, нити износе утврђене јавним позивом којим је расписан Конкурс.
Тема пројекта је култура, очување традиције, конкретно културно-историјско наслеђе и национални идентитет.</t>
  </si>
  <si>
    <t>451-04-1271/2020-04</t>
  </si>
  <si>
    <t>Bujanovačke</t>
  </si>
  <si>
    <t>451-04-1215/2020-04</t>
  </si>
  <si>
    <t>Удружење грађана "ПОСТИНФО ГРУПА"</t>
  </si>
  <si>
    <t>Без граница - "Зашто? - Зато!"</t>
  </si>
  <si>
    <t>28293984</t>
  </si>
  <si>
    <t>111809898</t>
  </si>
  <si>
    <t>Укупна вредност пројекта је 1.564.430,00 динара. Подносилац је предложио суфинансирање пројекта у износу од 800.180,00 динара, што не прелази 80% вредности пројекта, нити износе утврђене јавним позивом којим је расписан Конкурс.
Тема пројекта су млади и како сан постаје могућ.</t>
  </si>
  <si>
    <t>451-04-1214/2020-04</t>
  </si>
  <si>
    <t>Дејтон - 25 година после</t>
  </si>
  <si>
    <t>www.adriamedia.tv</t>
  </si>
  <si>
    <t>ADRIAMEDIA.TV</t>
  </si>
  <si>
    <t>projekti@adriamedia.rs; jasmina.cica@adriamedia.rs; igor.sanjevic@adriamedia.rs;</t>
  </si>
  <si>
    <t>IN000410</t>
  </si>
  <si>
    <t>451-04-1134/2020-04</t>
  </si>
  <si>
    <t>пОКрени зелено</t>
  </si>
  <si>
    <t>okradiopress@gmail.com
okceca@gmail.com; olivera.vladkovic@gmail.com;</t>
  </si>
  <si>
    <t>da</t>
  </si>
  <si>
    <t>Укупна вредност пројекта је 1.087.000,00 динара. Подносилац је предложио суфинансирање пројекта у износу од 824.000,00 динара, што не прелази 80% вредности пројекта, нити износе утврђене јавним позивом којим је расписан Конкурс.
Тема пројекта је екологија.</t>
  </si>
  <si>
    <t>451-04-1145/2020-04</t>
  </si>
  <si>
    <t>HEADLINER.RS</t>
  </si>
  <si>
    <t>БГЦ д.о.о. Београд - Стари град</t>
  </si>
  <si>
    <t>Промоција урбане културе и ауторске музике на интернету путем портала headliner.rs</t>
  </si>
  <si>
    <t>www.headliner.rs</t>
  </si>
  <si>
    <t>asignjatovic@gmail.com;</t>
  </si>
  <si>
    <t>IN000853</t>
  </si>
  <si>
    <t>20816538</t>
  </si>
  <si>
    <t>107504057</t>
  </si>
  <si>
    <t>Укупна вредност пројекта је 1.988.128,00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период пре и после потписивања споразума у Дејтону.</t>
  </si>
  <si>
    <t>Укупна вредност пројекта је 3.000.000,00 динара. Подносилац је предложио суфинансирање пројекта у износу од 900.000,00 динара, што не прелази 80% вредности пројекта, нити износе утврђене јавним позивом којим је расписан Конкурс.
Тема пројекта је музика и урбана култура.</t>
  </si>
  <si>
    <t>451-04-1067/2020-04</t>
  </si>
  <si>
    <t>Културна баштина југа Србије у време дигиталне ере</t>
  </si>
  <si>
    <t>Укупна вредност пројекта је 380.000,00 динара. Подносилац је предложио суфинансирање пројекта у износу од 300.000,00 динара, што не прелази 80% вредности пројекта, нити износе утврђене јавним позивом којим је расписан Конкурс.
Тема пројекта је место и улога културе у Јабланичком округу у време дигиталних технологија.</t>
  </si>
  <si>
    <t>451-04-1268/2020-04</t>
  </si>
  <si>
    <t>Играј се са мном</t>
  </si>
  <si>
    <t>redakcija@macvainfo.rs; pericapetrovic63@gmail.com; fotozeka@gmail.com;</t>
  </si>
  <si>
    <t>62624795</t>
  </si>
  <si>
    <t>Укупна вредност пројекта је 883.000,00 динара. Подносилац је предложио суфинансирање пројекта у износу од 700.000,00 динара, што не прелази 80% вредности пројекта, нити износе утврђене јавним позивом којим је расписан Конкурс.
Пројектом је, на разне друштвене теме, предвиђено снимање културно-образовних емисија за децу предшколског и школског узраста.</t>
  </si>
  <si>
    <t>451-04-1046/2020-04</t>
  </si>
  <si>
    <t>иста тема као прошле године, није подржан због кршења стандарда.</t>
  </si>
  <si>
    <t>Радио телевизија Панчево д.о.о.</t>
  </si>
  <si>
    <t>ana.vlajkovic@rtvpancevo.rs
tatjana.cuk@rtvpancevo.rs; jasmina.petkovic@rtvpancevo.rs;</t>
  </si>
  <si>
    <r>
      <t>Укупна вредност пројекта је 1.250.250</t>
    </r>
    <r>
      <rPr>
        <sz val="11"/>
        <rFont val="Calibri"/>
        <family val="2"/>
        <scheme val="minor"/>
      </rPr>
      <t>,00 динара</t>
    </r>
    <r>
      <rPr>
        <sz val="11"/>
        <color theme="1"/>
        <rFont val="Calibri"/>
        <family val="2"/>
        <scheme val="minor"/>
      </rPr>
      <t xml:space="preserve">.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Пројекат се односи на дневно информисање у вези са дневним прилозима, вестима, сервисним информацијама. </t>
    </r>
  </si>
  <si>
    <t>451-04-1315/2020-04</t>
  </si>
  <si>
    <t>Мој град за моју будућност</t>
  </si>
  <si>
    <t>office@kolektivuzice.rs; zoranzue@gmail.com;</t>
  </si>
  <si>
    <t>Укупна вредност пројекта је 496.400,00 динара. Подносилац је предложио суфинансирање пројекта у износу од 380.000,00 динара, што не прелази 80% вредности пројекта, нити износе утврђене јавним позивом којим је расписан Конкурс.
Тема пројекта је стваралаштво младих уметника који живе и раде на територији Златиборског округа, а који још увек нису стекли већу афирмацију.</t>
  </si>
  <si>
    <t>451-04-1317/2020-04</t>
  </si>
  <si>
    <t>Крушевац (Мала Врбница)</t>
  </si>
  <si>
    <t>Удружење Мултикултура Србије</t>
  </si>
  <si>
    <t>Вакцинација - део здравствене културе</t>
  </si>
  <si>
    <t>bankrot.nis@gmail.com;dragica15949@gmail.com;</t>
  </si>
  <si>
    <t>28293577</t>
  </si>
  <si>
    <t>111805739</t>
  </si>
  <si>
    <r>
      <rPr>
        <b/>
        <u/>
        <sz val="11"/>
        <color rgb="FFFF0000"/>
        <rFont val="Calibri"/>
        <family val="2"/>
        <scheme val="minor"/>
      </rPr>
      <t>ОДБАЦИТИ.</t>
    </r>
    <r>
      <rPr>
        <sz val="11"/>
        <color rgb="FFFF0000"/>
        <rFont val="Calibri"/>
        <family val="2"/>
        <scheme val="minor"/>
      </rPr>
      <t xml:space="preserve">
ТРАЖИО ПРЕКО ГОРЊЕГ ЛИМИТА.
(УГ ОСНОВАНО У ДЕЦЕМБРУ 2019)</t>
    </r>
  </si>
  <si>
    <t>451-04-1157/2020-04</t>
  </si>
  <si>
    <t>Срђан Будисављевић ПР веб портали Биснет Инђија</t>
  </si>
  <si>
    <t>Школски спорт: превенцијанасиља и унапређења спортске културе</t>
  </si>
  <si>
    <t>INSPORT" INFORMATIVNO-DOKUMENTARNI VEB PORTAL</t>
  </si>
  <si>
    <t>www.insport.rs</t>
  </si>
  <si>
    <t>mojaverzija@gmail.com;</t>
  </si>
  <si>
    <t>IN000801</t>
  </si>
  <si>
    <t>64680811</t>
  </si>
  <si>
    <t>110143369</t>
  </si>
  <si>
    <t>Укупна вредност пројекта је 454.800,00 динара. Подносилац је предложио суфинансирање пројекта у износу од 361.600,00 динара, што не прелази 80% вредности пројекта, нити износе утврђене јавним позивом којим је расписан Конкурс.
Тема пројекта је спорт и спортске активности у основним и средњим школама у Инђији.</t>
  </si>
  <si>
    <t>451-04-1158/2020-04</t>
  </si>
  <si>
    <t>INĐIJSKA PANORAMA, INFORMATIVNO- DOKUMENTARNI VEB PORTAL</t>
  </si>
  <si>
    <t>www.inpano.net</t>
  </si>
  <si>
    <t>IN000597</t>
  </si>
  <si>
    <t>Банстолске приче - људи, црква, заједница, Центар Крајишких Срба</t>
  </si>
  <si>
    <t>Укупна вредност пројекта је 593.400,00 динара. Подносилац је предложио суфинансирање пројекта у износу од 466.800,00 динара, што не прелази 80% вредности пројекта, нити износе утврђене јавним позивом којим је расписан Конкурс.
Тема пројекта је живот избегличке популације која је свој дом пронашла у фрушкогорском насељу Банстол.</t>
  </si>
  <si>
    <t>451-04-1065/2020-04</t>
  </si>
  <si>
    <t>Еколошки кораци</t>
  </si>
  <si>
    <t>misniss@gmail.com;djoleniss@gmail.com; jekson81@gmail.com;</t>
  </si>
  <si>
    <t>Укупна вредност пројекта је 828.000,00 динара. Подносилац је предложио суфинансирање пројекта у износу од 603.000,00 динара, што не прелази 80% вредности пројекта, нити износе утврђене јавним позивом којим је расписан Конкурс.
Тема пројекта је екологија, еколошки проблеми и прописи.</t>
  </si>
  <si>
    <t>451-04-476/2020-04</t>
  </si>
  <si>
    <t>Видео продукција Астра Милан Петровић предузетник Пирот</t>
  </si>
  <si>
    <t>Човек који буди камен</t>
  </si>
  <si>
    <t>Пиротске вести</t>
  </si>
  <si>
    <t>milan_pet@yahoo.com;</t>
  </si>
  <si>
    <t>In000194</t>
  </si>
  <si>
    <t>57180552</t>
  </si>
  <si>
    <t>104174144</t>
  </si>
  <si>
    <t>Укупна вредност пројекта је 1.000.000,00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Пројектом је предвиђена израда документарног филма о Зорану Мојсилову, уметнику чије скулптуре се налазе у градовима Француске и САД-а, а који је пореклом из села Власи код Пирота.</t>
  </si>
  <si>
    <t>451-04-1161/2020-04</t>
  </si>
  <si>
    <t>Ромске приче: од стратегије до свакодневног живота</t>
  </si>
  <si>
    <t>MOZAIK KULTURE" INFORMATIVNO-DOKUMENTARNI VEB PORTAL</t>
  </si>
  <si>
    <t>www.mozaikkulture.net</t>
  </si>
  <si>
    <t>IN000800</t>
  </si>
  <si>
    <t>Укупна вредност пројекта је 461.800,00 динара. Подносилац је предложио суфинансирање пројекта у износу од 366.600,00 динара, што не прелази 80% вредности пројекта, нити износе утврђене јавним позивом којим је расписан Конкурс.
Тема пројекта је упоређивање живота Рома и Ромкиња са територије општине Инђија са  Стратегијом за социјално укључивање Рома и Ромкиња у Републици Србији за период од 2016. до 2025. године.</t>
  </si>
  <si>
    <t>451-04-1165/2020-04</t>
  </si>
  <si>
    <t>"Мами"</t>
  </si>
  <si>
    <t>Укупна вредност пројекта је 499.718,50 динара. Подносилац је предложио суфинансирање пројекта у износу од 399.000,00 динара, што не прелази 80% вредности пројекта, нити износе утврђене јавним позивом којим је расписан Конкурс.
Пројектом је предвиђена израда документарног ТВ филма о љубави Ромкиње Гордане Јовановић према својој деци и унуцима.</t>
  </si>
  <si>
    <t>451-04-1170/2020-04</t>
  </si>
  <si>
    <t>Кутак за културу</t>
  </si>
  <si>
    <r>
      <t>Укупна вредност пројекта је 809.000</t>
    </r>
    <r>
      <rPr>
        <sz val="11"/>
        <rFont val="Calibri"/>
        <family val="2"/>
        <scheme val="minor"/>
      </rPr>
      <t>,00 динара</t>
    </r>
    <r>
      <rPr>
        <sz val="11"/>
        <color theme="1"/>
        <rFont val="Calibri"/>
        <family val="2"/>
        <scheme val="minor"/>
      </rPr>
      <t>. Подносилац је предложио суфинансирање пројекта у износу од 630.000,00 динара, што не прелази 80% вредности пројекта, нити износе утврђене јавним позивом којим је расписан Конкурс.
Тема пројекта су културна баштина и културна добра.</t>
    </r>
  </si>
  <si>
    <t>451-04-1151/2020-04</t>
  </si>
  <si>
    <t>Викенд с књигом
*афирмација читалачке културе и локалног издаваштва*</t>
  </si>
  <si>
    <t>Укупна вредност пројекта је 1.233.000,00 динара. Подносилац је предложио суфинансирање пројекта у износу од 985.500,00 динара, што не прелази 80% вредности пројекта, нити износе утврђене јавним позивом којим је расписан Конкурс.
Пројектом је предвиђено представљање актуелне издавачке продукције, са акцентом на локално издаваштво и ауторе.</t>
  </si>
  <si>
    <t>451-04-1050/2020-04</t>
  </si>
  <si>
    <t>Споменици 
"Ту је погинуо батаљон цео...!"</t>
  </si>
  <si>
    <t>uzice.media@gmail.com; tosicn18@gmail.com;</t>
  </si>
  <si>
    <t>np</t>
  </si>
  <si>
    <t>Укупна вредност пројекта је 935.800,00 динара. Подносилац је предложио суфинансирање пројекта у износу од 743.800,00 динара, што не прелази 80% вредности пројекта, нити износе утврђене јавним позивом којим је расписан Конкурс.
Пројектом је предвиђено упознавање јавности, са акцентом на младе са споменичким обележјима са подручја града Ужице, а која су из периода Другог светског рата.</t>
  </si>
  <si>
    <t>451-04-229/2020-04</t>
  </si>
  <si>
    <t>исти пројекат као прошле године, проверити. Подржани су са целим износом.</t>
  </si>
  <si>
    <t>siic.nis@gmail.com; dnkostic@gmail.com;</t>
  </si>
  <si>
    <t>Укупна вредност пројекта је 510.000,00 динара. Подносилац је предложио суфинансирање пројекта у износу од 360.000,00 динара, што не прелази 80% вредности пројекта, нити износе утврђене јавним позивом којим је расписан Конкурс.
Пројекат је конципиран као серија интервјуа са успешним студентима и постдипломцима Универзитета у Нишу као пример добре праксе за будуће академце.</t>
  </si>
  <si>
    <t>451-04-232/2020-04</t>
  </si>
  <si>
    <t>Удружење Екогенеза</t>
  </si>
  <si>
    <t>Зелено знање за путовање</t>
  </si>
  <si>
    <t>IN000874</t>
  </si>
  <si>
    <t>www.ekoblog.rs</t>
  </si>
  <si>
    <t>info@ekogeneza.org; dragoslava@ekogeneza.org;</t>
  </si>
  <si>
    <t>28274793</t>
  </si>
  <si>
    <t>111295284</t>
  </si>
  <si>
    <t>УГ из фебруара 2019. медиј рег септ 2019.</t>
  </si>
  <si>
    <t>Укупна вредност пројекта је 695.462,00 динара. Подносилац је предложио суфинансирање пројекта у износу од 555.352,00 динара, што не прелази 80% вредности пројекта, нити износе утврђене јавним позивом којим је расписан Конкурс.
Тема пројекта су природна и културна добра Србије.</t>
  </si>
  <si>
    <t>451-04-246/2020-04</t>
  </si>
  <si>
    <t>Привредно друштво Радио телевизија Јасеница д.о.о. Смедеревска Паланка</t>
  </si>
  <si>
    <t>ОДБАЦИТИ.
ПРЕКОРАЧИО ГОРЊИ ЛИМИТ (види се у буџету)</t>
  </si>
  <si>
    <t>Шта кажу комшије</t>
  </si>
  <si>
    <t>ЛОШЕ
slično kao prošle godine, proveriti, dobili su.</t>
  </si>
  <si>
    <t xml:space="preserve">Укупна вредност пројекта је 760.000,00 динара. Подносилац је предложио суфинансирање пројекта у износу од 590.600,00 динара, што не прелази 80% вредности пројекта, нити износе утврђене јавним позивом којим је расписан Конкурс.
Циљ пројекта је промоција мултикултуралности и медијске писмености. </t>
  </si>
  <si>
    <t>451-04-274/2020-04</t>
  </si>
  <si>
    <t>Бела Црква</t>
  </si>
  <si>
    <t>Културно информативно просветно удружење Просперитет</t>
  </si>
  <si>
    <t>На српском језику о Словеначкој култури и обичајима</t>
  </si>
  <si>
    <t>Радио Песма</t>
  </si>
  <si>
    <t>www.pesma.rs</t>
  </si>
  <si>
    <t>radojicamalibc@yahoo.com;</t>
  </si>
  <si>
    <t>IN000474</t>
  </si>
  <si>
    <t>28176368</t>
  </si>
  <si>
    <t>109030922</t>
  </si>
  <si>
    <t>Укупна вредност пројекта је 1.100.000,00 динара. Подносилац је предложио суфинансирање пројекта у износу од 850.000,00 динара, што не прелази 80% вредности пројекта, нити износе утврђене јавним позивом којим је расписан Конкурс.
Тема пројекта је Словеначка култура и обичаји, суживот у Јужном Банату.</t>
  </si>
  <si>
    <t>451-04-52/2020-04</t>
  </si>
  <si>
    <t>Агромедиа д.о.о. За видео и аудио продукцију Београд (Нови Београд)</t>
  </si>
  <si>
    <t>Оснаживање и подршка сеоским женама Србије</t>
  </si>
  <si>
    <t>POLJOPRIVREDNI PORTAL AGROMEDIA</t>
  </si>
  <si>
    <t>www.agromedia.rs</t>
  </si>
  <si>
    <t>jelena.jovanovic@agromedia.rs;</t>
  </si>
  <si>
    <t>IN000443</t>
  </si>
  <si>
    <t>20608021</t>
  </si>
  <si>
    <t>106467343</t>
  </si>
  <si>
    <t>451-04-49/2020-04</t>
  </si>
  <si>
    <t>Врањска Бања</t>
  </si>
  <si>
    <t>Привредно друштво Ритам д.о.о.</t>
  </si>
  <si>
    <t>Привредни развој Врања</t>
  </si>
  <si>
    <t>INTERNET PORTAL RADIO TELEVIZIJE RITAM</t>
  </si>
  <si>
    <t>www.rtvritam.rs</t>
  </si>
  <si>
    <t>tvritam@hotmail.com;</t>
  </si>
  <si>
    <t>IN000907</t>
  </si>
  <si>
    <t>17292269</t>
  </si>
  <si>
    <t>100404604</t>
  </si>
  <si>
    <t>медиј рег 09.01.2020.</t>
  </si>
  <si>
    <t>Укупна вредност пројекта је 1.236.000,00 динара. Подносилац је предложио суфинансирање пројекта у износу од 832.000,00 динара, што не прелази 80% вредности пројекта, нити износе утврђене јавним позивом којим је расписан Конкурс.
Тема пројекта је привредни развој Врања и економски просперитет заједнице.</t>
  </si>
  <si>
    <t>451-04-233/2020-04</t>
  </si>
  <si>
    <t>Предузеће за производњу и промет рачунарске опреме Direct Link д.о.о. Београд (Стари град)</t>
  </si>
  <si>
    <t>нашеместо.срб</t>
  </si>
  <si>
    <t>Укупна вредност пројекта је 1.250.000,00 динара. Подносилац је предложио суфинансирање пројекта у износу од 550.000,00 динара, што не прелази 80% вредности пројекта, нити износе утврђене јавним позивом којим је расписан Конкурс.
Тема пројекта је екологија у најширем значењу те речи.</t>
  </si>
  <si>
    <t>исто као прошле, није добио</t>
  </si>
  <si>
    <t>451-04-812/2020-04</t>
  </si>
  <si>
    <t xml:space="preserve">Млади новинари за заштиту животне средине - право на чисту воду, ваздух, земљу </t>
  </si>
  <si>
    <t xml:space="preserve">ndnvns@gmail.com; milos.ndnv@gmail.com;
</t>
  </si>
  <si>
    <t>Укупна вредност пројекта је 1.253.700,00 динара. Подносилац је предложио суфинансирање пројекта у износу од 979.700,00 динара, што не прелази 80% вредности пројекта, нити износе утврђене јавним позивом којим је расписан Конкурс.
Тема пројекта су кључни еколошки проблеми Војводине, а на основу којих ће група од 15 младих новинара креирати садржаје.</t>
  </si>
  <si>
    <t>451-04-804/2020-04</t>
  </si>
  <si>
    <t>Утицај најновијих технологија, интернета и друштвених мрежа на српски језик и ћирилицу</t>
  </si>
  <si>
    <t>Укупна вредност пројекта је 1.200.000,00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је утицај паметних телефона, ајпедова, лаптопова, посебно интернета и друштвених мрежа на српски језик и ћирилично писмо.</t>
  </si>
  <si>
    <t>451-04-6133/2020-04</t>
  </si>
  <si>
    <t>Елдин Ћоровић ПР Агенција за видео продукцију и веб дизајн Emedia Group Нови Пазар</t>
  </si>
  <si>
    <t>Информисање јавности о процесу придруживања ЕУ - Шта нас чека на ЕУ путу?</t>
  </si>
  <si>
    <t>Укупна вредност пројекта је 782.100,00 динара. Подносилац је предложио суфинансирање пројекта у износу од 604.000,00 динара, што не прелази 80% вредности пројекта, нити износе утврђене јавним позивом којим је расписан Конкурс.
Тема пројекта је процес евроинтеграција и обавезе које Србију очекују у наредном периоду.</t>
  </si>
  <si>
    <t>451-04-720/2020-04</t>
  </si>
  <si>
    <t xml:space="preserve">Бранислав Игњатовић, ПР Радња за телевизијску продукцију South Media, Ниш
</t>
  </si>
  <si>
    <t>исто као прошле године, није добио</t>
  </si>
  <si>
    <t>"Они долазе", информативно-едукативни интернет серијал</t>
  </si>
  <si>
    <t xml:space="preserve">Укупна вредност пројекта је 1.059.000,00 динара. Подносилац је предложио суфинансирање пројекта у износу од 840.000,00 динара, што не прелази 80% вредности пројекта, нити износе утврђене јавним позивом којим је расписан Конкурс.
Циљ овог информативно-едукативног серијала је информисање деце и младих о значају бављења спортом, кроз примере успешних спортиста.  </t>
  </si>
  <si>
    <t>451-04-672/2020-04</t>
  </si>
  <si>
    <t>Родна једнакост - Будућност Мачванског краја</t>
  </si>
  <si>
    <t>Документација подносиоца је комплетна и пристигла је у траженом року. Укупна вредност пројекта је 885.000,00 динара. Подносилац је предложио суфинансирање пројекта у износу од 665.000,00 динара, што не прелази 80% вредности пројекта, нити износе утврђене јавним позивом којим је расписан Конкурс.
Тема пројекта је родна равноправност.</t>
  </si>
  <si>
    <t>kovacevicnm@gmail.com; mira.kovacevic@macvainfo.rs;</t>
  </si>
  <si>
    <t>451-04-686/2020-04</t>
  </si>
  <si>
    <t>"Узајамно информисање матице и дијаспоре - ставови државе и информисање о расејању" / идентитетско, национално, верско, културно и историјско прожимање</t>
  </si>
  <si>
    <t>Укупна вредност пројекта је 2.885.000,00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је информисање Срба у расејању и матици о догађајима у матици и расејању.</t>
  </si>
  <si>
    <t>451-04-745/2020-04</t>
  </si>
  <si>
    <t>Душан Миладиновић ПР Радња за рачунарско програмирање Simple Look Сврљиг</t>
  </si>
  <si>
    <t>Деца су будћност Србије</t>
  </si>
  <si>
    <t>Укупна вредност пројекта је 700.000,00 динара. Подносилац је предложио суфинансирање пројекта у износу од 500.000,00 динара, што не прелази 80% вредности пројекта, нити износе утврђене јавним позивом којим је расписан Конкурс.
Тема пројекта је наталитет и миграције особа из малих средина у велике.</t>
  </si>
  <si>
    <t>Драган Николић ПР Студио за фото видео и пост продукцију 4 Н студио Чачак</t>
  </si>
  <si>
    <t>Бање - Неискоришћени бисер Србије</t>
  </si>
  <si>
    <t>Глас Западне Србије</t>
  </si>
  <si>
    <t>dragec032@gmail.com; verica.brkovicbk@gmail.com;</t>
  </si>
  <si>
    <t>64042394</t>
  </si>
  <si>
    <t>109249664</t>
  </si>
  <si>
    <t>Укупна вредност пројекта је 1.000.000,00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су туристички потенцијали бања Србије, могућности и пракса.</t>
  </si>
  <si>
    <t>451-04-734/2020-04</t>
  </si>
  <si>
    <t>Поглавље 27 - изазов за локалне заједнице</t>
  </si>
  <si>
    <t xml:space="preserve">Укупна вредност пројекта је 1.054.980,00 динара. Подносилац је предложио суфинансирање пројекта у износу од 840.000,00 динара, што не прелази 80% вредности пројекта, нити износе утврђене јавним позивом којим је расписан Конкурс.
Пројекат доноси причу о томе како ће усвајање стандарда ЕУ о заштити животне средине утицати на свакодневни живот  грађана Србије.
</t>
  </si>
  <si>
    <t>иста тема као прошле године, променили наслов. Вероватно копирано. добили су средства</t>
  </si>
  <si>
    <t>451-04-507/2020-04</t>
  </si>
  <si>
    <t>Наша села, наша будућност</t>
  </si>
  <si>
    <t>Укупна вредност пројекта је 1.202.000,00 динара. Подносилац је предложио суфинансирање пројекта у износу од 920.000,00 динара, што не прелази 80% вредности пројекта, нити износе утврђене јавним позивом којим је расписан Конкурс.
Тема пројекта је опстанак српских села и мера које држава спроводи на том пољу.</t>
  </si>
  <si>
    <t>451-04-556/2020-04</t>
  </si>
  <si>
    <t>Гаудеамус д.о.о. Суботица</t>
  </si>
  <si>
    <t>Вече са Денисом</t>
  </si>
  <si>
    <t>сајт је ужас, нема садржаја уопште</t>
  </si>
  <si>
    <t>Укупна вредност пројекта је 1.236.000,00 динара. Подносилац је предложио суфинансирање пројекта у износу од 960.000,00 динара, што не прелази 80% вредности пројекта, нити износе утврђене јавним позивом којим је расписан Конкурс.
Концепт пројекта су видео прилози о темама које младе занимају.</t>
  </si>
  <si>
    <t>451-04-565/2020-04</t>
  </si>
  <si>
    <t xml:space="preserve">Друштво за спољну и унутрашњу трговину на велико и мало услуге и кооперације SAT-TV Communications Eksport-Import д.о.о. Пожаревац
</t>
  </si>
  <si>
    <t>Како спречити одлив мозгова</t>
  </si>
  <si>
    <r>
      <t xml:space="preserve"> Укупна вредност пројекта је 1.211.000,00 динара. Подносилац је предложио суфинансирање пројекта у износу од </t>
    </r>
    <r>
      <rPr>
        <sz val="12"/>
        <color rgb="FFFF0000"/>
        <rFont val="Calibri"/>
        <family val="2"/>
        <scheme val="minor"/>
      </rPr>
      <t xml:space="preserve">968.000,00 </t>
    </r>
    <r>
      <rPr>
        <sz val="12"/>
        <rFont val="Calibri"/>
        <family val="2"/>
        <scheme val="minor"/>
      </rPr>
      <t xml:space="preserve">динара, што не прелази 80% вредности пројекта, нити износе утврђене јавним позивом којим је расписан Конкурс.
Пројекат истражује мотиве миграције становништва из Браничевског округа. </t>
    </r>
  </si>
  <si>
    <t>451-04-142/2020-04</t>
  </si>
  <si>
    <t>Удружење "Rе: Crafts - кластер за ревитализацију старих заната у Србији"</t>
  </si>
  <si>
    <t>Амбасадори занатства</t>
  </si>
  <si>
    <t>WWW.KREATIVNALAB.RS</t>
  </si>
  <si>
    <t>www.kreativnalab.rs</t>
  </si>
  <si>
    <t>vesna.rusic@gmail.com;</t>
  </si>
  <si>
    <t>IN000894</t>
  </si>
  <si>
    <t>28022093</t>
  </si>
  <si>
    <t>106748385</t>
  </si>
  <si>
    <t>451-04-135/2020-04</t>
  </si>
  <si>
    <t>Млад и зелен</t>
  </si>
  <si>
    <t>Укупна вредност пројекта је 650.000,00 динара. Подносилац је предложио суфинансирање пројекта у износу од 505.000,00 динара, што не прелази 80% вредности пројекта, нити износе утврђене јавним позивом којим је расписан Конкурс.
Тема пројекта је заштита и очување животне средине.</t>
  </si>
  <si>
    <t>451-04-141/2020-04</t>
  </si>
  <si>
    <t>Можда је боље да останемо</t>
  </si>
  <si>
    <t>Укупна вредност пројекта је 764.000,00 динара. Подносилац је предложио суфинансирање пројекта у износу од 604.000,00 динара, што не прелази 80% вредности пројекта, нити износе утврђене јавним позивом којим је расписан Конкурс.
Тема пројекта је исељавање младих особа и особа средњих година са територије општине Медвеђа, као и југа Србије уопште.</t>
  </si>
  <si>
    <t>451-04-125/2020-04</t>
  </si>
  <si>
    <t>Удружење Моја Бачка Паланка</t>
  </si>
  <si>
    <t>"Да закмечи" - 12 емисија у видео формату са циљем поспешења наталитета у Србији</t>
  </si>
  <si>
    <t>Укупна вредност пројекта је 1.000.000,00 динара. Подносилац је предложио суфинансирање пројекта у износу од 500.000,00 динара, што не прелази 80% вредности пројекта, нити износе утврђене јавним позивом којим је расписан Конкурс.
Тема пројекта је наталитет и повећање свести појединца о значају рађања.</t>
  </si>
  <si>
    <t>451-04-104/2020-04</t>
  </si>
  <si>
    <t>Предузеће за рекламне услуге, медије и односе са јавношћу „Presenting Media” д.о.о. Смедерево</t>
  </si>
  <si>
    <t>иста тема као прошле године, нису добили средства</t>
  </si>
  <si>
    <t>Зидови ћуте, ти немој</t>
  </si>
  <si>
    <t>доказ у 451-04-100</t>
  </si>
  <si>
    <r>
      <t>Укупна вредност пројекта је 750.000</t>
    </r>
    <r>
      <rPr>
        <sz val="11"/>
        <rFont val="Calibri"/>
        <family val="2"/>
        <scheme val="minor"/>
      </rPr>
      <t>,00 динара</t>
    </r>
    <r>
      <rPr>
        <sz val="11"/>
        <color theme="1"/>
        <rFont val="Calibri"/>
        <family val="2"/>
        <scheme val="minor"/>
      </rPr>
      <t>. Подносилац је предложио суфинансирање пројекта у износу од 600.000,00 динара, што не прелази 80% вредности пројекта, нити износе утврђене јавним позивом којим је расписан Конкурс.
Тема пројекта је насиље над женама.</t>
    </r>
  </si>
  <si>
    <t>451-04-573/2020-04</t>
  </si>
  <si>
    <t>ВТВ д.о.о. Суботица</t>
  </si>
  <si>
    <t>Спортвизија</t>
  </si>
  <si>
    <t>tvsubotica@gmail.com; draganavstefanovic@gmail.com;</t>
  </si>
  <si>
    <t>21049883</t>
  </si>
  <si>
    <t>108696732</t>
  </si>
  <si>
    <t>Укупна вредност пројекта је 1.261.000,00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спорт и здрав начин живота.</t>
  </si>
  <si>
    <t>451-04-85/2020-04</t>
  </si>
  <si>
    <t>Зајечар (Црни врх)</t>
  </si>
  <si>
    <t>Далибор Станков ПР Веб портали Тимок медиа Црни врх</t>
  </si>
  <si>
    <t>Приче из старог Зајечара</t>
  </si>
  <si>
    <t>TIMOK PRESS</t>
  </si>
  <si>
    <t>www.timokpress.rs</t>
  </si>
  <si>
    <t>timokpress@gmail.com; dalibor.stankov@gmail.com;</t>
  </si>
  <si>
    <t>IN000709</t>
  </si>
  <si>
    <t>65031809</t>
  </si>
  <si>
    <t>110842157</t>
  </si>
  <si>
    <t>Укупна вредност пројекта је 515.300,00 динара. Подносилац је предложио суфинансирање пројекта у износу од 412.000,00 динара, што не прелази 80% вредности пројекта, нити износе утврђене јавним позивом којим је расписан Конкурс.
Тема пројекта је историја града/општине Зајечар од почетка 20. века до данас.</t>
  </si>
  <si>
    <t>451-04-146/2020-04</t>
  </si>
  <si>
    <t>Институт за демократски развој</t>
  </si>
  <si>
    <t>institutza demoktratskirazvoj@gmail.com;</t>
  </si>
  <si>
    <t>28288832</t>
  </si>
  <si>
    <t>111697344</t>
  </si>
  <si>
    <t>Укупна вредност пројекта је 1.500.000,00 динара. Подносилац је предложио суфинансирање пројекта у износу од 920.000,00 динара, што не прелази 80% вредности пројекта, нити износе утврђене јавним позивом којим је расписан Конкурс.
Тема пројекта је промоција представника српске дијаспоре у Републици Аустрији који су политички ангажовани у оквиру овогодишњих избора који ће се одржати у Бечу и Републици Србији.</t>
  </si>
  <si>
    <t>451-04-98/2020-04</t>
  </si>
  <si>
    <t>Удружење за развој квалитета живота и рада грађана "HUMANIS" Ниш</t>
  </si>
  <si>
    <t>Борба за голи живот - мале сеоске школе на југу Србије</t>
  </si>
  <si>
    <t>SLOVO JUGA DIGITAL</t>
  </si>
  <si>
    <t>www.slovojuga.rs</t>
  </si>
  <si>
    <t>info@slovojuga.rs; marija@slovojuga.org.rs; dragan@slovojuga.org.rs;</t>
  </si>
  <si>
    <t>IN000654</t>
  </si>
  <si>
    <t>17266225</t>
  </si>
  <si>
    <t>102915399</t>
  </si>
  <si>
    <t>Укупна вредност пројекта је 877.800,00 динара. Подносилац је предложио суфинансирање пројекта у износу од 693.000,00 динара, што не прелази 80% вредности пројекта, нити износе утврђене јавним позивом којим је расписан Конкурс.
Тема пројекта је опстанак српског села кроз приче о сеоским школама.</t>
  </si>
  <si>
    <t>451-04-9/2020-04</t>
  </si>
  <si>
    <t>Онлајн медији, шанса за развој предузетничког новинарства или рад без зараде</t>
  </si>
  <si>
    <t>Укупна вредност пројекта је 866.000,00 динара. Подносилац је предложио суфинансирање пројекта у износу од 670.000,00 динара, што не прелази 80% вредности пројекта, нити износе утврђене јавним позивом којим је расписан Конкурс.
Тема пројекта је финансијска одрживост онлајн медија и положај новинара у њима.</t>
  </si>
  <si>
    <t>451-04-767/2020-04</t>
  </si>
  <si>
    <t xml:space="preserve">Привредно друштво за пружање телекомуникационих услуга Мондо ИНЦ д.о.о. Београд </t>
  </si>
  <si>
    <t>Заборављена Србија</t>
  </si>
  <si>
    <t>Мондо</t>
  </si>
  <si>
    <t>www.mondo.rs</t>
  </si>
  <si>
    <t>office@mondo.rs; predrag.vujic@mondo.rs;</t>
  </si>
  <si>
    <t>IN000779</t>
  </si>
  <si>
    <t>20729384</t>
  </si>
  <si>
    <t>107036683</t>
  </si>
  <si>
    <t>медиј рег јун 2019.</t>
  </si>
  <si>
    <t>Укупна вредност пројекта је 2.143.650,00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су српска средњовековна утврђења, а као део културно историјског наслеђа Србије.</t>
  </si>
  <si>
    <t>Друштво тумача и преводилаца за знаковни језик - Нови Сад</t>
  </si>
  <si>
    <t>451-04-928/2020-04</t>
  </si>
  <si>
    <t>"Реч по реч - знаковни језик за бољу приступачност"</t>
  </si>
  <si>
    <t>Руке говоре</t>
  </si>
  <si>
    <t>www.rukegovore.org.rs</t>
  </si>
  <si>
    <t>drustvo.prevodilaca@gmail.com; ninabaranovski@yahoo.com;</t>
  </si>
  <si>
    <t>IN000579</t>
  </si>
  <si>
    <t>28168802</t>
  </si>
  <si>
    <t>108908520</t>
  </si>
  <si>
    <t>Укупна вредност пројекта је 968.468,00 динара. Подносилац је предложио суфинансирање пројекта у износу од 731.380,00 динара, што не прелази 80% вредности пројекта, нити износе утврђене јавним позивом којим је расписан Конкурс.
Тема пројекта је знаковни језик, а друштвена заједница би се са истим упознала кроз предвиђене емисије.</t>
  </si>
  <si>
    <t>451-04-418/2020-04</t>
  </si>
  <si>
    <t>Центар за унапређење положаја младих-Еурос</t>
  </si>
  <si>
    <t>Укуси нашег краја</t>
  </si>
  <si>
    <t>POD PRZAR PRESS</t>
  </si>
  <si>
    <t>podprzarpress.rs</t>
  </si>
  <si>
    <t>podprzarpress@gmail.com;</t>
  </si>
  <si>
    <t>IN000886</t>
  </si>
  <si>
    <t>28211848</t>
  </si>
  <si>
    <t>109717651</t>
  </si>
  <si>
    <t>медиј рег у нов 2019.</t>
  </si>
  <si>
    <t xml:space="preserve">Укупна вредност пројекта је 1.256.400,00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кухиња и представљање старих рецепата јужне Србије. </t>
  </si>
  <si>
    <t>451-04-1008/2020-04</t>
  </si>
  <si>
    <t>јако лоше</t>
  </si>
  <si>
    <t>Уметност у Србији данас</t>
  </si>
  <si>
    <t>Укупна вредност пројекта је 1.108.000,00 динара. Подносилац је предложио суфинансирање пројекта у износу од 886.400,00 динара, што не прелази 80% вредности пројекта, нити износе утврђене јавним позивом којим је расписан Конкурс.
Тема пројекта је данашња уметничка сцена Србија.</t>
  </si>
  <si>
    <t>451-04-473/2020-04</t>
  </si>
  <si>
    <t>РАМ Радио Медиа Мрежа д.о.о. Ужице</t>
  </si>
  <si>
    <t>Где смо? Колико нас је? Да нас буде овде више!</t>
  </si>
  <si>
    <t>LUNA PRESS</t>
  </si>
  <si>
    <t>www.radioluna.rs</t>
  </si>
  <si>
    <t>ram.mreza.aleksandar@gmail.com;</t>
  </si>
  <si>
    <t>IN000357</t>
  </si>
  <si>
    <t>20723638</t>
  </si>
  <si>
    <t>107009788</t>
  </si>
  <si>
    <t>Укупна вредност пројекта је 1.246.000,00 динара. Подносилац је предложио суфинансирање пројекта у износу од 990.000,00 динара, што не прелази 80% вредности пројекта, нити износе утврђене јавним позивом којим је расписан Конкурс.
Тема пројекта је природни прираштај, морталитет и емиграције.</t>
  </si>
  <si>
    <t>451-04-1025/2020-04</t>
  </si>
  <si>
    <t>ista tema kao prošle godine, nisu dobili</t>
  </si>
  <si>
    <t>Јавне расправе и локални буџети у функцији јавног интереса</t>
  </si>
  <si>
    <t xml:space="preserve">Укупна вредност пројекта је 1.301.200,00 динара. Подносилац је предложио суфинансирање пројекта у износу од 890.000,00 динара, што не прелази 80% вредности пројекта, нити износе утврђене јавним позивом којим је расписан Конкурс.
Тема пројекта су начини спровођења јавних расправа у градовима Шабац и Лозница. </t>
  </si>
  <si>
    <t>451-04-350/2020-04</t>
  </si>
  <si>
    <t>Омладина на селу</t>
  </si>
  <si>
    <t>www.macva.info;</t>
  </si>
  <si>
    <t>kancelarija@milosmilojevic.com; 011@macva.info; predsednik@milosmilojevic.com;</t>
  </si>
  <si>
    <t>Укупна вредност пројекта је 532.000,00 динара. Подносилац је предложио суфинансирање пројекта у износу од 412.000,00 динара, што не прелази 80% вредности пројекта, нити износе утврђене јавним позивом којим је расписан Конкурс.
Тема пројекта је омладина на селу.</t>
  </si>
  <si>
    <t>451-04-978/2020-04</t>
  </si>
  <si>
    <t>Успешни примери реализације развојних пројеката на локалном нивоу</t>
  </si>
  <si>
    <t>WWW.SURDULICKEVESTI.RS</t>
  </si>
  <si>
    <t>www.surdulickevesti.rs</t>
  </si>
  <si>
    <t>IN000570</t>
  </si>
  <si>
    <t>Укупна вредност пројекта је 770.000,00 динара. Подносилац је предложио суфинансирање пројекта у износу од 610.000,00 динара, што не прелази 80% вредности пројекта, нити износе утврђене јавним позивом којим је расписан Конкурс.
Тема пројекта је равномеран регионални развој.</t>
  </si>
  <si>
    <t>451-04-404/2020-04</t>
  </si>
  <si>
    <t>Заштита животне средине - Отпад није за бацање</t>
  </si>
  <si>
    <t>office@big.co.rs; biljana.stepanovic@big.co.rs;</t>
  </si>
  <si>
    <t>Укупна вредност пројекта је 1.560.000,00 динара. Подносилац је предложио суфинансирање пројекта у износу од 990.000,00 динара, што не прелази 80% вредности пројекта, нити износе утврђене јавним позивом којим је расписан Конкурс.
Тема пројекта је животна средина и отпад у Србији.</t>
  </si>
  <si>
    <t>451-04-341/2020-04</t>
  </si>
  <si>
    <t>НИП Недељник д.о.о. Београд Палилула</t>
  </si>
  <si>
    <t>Разоткривање митова</t>
  </si>
  <si>
    <t>NEDELJNIK ONLINE</t>
  </si>
  <si>
    <t>www.nedeljnik.rs; www.nedeljnik.co.rs;</t>
  </si>
  <si>
    <t>redakcija@nedeljnik.rs; veljko.lalic@nedeljnik.rs; jelena.soskic@nedeljnik.rs;</t>
  </si>
  <si>
    <t>IN000393</t>
  </si>
  <si>
    <t>20854464</t>
  </si>
  <si>
    <t>107698398</t>
  </si>
  <si>
    <t>ОДБАЦИТИ
ПРЕКОРАЧИО ГОРЊИ ЛИМИТ</t>
  </si>
  <si>
    <t>451-04-792/2020-04</t>
  </si>
  <si>
    <t>Лицем у лице</t>
  </si>
  <si>
    <t>www.podunavlje.info</t>
  </si>
  <si>
    <t>dejan@podunavlje.info; djole@podunavlje.info;</t>
  </si>
  <si>
    <r>
      <t>Укупна вредност пројекта је 1.416.000.000</t>
    </r>
    <r>
      <rPr>
        <sz val="11"/>
        <rFont val="Calibri"/>
        <family val="2"/>
        <scheme val="minor"/>
      </rPr>
      <t>,00 динара</t>
    </r>
    <r>
      <rPr>
        <sz val="11"/>
        <color theme="1"/>
        <rFont val="Calibri"/>
        <family val="2"/>
        <scheme val="minor"/>
      </rPr>
      <t>. Подносилац је предложио суфинансирање пројекта у износу од 936.000,00 динара, што не прелази 80% вредности пројекта, нити износе утврђене јавним позивом којим је расписан Конкурс.
Тема пројекта је неговање културе различитости, дијалога и толеранције.</t>
    </r>
  </si>
  <si>
    <t>451-04-435/2020-04</t>
  </si>
  <si>
    <t>Партијско запошљавање и јавном сектору у Нишу</t>
  </si>
  <si>
    <t>Укупна вредност пројекта је 782.000,00 динара. Подносилац је предложио суфинансирање пројекта у износу од 600.000,00 динара, што не прелази 80% вредности пројекта, нити износе утврђене јавним позивом којим је расписан Конкурс.
Тема пројекта је партијско запошљавање у градским управам и највећим јавним предузећима у Нишу у периоду од 2007. до 2017. године.</t>
  </si>
  <si>
    <t>451-04-755/2020-04</t>
  </si>
  <si>
    <t>Привредно друштво Raven Vision д.о.о. Пожаревац</t>
  </si>
  <si>
    <t>По Полис</t>
  </si>
  <si>
    <t>Попортал</t>
  </si>
  <si>
    <t>www.poportal.rs</t>
  </si>
  <si>
    <t>info@poportal.rs;</t>
  </si>
  <si>
    <t>IN000555</t>
  </si>
  <si>
    <t>21203467</t>
  </si>
  <si>
    <t>109570413</t>
  </si>
  <si>
    <t>Укупна вредност пројекта је 1.299.000,00 динара. Подносилац је предложио суфинансирање пројекта у износу од 999.000,00 динара, што не прелази 80% вредности пројекта, нити износе утврђене јавним позивом којим је расписан Конкурс.
Тема пројекта је израда рубрике на интернет порталу са информацијама о одређеним темама.</t>
  </si>
  <si>
    <t>451-04-762/2020-04</t>
  </si>
  <si>
    <t>BG KRAJINA INFO</t>
  </si>
  <si>
    <t>www.bgkrajinainfo.rs</t>
  </si>
  <si>
    <t>IN000441</t>
  </si>
  <si>
    <t>Укупна вредност пројекта је 500.000,00 динара. Подносилац је предложио суфинансирање пројекта у износу од 400.000,00 динара, што не прелази 80% вредности пројекта, нити износе утврђене јавним позивом којим је расписан Конкурс.
Циљ пројекта је да информише грађане о раду крајишких и других удружења, као дешавања на друштвено-политичкој сцени Србије.</t>
  </si>
  <si>
    <t>лоше, информатива</t>
  </si>
  <si>
    <t>451-04-995/2020-04</t>
  </si>
  <si>
    <t>Само у Србији - необични називи села</t>
  </si>
  <si>
    <t>https://megafon.co/</t>
  </si>
  <si>
    <t>info@markernis.com; jovana@markernis.com; sonja@megafon.co;</t>
  </si>
  <si>
    <r>
      <t>Укупна вредност пројекта је 1.254.950</t>
    </r>
    <r>
      <rPr>
        <sz val="11"/>
        <rFont val="Calibri"/>
        <family val="2"/>
        <scheme val="minor"/>
      </rPr>
      <t>,00 динара</t>
    </r>
    <r>
      <rPr>
        <sz val="11"/>
        <color theme="1"/>
        <rFont val="Calibri"/>
        <family val="2"/>
        <scheme val="minor"/>
      </rPr>
      <t>. Подносилац је предложио суфинансирање пројекта у износу од 911.950,00 динара, што не прелази 80% вредности пројекта, нити износе утврђене јавним позивом којим је расписан Конкурс.
Тема пројекта су значења необичних назива села у Србији, легенде о њима, као и по чему су села позната, осим по имену.</t>
    </r>
  </si>
  <si>
    <t>451-04-754/2020-04</t>
  </si>
  <si>
    <t>Новинско издавачко привредно друштво „Реч народа“ АД Пожаревац</t>
  </si>
  <si>
    <t>Како против сиромаштва</t>
  </si>
  <si>
    <t>www.recnaroda.co.rs</t>
  </si>
  <si>
    <t>Укупна вредност пројекта је 888.000,00 динара. Подносилац је предложио суфинансирање пројекта у износу од 696.000,00 динара, што не прелази 80% вредности пројекта, нити износе утврђене јавним позивом којим је расписан Конкурс.
Тема пројекта је сиромаштво и указивање јавности, надлежним институцијама и установама на територији Браничевског округа на проблем сиромаштва.</t>
  </si>
  <si>
    <t>451-04-99/2020-04</t>
  </si>
  <si>
    <t>Нивебиа д.о.о. Ниш</t>
  </si>
  <si>
    <t>Реформе у образовању - оцењивање школа</t>
  </si>
  <si>
    <t>GRADJANIN.RS</t>
  </si>
  <si>
    <t>www.gradjanin.rs</t>
  </si>
  <si>
    <t>info@gradjanin.rs; dragan@gradjanin.rs;</t>
  </si>
  <si>
    <t>IN000266</t>
  </si>
  <si>
    <t>20205601</t>
  </si>
  <si>
    <t>104645808</t>
  </si>
  <si>
    <t>Укупна вредност пројекта је 891.200,00 динара. Подносилац је предложио суфинансирање пројекта у износу од 712.000,00 динара, што не прелази 80% вредности пројекта, нити износе утврђене јавним позивом којим је расписан Конкурс.
Тема пројекта представља изношење резултата примене дуалног образовања и информисање будућих средњошколаца и студената о најављеним реформама у образовању.</t>
  </si>
  <si>
    <t>451-04-770/2020-04</t>
  </si>
  <si>
    <t>Српски писци у раљама домаћег издаваштва</t>
  </si>
  <si>
    <t>bookvarmagazin@gmail.com; predrag@azdjekovic.com;</t>
  </si>
  <si>
    <r>
      <t>Укупна вредност пројекта је 1.101.000</t>
    </r>
    <r>
      <rPr>
        <sz val="11"/>
        <rFont val="Calibri"/>
        <family val="2"/>
        <scheme val="minor"/>
      </rPr>
      <t>,00 динара</t>
    </r>
    <r>
      <rPr>
        <sz val="11"/>
        <color theme="1"/>
        <rFont val="Calibri"/>
        <family val="2"/>
        <scheme val="minor"/>
      </rPr>
      <t>. Подносилац је предложио суфинансирање пројекта у износу од 360.000,00 динара, што не прелази 80% вредности пројекта, нити износе утврђене јавним позивом којим је расписан Конкурс.
Пројектом је предвиђено објављивање текстова и вести у циљу интересовања младих за читање и свет књижевности, стрипа и позоришта.</t>
    </r>
  </si>
  <si>
    <t>Друштво са ограничном одговорношћу за медије и консалтинг Media Team Leader CK Чачак</t>
  </si>
  <si>
    <t>ceca.kojanovic@gmail.com; desk@objektivno1.rs;</t>
  </si>
  <si>
    <t>451-04-606/2020-04</t>
  </si>
  <si>
    <t>Академска сцена</t>
  </si>
  <si>
    <t>Подкаст о културним иницијативама "У својој башти"</t>
  </si>
  <si>
    <t>akademskascena@hotmail.com; jovanjelisavcic@hotmail.com; maja.shusha@yahoo.com;</t>
  </si>
  <si>
    <t>28075243</t>
  </si>
  <si>
    <t>107453382</t>
  </si>
  <si>
    <t>Укупна вредност пројекта је 850.000,00 динара. Подносилац је предложио суфинансирање пројекта у износу од 500.000,00 динара, што не прелази 80% вредности пројекта, нити износе утврђене јавним позивом којим је расписан Конкурс.
Пројектом је планирано спровођење разговора са појединцима и колективима који покрећу своје пројекте у вези са културом Србије.</t>
  </si>
  <si>
    <t>451-04-546/2020-04</t>
  </si>
  <si>
    <t>Грађани предлажу медијски садржај</t>
  </si>
  <si>
    <r>
      <t>Укупна вредност пројекта је 1.323.000</t>
    </r>
    <r>
      <rPr>
        <sz val="11"/>
        <rFont val="Calibri"/>
        <family val="2"/>
        <scheme val="minor"/>
      </rPr>
      <t>,00 динара</t>
    </r>
    <r>
      <rPr>
        <sz val="11"/>
        <color theme="1"/>
        <rFont val="Calibri"/>
        <family val="2"/>
        <scheme val="minor"/>
      </rPr>
      <t>.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Пројекат предвиђа организовање акција које за циљ имају учешће грађана и грађанки у предлагању тема за медијске прилоге.</t>
    </r>
  </si>
  <si>
    <t>451-04-80/2020-04</t>
  </si>
  <si>
    <t>Институт за урбане политике</t>
  </si>
  <si>
    <t>"Комонификација" - емисија о заједничким и јавним добрима</t>
  </si>
  <si>
    <t>info@iup.org.rs; cukic.iva@gmail.com; m.kovacevic@outlook.com;</t>
  </si>
  <si>
    <t>28041071</t>
  </si>
  <si>
    <t>107010969</t>
  </si>
  <si>
    <t>Укупна вредност пројекта је 608.000,00 динара. Подносилац је предложио суфинансирање пројекта у износу од 400.000,00 динара, што не прелази 80% вредности пројекта, нити износе утврђене јавним позивом којим је расписан Конкурс.
Пројектом је предвиђена израда емисија из области идеја, политике, економије и културе.</t>
  </si>
  <si>
    <t>451-04-78/2020-04</t>
  </si>
  <si>
    <t>Организација за развој и демократију Бујановац</t>
  </si>
  <si>
    <t>Промоција друштвене одговорности цивилног друштва на југу Србије</t>
  </si>
  <si>
    <t>Инфо активист</t>
  </si>
  <si>
    <t>www.infoaktivist.org.rs</t>
  </si>
  <si>
    <t>infoaktivist@gmail.com; urosevicjelena@yahoo.com;</t>
  </si>
  <si>
    <t>IN000446</t>
  </si>
  <si>
    <t>17528149</t>
  </si>
  <si>
    <t>103127291</t>
  </si>
  <si>
    <t>Укупна вредност пројекта је 1.174.000,00 динара. Подносилац је предложио суфинансирање пројекта у износу од 919.000,00 динара, што не прелази 80% вредности пројекта, нити износе утврђене јавним позивом којим је расписан Конкурс.
Тема пројекта су активности невладиних организација, медија и донатора.</t>
  </si>
  <si>
    <t>451-04-76/2020-04</t>
  </si>
  <si>
    <t>Топола</t>
  </si>
  <si>
    <t>Предраг Филиповић ПР, Агенција за услуге рекламе и пропаганде Браф Топола (Варошица)</t>
  </si>
  <si>
    <t>Да историја не оде у заборав</t>
  </si>
  <si>
    <t>NOVINICE</t>
  </si>
  <si>
    <t>www.novinice.rs</t>
  </si>
  <si>
    <t>novinice2016@gmail.com; ifm@hotmail.rs;</t>
  </si>
  <si>
    <t>IN000861</t>
  </si>
  <si>
    <t>61391100</t>
  </si>
  <si>
    <t>106362974</t>
  </si>
  <si>
    <t>Укупна вредност пројекта је 1.174.000,00 динара. Подносилац је предложио суфинансирање пројекта у износу од 919.000,00 динара, што не прелази 80% вредности пројекта, нити износе утврђене јавним позивом којим је расписан Конкурс.
Тема пројекта су биографије знаменитих Шумадинаца и догађаји у вези са њима.</t>
  </si>
  <si>
    <t>451-04-61/2020-04</t>
  </si>
  <si>
    <t>Прокупље - Доња Трнава</t>
  </si>
  <si>
    <t>Медијско хуманитарно-едукативно, креативно удружење "Ансамбл срце"</t>
  </si>
  <si>
    <t>Пољопривреда зауставља миграцију младих из села!</t>
  </si>
  <si>
    <t>Срце инфо</t>
  </si>
  <si>
    <t>www.srceinfo.rs</t>
  </si>
  <si>
    <t>srceprokuplje@hotmail.com</t>
  </si>
  <si>
    <t>IN000815</t>
  </si>
  <si>
    <t>28198914</t>
  </si>
  <si>
    <t>109434481</t>
  </si>
  <si>
    <t>Укупна вредност пројекта је 642.200,00 динара. Подносилац је предложио суфинансирање пројекта у износу од 512.800,00 динара, што не прелази 80% вредности пројекта, нити износе утврђене јавним позивом којим је расписан Конкурс.
Тема пројекта је развој пољопривредне производње, тј, афирмација воћарске и сточарске производње и лековитог биља.</t>
  </si>
  <si>
    <t>451-04-84/2020-04</t>
  </si>
  <si>
    <t>иста тема као прошле, нису добили</t>
  </si>
  <si>
    <t>Садашњост и будућност села општине Брус</t>
  </si>
  <si>
    <t>urednik@inmedija.net; incentar@yahoo.com;</t>
  </si>
  <si>
    <r>
      <t>Укупна вредност пројекта је 571.600</t>
    </r>
    <r>
      <rPr>
        <sz val="11"/>
        <rFont val="Calibri"/>
        <family val="2"/>
        <scheme val="minor"/>
      </rPr>
      <t>,00 динара</t>
    </r>
    <r>
      <rPr>
        <sz val="11"/>
        <color theme="1"/>
        <rFont val="Calibri"/>
        <family val="2"/>
        <scheme val="minor"/>
      </rPr>
      <t>. Подносилац је предложио суфинансирање пројекта у износу од 450.000,00 динара, што не прелази 80% вредности пројекта, нити износе утврђене јавним позивом којим је расписан Конкурс.
Тема пројекта су села општине Брус, њихова историја, традиција, садашњост и планови мештана за будућност за опстанак и развој.</t>
    </r>
  </si>
  <si>
    <t>451-04-1030/2020-04</t>
  </si>
  <si>
    <t>био у прекиду делатности од јануара до децембра 2019. 
Комисија.</t>
  </si>
  <si>
    <t>Милош Ивановић ПР Интернет портал Топ новости Куршумлија</t>
  </si>
  <si>
    <t>Изузетне жене Топлице</t>
  </si>
  <si>
    <t>Топ новости</t>
  </si>
  <si>
    <t>redakcijatopnovosti@gmail.com;</t>
  </si>
  <si>
    <t>IN000197</t>
  </si>
  <si>
    <t>63231240</t>
  </si>
  <si>
    <t>108122015</t>
  </si>
  <si>
    <t>www.topnovosti.rs</t>
  </si>
  <si>
    <t>Укупна вредност пројекта је 777.520,00 динара. Подносилац је предложио суфинансирање пројекта у износу од 622.000,00 динара, што не прелази 80% вредности пројекта, нити износе утврђене јавним позивом којим је расписан Конкурс.
Тема пројекта су жене Топличког краја које су допринеле или доприносе развоју науке, културе, спорта, образовања, привреде и предузетништва.</t>
  </si>
  <si>
    <t>Форум за анализу друштвених процеса црвени картон</t>
  </si>
  <si>
    <t>451-04-1026/2020-04</t>
  </si>
  <si>
    <t>Поморавље на длану</t>
  </si>
  <si>
    <t>Портал035</t>
  </si>
  <si>
    <t>www.portal035.rs</t>
  </si>
  <si>
    <t>ivicards@yahoo.com;</t>
  </si>
  <si>
    <t>IN000813</t>
  </si>
  <si>
    <t>28275510</t>
  </si>
  <si>
    <t>111305899</t>
  </si>
  <si>
    <t xml:space="preserve">Укупна вредност пројекта је 600.000,00 динара. Подносилац је предложио суфинансирање пројекта у износу од 480.000,00 динара, што не прелази 80% вредности пројекта, нити износе утврђене јавним позивом којим је расписан Конкурс.
Пројекат обухвата теме из области историје, културе, туризма, привреде, спортског и НВО активизма у 6 локалних заједница Поморавског округа. </t>
  </si>
  <si>
    <t>451-04-454/2020-04</t>
  </si>
  <si>
    <t>Удружење "Дискурзива"</t>
  </si>
  <si>
    <t>Е-екопис
Истраживачки текстови о заштићеним подручјима у Србији</t>
  </si>
  <si>
    <t>FONET INTERNET TV VESTI
ZELENA STRANA</t>
  </si>
  <si>
    <t xml:space="preserve">www.fonetweb.tv; 
www.zelenastrana.rs
</t>
  </si>
  <si>
    <t>diskurziva@gmail.com; zvezdan.mancic@gmail.com;</t>
  </si>
  <si>
    <t>IN000084
IN000602</t>
  </si>
  <si>
    <t>28255586</t>
  </si>
  <si>
    <t>110725369</t>
  </si>
  <si>
    <t>Укупна вредност пројекта је 1.652.200,00 динара. Подносилац је предложио суфинансирање пројекта у износу од 922.000,00 динара, што не прелази 80% вредности пројекта, нити износе утврђене јавним позивом којим је расписан Конкурс.
Тема пројекта је очување природних добара, биодиверзитета и природних станишта.</t>
  </si>
  <si>
    <t>451-04-452/2020-04</t>
  </si>
  <si>
    <t>Европска унија у Србији - Путеви и странпутице</t>
  </si>
  <si>
    <t>Пријатељство</t>
  </si>
  <si>
    <t>www.prijateljstvo.com; www.cink.site;</t>
  </si>
  <si>
    <t>IN000777</t>
  </si>
  <si>
    <t>Укупна вредност пројекта је 778.000,00 динара. Подносилац је предложио суфинансирање пројекта у износу од 600.000,00 динара, што не прелази 80% вредности пројекта, нити износе утврђене јавним позивом којим је расписан Конкурс.
Тема пројекта су евроинтеграције и упућеност грађана Расинског округа у ту област.</t>
  </si>
  <si>
    <t>451-04-395/2020-04</t>
  </si>
  <si>
    <t>Културни центар Калеидоскоп</t>
  </si>
  <si>
    <t>Идентитет у аманет - Истинољубље</t>
  </si>
  <si>
    <t>Калеидоскоп медиа</t>
  </si>
  <si>
    <t>gordana.tadic@kaleidoskop-media.com;</t>
  </si>
  <si>
    <t>www.kaleidoskop-media.com</t>
  </si>
  <si>
    <t>IN000618</t>
  </si>
  <si>
    <t>28231792</t>
  </si>
  <si>
    <t>110081395</t>
  </si>
  <si>
    <t>Укупна вредност пројекта је 1.489.600,00 динара. Подносилац је предложио суфинансирање пројекта у износу од 997.200,00 динара, што не прелази 80% вредности пројекта, нити износе утврђене јавним позивом којим је расписан Конкурс.
Тема пројекта угрожена српска културна баштина на Косову и Метохији, а која је под непосредном опасношћу кривотворења порекла и потирања српског идентитета.</t>
  </si>
  <si>
    <t>451-04-984/2020-04</t>
  </si>
  <si>
    <t>Врањска Света Гора</t>
  </si>
  <si>
    <t>Укупна вредност пројекта је 2.168.000,00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обележавање 950 година од оснивања најзначајније светиње на југу Србије, манастира Преподобног Прохора Пчињског и 700 година од његове обнове.</t>
  </si>
  <si>
    <t>451-04-887/2020-04</t>
  </si>
  <si>
    <t>Друштво за трговину промет и услуге Infocyber д.о.о. Инђија</t>
  </si>
  <si>
    <t>INTERNET PORTAL "INFOSREM"</t>
  </si>
  <si>
    <t>infosrem@yahoo.com; infocybermediji@gmail.com;</t>
  </si>
  <si>
    <t>Децу не доносе роде</t>
  </si>
  <si>
    <t>Укупна вредност пројекта је 375.000,00 динара. Подносилац је предложио суфинансирање пројекта у износу од 300.000,00 динара, што не прелази 80% вредности пројекта, нити износе утврђене јавним позивом којим је расписан Конкурс.
Тема пројекта је промовисање популационих мера подстицаја рађања у свим општинама у Срему.</t>
  </si>
  <si>
    <t>451-04-885/2020-04</t>
  </si>
  <si>
    <t>За срећније детињство</t>
  </si>
  <si>
    <t>infocybermediji@gmail.com; balabanovicmarija@gmail.com;</t>
  </si>
  <si>
    <t>Укупна вредност пројекта је 375.000,00 динара. Подносилац је предложио суфинансирање пројекта у износу од 300.000,00 динара, што не прелази 80% вредности пројекта, нити износе утврђене јавним позивом којим је расписан Конкурс.
Тема пројекта је промовисање популационе мере подстицаја рађања у општини Инђија.</t>
  </si>
  <si>
    <t>451-04-1018/2020-04</t>
  </si>
  <si>
    <t>Мирослав Чер ПР Рекламна агенција "Герила АДВ" Крагујевац</t>
  </si>
  <si>
    <t>Градски буџет - наш буџет</t>
  </si>
  <si>
    <t>redakcija@pressek.rs; jasamcer@gmail.com; maraobrenovic@gmail.com;</t>
  </si>
  <si>
    <r>
      <t>Укупна вредност пројекта је 1.019.600</t>
    </r>
    <r>
      <rPr>
        <sz val="11"/>
        <rFont val="Calibri"/>
        <family val="2"/>
        <scheme val="minor"/>
      </rPr>
      <t>,00 динара</t>
    </r>
    <r>
      <rPr>
        <sz val="11"/>
        <color theme="1"/>
        <rFont val="Calibri"/>
        <family val="2"/>
        <scheme val="minor"/>
      </rPr>
      <t>. Подносилац је предложио суфинансирање пројекта у износу од 815.700,00 динара, што не прелази 80% вредности пројекта, нити износе утврђене јавним позивом којим је расписан Конкурс.
Тема пројекта је значај и механизми грађанске партиципације у доношењу одлука на локалном нивоу, контроли трошења јавног новца, као и важности транспарентности рада локалних власти за веће укључивање грађана у доношење одлука.</t>
    </r>
  </si>
  <si>
    <t>451-04-940/2020-04</t>
  </si>
  <si>
    <t>Српски обичаји, на српски начин</t>
  </si>
  <si>
    <t>Укупна вредност пројекта је 800.000,00 динара. Подносилац је предложио суфинансирање пројекта у износу од 500.000,00 динара, што не прелази 80% вредности пројекта, нити износе утврђене јавним позивом којим је расписан Конкурс.
Тема пројекта су стари обичаји, занати, традиција, живот некад и сад и друге, као и особе из старог Књажевца и југоисточне Србије.</t>
  </si>
  <si>
    <t>451-04-949/2020-04</t>
  </si>
  <si>
    <t>Дигнимо глас за чисту Србију око нас!</t>
  </si>
  <si>
    <t>Укупна вредност пројекта је 800.000,00 динара. Подносилац је предложио суфинансирање пројекта у износу од 600.000,00 динара, што не прелази 80% вредности пројекта, нити износе утврђене јавним позивом којим је расписан Конкурс.
Тема пројекта је заштита животне средине. 
(од прошле године: Из наведеног описа, који се своди на скуп стручних дефиниција, не сагледава се јасно предмет пројектног истраживања.  Значај пројекта, такође се темељи на статистичким подацима и глобалном поимању проблема, без прецизирања реалних потреба циљне групе. Нема увида у концепт медијског садржаја ни појединачне теме. Погрешно је дефинисана одрживост пројекта.)</t>
  </si>
  <si>
    <t>451-04-1007/2020-04</t>
  </si>
  <si>
    <t>Online Media Network д.о.о. Зајечар</t>
  </si>
  <si>
    <t>Азбука за 21. век</t>
  </si>
  <si>
    <t>451-04-992/2020-04</t>
  </si>
  <si>
    <t>Културни центар Замбак</t>
  </si>
  <si>
    <t>Хоћу да питам</t>
  </si>
  <si>
    <t>SNEWS</t>
  </si>
  <si>
    <t>www.snews.rs</t>
  </si>
  <si>
    <t>medinhalil@gmail.com; urednik@snews.rs;</t>
  </si>
  <si>
    <t>IN000761</t>
  </si>
  <si>
    <t>28214596</t>
  </si>
  <si>
    <t>109778157</t>
  </si>
  <si>
    <t>Укупна вредност пројекта је 1.425.481,00 динара. Подносилац је предложио суфинансирање пројекта у износу од 996.481,00 динара, што не прелази 80% вредности пројекта, нити износе утврђене јавним позивом којим је расписан Конкурс.
Тема пројекта су садржаји о друштвеним дешавањима, приоритетно на предлог и захтев грађана.</t>
  </si>
  <si>
    <t>451-04-1002/2020-04</t>
  </si>
  <si>
    <t>Радиодифузно предузеће 021 Друштво са ограниченом одговорношћу Нови Сад</t>
  </si>
  <si>
    <t>Желим да знам</t>
  </si>
  <si>
    <t>021</t>
  </si>
  <si>
    <t>www.021.rs</t>
  </si>
  <si>
    <t>office@021.rs; krajnovic@021.rs; strika@021.rs;</t>
  </si>
  <si>
    <t>IN000020</t>
  </si>
  <si>
    <t>08655430</t>
  </si>
  <si>
    <t>100238241</t>
  </si>
  <si>
    <t>Укупна вредност пројекта је 1.155.000,00 динара. Подносилац је предложио суфинансирање пројекта у износу од 918.000,00 динара, што не прелази 80% вредности пројекта, нити износе утврђене јавним позивом којим је расписан Конкурс.
Пројектом је предвиђен мултимедијални приступ који помаже младима са схвате трендове у савременим медијима који се првенствено баве информисањем.</t>
  </si>
  <si>
    <t>451-04-1012/2020-04</t>
  </si>
  <si>
    <t>Удружење "Ромски центар за демократију"</t>
  </si>
  <si>
    <t>rcdkancelarija@gmail.com; ivanastosic2002@yahoo.com; cacacvetkovic99@gmail.com;</t>
  </si>
  <si>
    <t>Укупна вредност пројекта је 1.061.700,00 динара. Подносилац је предложио суфинансирање пројекта у износу од 705.000,00 динара, што не прелази 80% вредности пројекта, нити износе утврђене јавним позивом којим је расписан Конкурс. 
Тема пројекта је култура и културно наслеђе Врања и Пчињског округа.</t>
  </si>
  <si>
    <t>451-04-1014/2020-04</t>
  </si>
  <si>
    <t>(Не)адекватно управљање отпадом</t>
  </si>
  <si>
    <t>kopiran projekat, dati komisiji, добили прошле године</t>
  </si>
  <si>
    <t xml:space="preserve">Укупна вредност пројекта је 1.536.000,00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одрживо управљање отпадом, ефикасније коришћење ресурса, допринос заштити животне средине и циљевима одрживог развоја. </t>
  </si>
  <si>
    <t>451-04-937/2020-04</t>
  </si>
  <si>
    <t>Центар за развој медијске писмености Став</t>
  </si>
  <si>
    <t>Мој избор - моје место</t>
  </si>
  <si>
    <t>СТАВ</t>
  </si>
  <si>
    <t>www.stav.life</t>
  </si>
  <si>
    <t>info@stav.life</t>
  </si>
  <si>
    <t>IN000851</t>
  </si>
  <si>
    <t>28280874</t>
  </si>
  <si>
    <t>111426605</t>
  </si>
  <si>
    <t>Укупна вредност пројекта је 1.110.000,00 динара. Подносилац је предложио суфинансирање пројекта у износу од 880.000,00 динара, што не прелази 80% вредности пројекта, нити износе утврђене јавним позивом којим је расписан Конкурс.
Тема пројекта је успех деце, омладине и људи у областима у којима су остварили запажене резултате.</t>
  </si>
  <si>
    <t>УГ основано април 2019, медиј рег мај 2019.
лош јако</t>
  </si>
  <si>
    <t>451-04-196/2020-04</t>
  </si>
  <si>
    <t>City маркетинг центар д.о.о. Ниш</t>
  </si>
  <si>
    <t>Плућа Ниша</t>
  </si>
  <si>
    <t>Укупна вредност пројекта је 780.000,00 динара. Подносилац је предложио суфинансирање пројекта у износу од 605.000,00 динара, што не прелази 80% вредности пројекта, нити износе утврђене јавним позивом којим је расписан Конкурс.
Тема пројекта је заштита животне средине.</t>
  </si>
  <si>
    <t>451-04-467/2020-04</t>
  </si>
  <si>
    <t>Анимирани серијал "Заборављена историја"</t>
  </si>
  <si>
    <t>пробили горњи лимит 
ОДБАЦИТИ</t>
  </si>
  <si>
    <t>451-04-882/2020-04</t>
  </si>
  <si>
    <t xml:space="preserve">Браво за здраво </t>
  </si>
  <si>
    <t xml:space="preserve">Укупна вредност пројекта је 964.500,00 динара. Подносилац је предложио суфинансирање пројекта у износу од 747.000,00 динара, што не прелази 80% вредности пројекта, нити износе утврђене јавним позивом којим је расписан Конкурс.
Тема пројекта су жене на селу и њихов неповољан положај на селу, посебно жена које немају ниједну врсту примања или обављају привремене и повремене послове.
</t>
  </si>
  <si>
    <t>451-04-964/2020-04</t>
  </si>
  <si>
    <t>Локалне заједнице на европском путу</t>
  </si>
  <si>
    <r>
      <t>Укупна вредност пројекта је 781.400</t>
    </r>
    <r>
      <rPr>
        <sz val="11"/>
        <rFont val="Calibri"/>
        <family val="2"/>
        <scheme val="minor"/>
      </rPr>
      <t>,00 динара</t>
    </r>
    <r>
      <rPr>
        <sz val="11"/>
        <color theme="1"/>
        <rFont val="Calibri"/>
        <family val="2"/>
        <scheme val="minor"/>
      </rPr>
      <t>. Подносилац је предложио суфинансирање пројекта у износу од 545.000,00 динара, што не прелази 80% вредности пројекта, нити износе утврђене јавним позивом којим је расписан Конкурс.
Сврха пројекта је да се грађани и грађанке западне Србије упознају са улогом локалне самоуправе у процесу европских интеграција.</t>
    </r>
  </si>
  <si>
    <t>451-04-163/2020-04</t>
  </si>
  <si>
    <t>Чист ваздух: Заједно до решења</t>
  </si>
  <si>
    <t>Укупна вредност пројекта је 1.021.000,00 динара. Подносилац је предложио суфинансирање пројекта у износу од 781.000,00 динара, што не прелази 80% вредности пројекта, нити износе утврђене јавним позивом којим је расписан Конкурс.
Тема пројекта је животна средина, аерозагађење и последице загађења.</t>
  </si>
  <si>
    <t>451-04-858/2020-04</t>
  </si>
  <si>
    <t>Краљевачки развојни центар</t>
  </si>
  <si>
    <t>Да нас чују и (по)слушају!</t>
  </si>
  <si>
    <t>Еко визије</t>
  </si>
  <si>
    <t>www.ekovizije.com</t>
  </si>
  <si>
    <t>office@kraljevackirazvojnicentar.org; office@ekovizije.com;</t>
  </si>
  <si>
    <t>IN000591</t>
  </si>
  <si>
    <t>28236441</t>
  </si>
  <si>
    <t>110202978</t>
  </si>
  <si>
    <t>Укупна вредност пројекта је 902.200,00 динара. Подносилац је предложио суфинансирање пројекта у износу од 702.200,00 динара, што не прелази 80% вредности пројекта, нити износе утврђене јавним позивом којим је расписан Конкурс.
Тема пројекта је грађански активизам и грађанске иницијативе и њихов утицај на креирање јавних политика локалних самоуправа на територији Рашког округа у области заштите животне средине.</t>
  </si>
  <si>
    <t>451-04-859/2020-04</t>
  </si>
  <si>
    <t xml:space="preserve">Агенција за консалтинг, маркетинг и посредовање у промету Globalmedia, Виолета Јованов Пештанац ПР, Панчево
</t>
  </si>
  <si>
    <t>Лексикон 2 -серија интервјуа и текстова са успешним младим људима</t>
  </si>
  <si>
    <t>agglobalmedia@gmail.com; vpestanac@yahoo.com; pancevo@mojkraj.rs;</t>
  </si>
  <si>
    <t>Укупна вредност пројекта је 970.000,00 динара. Подносилац је предложио суфинансирање пројекта у износу од 750.000,00 динара, што не прелази 80% вредности пројекта, нити износе утврђене јавним позивом којим је расписан Конкурс.
Тема пројекта је живот и активности младих из Панчева, њихова достигнућа и планови.</t>
  </si>
  <si>
    <t>451-04-455/2020-04</t>
  </si>
  <si>
    <t>Дејан Милојевић ПР Агенција за ТВ продукцију "Time Out2" Кикинда</t>
  </si>
  <si>
    <t>#uli.com  -   Информативно едукатвини веб серијал од петнаест (15) 20 минутних епизода са пратећом веб кампањом ( кампања на друштвеним мрежама #uli.com и развој веб платформе www.uli..com.rs) о туристичко развојном потенцијалу улица и градских језгара на територији РС и начинима подизања тог потенцијала</t>
  </si>
  <si>
    <t>MAGAZIN ZA NACIONALNU GEOGRAFIJU, KULTURU I TRADICIJU - SRBIJA PLUS
INTERNET PORTAL ČUVARI SRBIJE</t>
  </si>
  <si>
    <t>www.srbijaplus.net;
www.cuvarisrbije.rs</t>
  </si>
  <si>
    <t>IN000471
IN000653</t>
  </si>
  <si>
    <t>timeout2kikinda@gmail.com;</t>
  </si>
  <si>
    <t>62227648</t>
  </si>
  <si>
    <t>106741126</t>
  </si>
  <si>
    <t>има прекид делатности од 04.02.2020. сваке године то ради</t>
  </si>
  <si>
    <t>Укупна вредност пројекта је 1.310.000,00 динара. Подносилац је предложио суфинансирање пројекта у износу од 920.000,00 динара, што не прелази 80% вредности пројекта, нити износе утврђене јавним позивом којим је расписан Конкурс.
Тема пројекта је култура, привреда и туризам, туристичко развојни потенцијали улица и градских језгара на територији Републике Србије.</t>
  </si>
  <si>
    <t>451-04-463/2019-04</t>
  </si>
  <si>
    <t>Удружење грађана Здравко</t>
  </si>
  <si>
    <t>Укупна вредност пројекта је 1.200.000,00 динара. Подносилац је предложио суфинансирање пројекта у износу од 960.000,00 динара, што не прелази 80% вредности пројекта, нити износе утврђене јавним позивом којим је расписан Конкурс.
Пројекат говори о последицама НАТО бомбардовања по здравље грађана.</t>
  </si>
  <si>
    <t>Да не остане непозНАТО (Серијал текстова који треба да допринесе бољем информисању о последицама НАТО агресије)</t>
  </si>
  <si>
    <t>идентичан пројекта као прошле године, нису добили</t>
  </si>
  <si>
    <t>Чист ваздух за здравији живот</t>
  </si>
  <si>
    <t>ИНФО 24</t>
  </si>
  <si>
    <t>www.info24.rs</t>
  </si>
  <si>
    <t>IN000355</t>
  </si>
  <si>
    <t>Укупна вредност пројекта је 1.287.000,00 динара. Подносилац је предложио суфинансирање пројекта у износу од 990.000,00 динара, што не прелази 80% вредности пројекта, нити износе утврђене јавним позивом којим је расписан Конкурс.
Тема пројекта је животна средина и квалитет ваздуха.</t>
  </si>
  <si>
    <t>451-04-364/2020-04</t>
  </si>
  <si>
    <t>Предузеће за информисање и маркетинг In Network Solution д.о.о. Београд-Врачар</t>
  </si>
  <si>
    <t>Инклузија у друштвену заједницу</t>
  </si>
  <si>
    <t>ма</t>
  </si>
  <si>
    <t>Укупна вредност пројекта је 1.293.000,00 динара. Подносилац је предложио суфинансирање пројекта у износу од 985.000,00 динара, што не прелази 80% вредности пројекта, нити износе утврђене јавним позивом којим је расписан Конкурс.
Тема пројекта су особе са инвалидитетом и њихова инклузија у друштвену заједницу.</t>
  </si>
  <si>
    <t>451-04-363/2020-04</t>
  </si>
  <si>
    <t>Победимо белу кугу</t>
  </si>
  <si>
    <t>Прибојски портал</t>
  </si>
  <si>
    <t>www.pribojski.rs</t>
  </si>
  <si>
    <t>ivica@info24.rs</t>
  </si>
  <si>
    <t>IN000678</t>
  </si>
  <si>
    <t>Укупна вредност пројекта је 1.204.000,00 динара. Подносилац је предложио суфинансирање пројекта у износу од 934.000,00 динара, што не прелази 80% вредности пројекта, нити износе утврђене јавним позивом којим је расписан Конкурс.
Тема пројекта је наталитет.</t>
  </si>
  <si>
    <t>451-04-703/2020-04</t>
  </si>
  <si>
    <t>451-04-954/2020-04</t>
  </si>
  <si>
    <t>Духовни напредак</t>
  </si>
  <si>
    <t>Сремски РС</t>
  </si>
  <si>
    <t>www.sremski.rs</t>
  </si>
  <si>
    <t>IN000903</t>
  </si>
  <si>
    <t>Укупна вредност пројекта је 1.173.000,00 динара. Подносилац је предложио суфинансирање пројекта у износу од 930.000,00 динара, што не прелази 80% вредности пројекта, нити износе утврђене јавним позивом којим је расписан Конкурс.
Тема пројекта је културна баштина града Сремске Митровице.</t>
  </si>
  <si>
    <t>451-04-37/2020-04</t>
  </si>
  <si>
    <t>Public Media Communications д.о.о. Београд - Палилула</t>
  </si>
  <si>
    <t>Деца су будућност</t>
  </si>
  <si>
    <t>POŽEGA ONLINE</t>
  </si>
  <si>
    <t>IN000870</t>
  </si>
  <si>
    <t>igy.zivkovic@gmail.com;</t>
  </si>
  <si>
    <t>www.pozegaonline.rs</t>
  </si>
  <si>
    <t>Укупна вредност пројекта је 1.235.000,00 динара. Подносилац је предложио суфинансирање пројекта у износу од 965.000,00 динара, што не прелази 80% вредности пројекта, нити износе утврђене јавним позивом којим је расписан Конкурс.
Тема пројекта је наталитет и значај рађања.</t>
  </si>
  <si>
    <t>451-04-699/2020-04</t>
  </si>
  <si>
    <t>Дух културе</t>
  </si>
  <si>
    <t>Лучани инфо</t>
  </si>
  <si>
    <t>www.lucani.info</t>
  </si>
  <si>
    <t>Укупна вредност пројекта је 1.240.000,00 динара. Подносилац је предложио суфинансирање пројекта у износу од 972.500,00 динара, што не прелази 80% вредности пројекта, нити износе утврђене јавним позивом којим је расписан Конкурс.
Тема пројекта је културна баштина општине Лучани и околине.</t>
  </si>
  <si>
    <t>451-04-0610/2020-04</t>
  </si>
  <si>
    <t>Слушамо планету на радио Апарату</t>
  </si>
  <si>
    <t>radio@radio.aparat.rs; senka.latin@gmail.com;</t>
  </si>
  <si>
    <t xml:space="preserve"> Укупна вредност пројекта је 1.100.000,00 динара. Подносилац је предложио суфинансирање пројекта у износу од 840.000,00 динара, што не прелази 80% вредности пројекта, нити износе утврђене јавним позивом којим је расписан Конкурс.
Пројекат се бави темама из области екологије и заштите животне средине.</t>
  </si>
  <si>
    <t>451-04-0603/2020-04</t>
  </si>
  <si>
    <t>Ка транспарентним и друштвено одговорним јавним властима у потиским општинама</t>
  </si>
  <si>
    <r>
      <t>Укупна вредност пројекта је 893.500</t>
    </r>
    <r>
      <rPr>
        <sz val="11"/>
        <rFont val="Calibri"/>
        <family val="2"/>
        <scheme val="minor"/>
      </rPr>
      <t>,00 динара</t>
    </r>
    <r>
      <rPr>
        <sz val="11"/>
        <color theme="1"/>
        <rFont val="Calibri"/>
        <family val="2"/>
        <scheme val="minor"/>
      </rPr>
      <t>. Подносилац је предложио суфинансирање пројекта у износу од 690.000,00 динара, што не прелази 80% вредности пројекта, нити износе утврђене јавним позивом којим је расписан Конкурс.
Тема пројекта су јавне финансије, пословање и услуге локалних самоуправа.</t>
    </r>
  </si>
  <si>
    <t>451-04-0747/2020-04</t>
  </si>
  <si>
    <t xml:space="preserve">Можеш и ти бити маргинализован као и ја </t>
  </si>
  <si>
    <t xml:space="preserve"> Укупна вредност пројекта је 655.360,00 динара. Подносилац је предложио суфинансирање пројекта у износу од 464.560,00 динара, што не прелази 80% вредности пројекта, нити износе утврђене јавним позивом којим је расписан Конкурс.
Тема пројекта је положај маргинализованих група у друштву.</t>
  </si>
  <si>
    <t>451-04-0793/2020-04</t>
  </si>
  <si>
    <t xml:space="preserve"> Демографске слике и (не)прилике Расинског округа</t>
  </si>
  <si>
    <r>
      <t xml:space="preserve"> Укупна вредност пројекта је 505.184</t>
    </r>
    <r>
      <rPr>
        <sz val="11"/>
        <rFont val="Calibri"/>
        <family val="2"/>
        <scheme val="minor"/>
      </rPr>
      <t>,00 динара</t>
    </r>
    <r>
      <rPr>
        <sz val="11"/>
        <color theme="1"/>
        <rFont val="Calibri"/>
        <family val="2"/>
        <scheme val="minor"/>
      </rPr>
      <t xml:space="preserve">. Подносилац је предложио суфинансирање пројекта у износу од </t>
    </r>
    <r>
      <rPr>
        <sz val="11"/>
        <rFont val="Calibri"/>
        <family val="2"/>
        <scheme val="minor"/>
      </rPr>
      <t>400.000</t>
    </r>
    <r>
      <rPr>
        <sz val="11"/>
        <color theme="1"/>
        <rFont val="Calibri"/>
        <family val="2"/>
        <scheme val="minor"/>
      </rPr>
      <t xml:space="preserve">,00 динара, што не прелази 80% вредности пројекта, нити износе утврђене јавним позивом којим је расписан Конкурс.
Пројекат је посвећен идентификацији узрока демографских проблема у Расинском округу.  </t>
    </r>
  </si>
  <si>
    <t>451-04-0597/2020-04</t>
  </si>
  <si>
    <t>Омладинска престоница Европе-Дан после</t>
  </si>
  <si>
    <r>
      <t>Укупна вредност пројекта је 1.176.000</t>
    </r>
    <r>
      <rPr>
        <sz val="11"/>
        <rFont val="Calibri"/>
        <family val="2"/>
        <scheme val="minor"/>
      </rPr>
      <t>,00 динара</t>
    </r>
    <r>
      <rPr>
        <sz val="11"/>
        <color theme="1"/>
        <rFont val="Calibri"/>
        <family val="2"/>
        <scheme val="minor"/>
      </rPr>
      <t>. Подносилац је предложио суфинансирање пројекта у износу од 940.000,00 динара, што не прелази 80% вредности пројекта, нити износе утврђене јавним позивом којим је расписан Конкурс.
Тема пројекта је неговање културе различитости и толеранције код младих.</t>
    </r>
  </si>
  <si>
    <t>451-04-0613/2020-04</t>
  </si>
  <si>
    <t>Емисија "Школски одмор"</t>
  </si>
  <si>
    <t>parkicbrodic@gmail.com</t>
  </si>
  <si>
    <t xml:space="preserve">Укупна вредност пројекта је 995.950,00 динара. Подносилац је предложио суфинансирање пројекта у износу од 796.760,00 динара, што не прелази 80% вредности пројекта, нити износе утврђене јавним позивом којим је расписан Конкурс.
Пројекат се бави дешавањима у основним школама, проблемима, слободним активностима, историјатима школе, као и причама бивших ученика и просветних радника.  </t>
  </si>
  <si>
    <t>451-04-0323/2020-04</t>
  </si>
  <si>
    <t>Друштво за информисање Ал прес д.о.о. Алексинац</t>
  </si>
  <si>
    <t>Становници села-чувари српске традиције
(Да ли треба да нам буде дража Ноћ вештица од Поклада)</t>
  </si>
  <si>
    <t>ALPRESS 
SOKOPRESS.RS</t>
  </si>
  <si>
    <t>www.alpress.rs
https://sokobanjapress.com/</t>
  </si>
  <si>
    <t>redakcija.al.novine@gmail.com</t>
  </si>
  <si>
    <t>IN000296 
IN000679</t>
  </si>
  <si>
    <t xml:space="preserve"> Укупна вредност пројекта је 450.000,00 динара. Подносилац је предложио суфинансирање пројекта у износу од 330.000,00 динара, што не прелази 80% вредности пројекта, нити износе утврђене јавним позивом којим је расписан Конкурс.
Тема пројекта је обичајна пракса као део културе српског народа.
</t>
  </si>
  <si>
    <t>451-04-1090/2020-04</t>
  </si>
  <si>
    <t>Предузеће за производњу и промет  ЕВИС д.о.о Београд (Стари град)</t>
  </si>
  <si>
    <t xml:space="preserve">finansije@kucastil.rs
</t>
  </si>
  <si>
    <r>
      <t>Укупна вредност пројекта је 1.445.000</t>
    </r>
    <r>
      <rPr>
        <sz val="11"/>
        <rFont val="Calibri"/>
        <family val="2"/>
        <scheme val="minor"/>
      </rPr>
      <t>,00 динара</t>
    </r>
    <r>
      <rPr>
        <sz val="11"/>
        <color theme="1"/>
        <rFont val="Calibri"/>
        <family val="2"/>
        <scheme val="minor"/>
      </rPr>
      <t xml:space="preserve">. Подносилац је предложио суфинансирање пројекта у износу од 745.000,00 динара, што не прелази 80% вредности пројекта, нити износе утврђене јавним позивом којим је расписан Конкурс.
Пројекат је посвећен очувању и афирмацији постојећих српских легата и отварању нових. </t>
    </r>
  </si>
  <si>
    <t>451-04-0957/2019-04</t>
  </si>
  <si>
    <t xml:space="preserve"> Недруштвено понашање на друштвеним мрежама</t>
  </si>
  <si>
    <t xml:space="preserve"> Укупна вредност пројекта је 1.254.000,00 динара. Подносилац је предложио суфинансирање пројекта у износу од 981.000,00 динара, што не прелази 80% вредности пројекта, нити износе утврђене јавним позивом којим је расписан Конкурс.
Тема пројекта је говор мржње у интернет сфери.</t>
  </si>
  <si>
    <t>451-04-0426/2020-04</t>
  </si>
  <si>
    <t xml:space="preserve">Заједно за солидарно друштво </t>
  </si>
  <si>
    <t>projekti@adriamedia.rs</t>
  </si>
  <si>
    <t xml:space="preserve"> Укупна вредност пројекта је 1.599.136,00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унапређење положаја и равноправности економски и социјално угрожених друштвених група. 
</t>
  </si>
  <si>
    <t>451-04-0601/2020-04</t>
  </si>
  <si>
    <t>Mозаик д.о.о. привредно друштво за спољну трговину, производњу и пословне услуге, Бечеј</t>
  </si>
  <si>
    <t>Исти пројекат као прошле године нису добили паре</t>
  </si>
  <si>
    <t xml:space="preserve">Укупна вредност пројекта је 1.265.000,00 динара. Подносилац је предложио суфинансирање пројекта у износу од 995.000,00 динара, што не прелази 80% вредности пројекта, нити износе утврђене јавним позивом којим је расписан Конкурс.
Тема пројекта је анализа околности и догађаја  због којих није реализована велика инвестиција  изградње моста између Бечеја и Новог Бечеја. </t>
  </si>
  <si>
    <t>451-04-1334/2020-04</t>
  </si>
  <si>
    <t xml:space="preserve">Драган Грујић ПР агенција за новинарство и издаваштво Мачва медиа систем Богатић
</t>
  </si>
  <si>
    <t>Подршка уместо сажаљења-унапређење положаја особа са инвалидитетом у заједници</t>
  </si>
  <si>
    <t xml:space="preserve"> Укупна вредност пројекта је 588.000,00 динара. Подносилац је предложио суфинансирање пројекта у износу од 450.000,00 динара, што не прелази 80% вредности пројекта, нити износе утврђене јавним позивом којим је расписан Конкурс.
Тема пројекта је унапређење положаја са инвалидитетом и спречавање дискриминације. 
</t>
  </si>
  <si>
    <t>451-04-0570/2020-04</t>
  </si>
  <si>
    <t>Види свете треће дете</t>
  </si>
  <si>
    <t>Укупна вредност пројекта је 501.831,00 динара. Подносилац је предложио суфинансирање пројекта у износу од 401.445,00 динара, што не прелази 80% вредности пројекта, нити износе утврђене јавним позивом којим је расписан Конкурс.
Тема пројекта су мере популационе политике које спроводе локалне самоупране Тимочке Крајине и примери добре праксе из земље и региона.</t>
  </si>
  <si>
    <t>451-04-0576/20209-04</t>
  </si>
  <si>
    <t>Слађана Стевановић ПР веб портали PATAKONLINE Ваљево</t>
  </si>
  <si>
    <t>исти пројекат као и прошле године, није подржан</t>
  </si>
  <si>
    <t xml:space="preserve">Укупна вредност пројекта је 567.000,00 динара. Подносилац је предложио суфинансирање пројекта у износу од 402.000,00 динара, што не прелази 80% вредности пројекта, нити износе утврђене јавним позивом којим је расписан Конкурс.
Тема пројекта су  археолошки локалитети на подручју Колубарског округа. </t>
  </si>
  <si>
    <t>451-04-0542/2020-04</t>
  </si>
  <si>
    <t>Анђела Рисантијевић ПР веб портал Компас Медиа Зајечар</t>
  </si>
  <si>
    <t xml:space="preserve">Укупна вредност пројекта је 540.000,00 динара. Подносилац је предложио суфинансирање пројекта у износу од 400.000,00 динара, што не прелази 80% вредности пројекта, нити износе утврђене јавним позивом којим је расписан Конкурс.
Тема пројекта је торлачки народни говор. </t>
  </si>
  <si>
    <t>451-04-0761/2020-04</t>
  </si>
  <si>
    <r>
      <t>Не стоји кућа на земљи, него на жени-</t>
    </r>
    <r>
      <rPr>
        <i/>
        <sz val="12"/>
        <color theme="1"/>
        <rFont val="Calibri"/>
        <family val="2"/>
        <scheme val="minor"/>
      </rPr>
      <t>програм подршке женама у тимочким селима</t>
    </r>
  </si>
  <si>
    <t>INFORMATIVNI PORTAL ISTOČNE SRBIJE- RADIO MAGNUM</t>
  </si>
  <si>
    <t xml:space="preserve">Укупна вредност пројекта је 1.330.000,00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положај жена на селу.
</t>
  </si>
  <si>
    <t>451-04-0298/2020-04</t>
  </si>
  <si>
    <t xml:space="preserve">Укупна вредност пројекта је 670.355,00 динара. Подносилац је предложио суфинансирање пројекта у износу од 525.405,00 динара, што не прелази 80% вредности пројекта, нити износе утврђене јавним позивом којим је расписан Конкурс.
Тема пројекта је утицај дечјег и школског спорта на превенцију вршњачког насиља. </t>
  </si>
  <si>
    <t>451-04-0790/2020-04</t>
  </si>
  <si>
    <t>Између ничијег и нечијег</t>
  </si>
  <si>
    <t>63319694</t>
  </si>
  <si>
    <t xml:space="preserve"> Укупна вредност пројекта је 742.000,00 динара. Подносилац је предложио суфинансирање пројекта у износу од 585.000,00 динара, што не прелази 80% вредности пројекта, нити износе утврђене јавним позивом којим је расписан Конкурс.
Тема пројекта је стање и статус некадашњих индустријских гиганата на територији Краљева и Рашке као потенцијалних жаришта еколошких инцидената. 
</t>
  </si>
  <si>
    <t>451-04-1099/2020-04</t>
  </si>
  <si>
    <t>Плаши се непознатог лика-Није човек његова слика</t>
  </si>
  <si>
    <t>Укупна вредност пројекта је 567.000,00 динара. Подносилац је предложио суфинансирање пројекта у износу од 450.000,00 динара, што не прелази 80% вредности пројекта, нити износе утврђене јавним позивом којим је расписан Конкурс.
Тема пројекта су предности и ризици коришћења дигиталних технологија.</t>
  </si>
  <si>
    <t>451-04-0816/2020-04</t>
  </si>
  <si>
    <t>Радио телевизија BELLE AMIE ДОО Ниш</t>
  </si>
  <si>
    <t>Подстичемо рађање-бебе у моди</t>
  </si>
  <si>
    <t>Укупна вредност пројекта је 1.250.000,00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Пројекат је посвећен информисању јавности о пронаталитетним мерама државе и града Ниша, јачању породице, едукацији репродуктивно способног становништва и унапређењу положаја породице са децом.</t>
  </si>
  <si>
    <t>451-04-1387/2020-04</t>
  </si>
  <si>
    <t>Треће доба-заслужили си боље</t>
  </si>
  <si>
    <t xml:space="preserve">Укупна вредност пројекта је 574.000,00 динара. Подносилац је предложио суфинансирање пројекта у износу од 454.000,00 динара, што не прелази 80% вредности пројекта, нити износе утврђене јавним позивом којим је расписан Конкурс.
Пројекат је посвећен животним проблемима старачких домаћинствима на подручју општине Нова Варош. </t>
  </si>
  <si>
    <t>451-04-0930/2020-04</t>
  </si>
  <si>
    <t>Остајем, не одустајем
(Садашњост и будућност младих у Новом Кнежевцу)</t>
  </si>
  <si>
    <r>
      <t>Укупна вредност пројекта је 1.165.500</t>
    </r>
    <r>
      <rPr>
        <sz val="11"/>
        <rFont val="Calibri"/>
        <family val="2"/>
        <scheme val="minor"/>
      </rPr>
      <t>,00 динара</t>
    </r>
    <r>
      <rPr>
        <sz val="11"/>
        <color theme="1"/>
        <rFont val="Calibri"/>
        <family val="2"/>
        <scheme val="minor"/>
      </rPr>
      <t xml:space="preserve">. Подносилац је предложио суфинансирање пројекта у износу од 913.500,00 динара, што не прелази 80% вредности пројекта, нити износе утврђене јавним позивом којим је расписан Конкурс.
Тема пројекта је образовање и активно учешће младих у доношењу друштвених одлука. </t>
    </r>
  </si>
  <si>
    <t>451-04-0388/2020-04</t>
  </si>
  <si>
    <t>Радио и телевизија Канал-М, друштво са ограниченом одговорношћу, Параћин</t>
  </si>
  <si>
    <t>"Двописмењавање"
Серијал текстова о употреби ћирилице и латинице у српском језику</t>
  </si>
  <si>
    <t xml:space="preserve">kanalm@rtvparacin.rs
</t>
  </si>
  <si>
    <t xml:space="preserve">Укупна вредност пројекта је 1.212.500,00 динара. Подносилац је предложио суфинансирање пројекта у износу од 970.000,00 динара, што не прелази 80% вредности пројекта, нити износе утврђене јавним позивом којим је расписан Конкурс.
Тема пројекта је употреба два писма у српском језику. 
</t>
  </si>
  <si>
    <t>451-04-1106/2020-04</t>
  </si>
  <si>
    <t>Ани пресс д.о.о. Пирот</t>
  </si>
  <si>
    <t>Да 1+1 буде 3 и више</t>
  </si>
  <si>
    <t xml:space="preserve">Укупна вредност пројекта је 1.080.000,00 динара. Подносилац је предложио суфинансирање пројекта у износу од 840.000,00 динара, што не прелази 80% вредности пројекта, нити износе утврђене јавним позивом којим је расписан Конкурс. 
Тема пројекта је наталитет, здравствена заштита жена и очување репродуктивног здравља.
</t>
  </si>
  <si>
    <t>451-04-0368/2020-04</t>
  </si>
  <si>
    <t xml:space="preserve">За права сеоских жена </t>
  </si>
  <si>
    <t xml:space="preserve">Укупна вредност пројекта је 1.363.800,00 динара. Подносилац је предложио суфинансирање пројекта у износу од 985.000,00 динара, што не прелази 80% вредности пројекта, нити износе утврђене јавним позивом којим је расписан Конкурс.
Тема пројекта је насиље на женама у сеоским срединама . </t>
  </si>
  <si>
    <t>451-04-0295/2020-04</t>
  </si>
  <si>
    <t xml:space="preserve">Привредно друштво БООМ93 д.о.о. Пожаревац
</t>
  </si>
  <si>
    <t>Млади су будућност, а каква им је садашњост?
Ауторски текстови за веб портал</t>
  </si>
  <si>
    <t xml:space="preserve">Укупна вредност пројекта је 979.000,00 динара. Подносилац је предложио суфинансирање пројекта у износу од 770.000,00 динара, што не прелази 80% вредности пројекта, нити износе утврђене јавним позивом којим је расписан Конкурс.
Тема пројекта је положај младих у друштву и учешће у друштвено-политичком животу. </t>
  </si>
  <si>
    <t>451-04-0326/2020-04</t>
  </si>
  <si>
    <t>URBAN CITY</t>
  </si>
  <si>
    <t>www.urbancityradio.org</t>
  </si>
  <si>
    <t>radiourbancity@gmail.com</t>
  </si>
  <si>
    <t>Укупна вредност пројекта је 500.000,00 динара. Подносилац је предложио суфинансирање пројекта у износу од 330.000,00 динара, што не прелази 80% вредности пројекта, нити износе утврђене јавним позивом којим је расписан Конкурс.
Тема пројекта су евроинтеграције.</t>
  </si>
  <si>
    <t>451-04-0440/2020-04</t>
  </si>
  <si>
    <t xml:space="preserve">Предузеће за маркетинг Озон Медиа д.о.о. Чачак
</t>
  </si>
  <si>
    <t>Чачанско женско предузетништво-економско, социјално и друштвено оснаживање жена</t>
  </si>
  <si>
    <t>https://www.ozonpress.net/</t>
  </si>
  <si>
    <r>
      <t>Укупна вредност пројекта је 728.544</t>
    </r>
    <r>
      <rPr>
        <sz val="11"/>
        <rFont val="Calibri"/>
        <family val="2"/>
        <scheme val="minor"/>
      </rPr>
      <t>,00 динара</t>
    </r>
    <r>
      <rPr>
        <sz val="11"/>
        <color theme="1"/>
        <rFont val="Calibri"/>
        <family val="2"/>
        <scheme val="minor"/>
      </rPr>
      <t>. Подносилац је предложио суфинансирање пројекта у износу од 567.850,00 динара, што не прелази 80% вредности пројекта, нити износе утврђене јавним позивом којим је расписан Конкурс.
Тема пројекта је женско предузетништво и оснаживање жена.</t>
    </r>
  </si>
  <si>
    <t>Радиодифузно предузеће Студио М д.о.о. Чачак</t>
  </si>
  <si>
    <t>У чачанском атару</t>
  </si>
  <si>
    <t xml:space="preserve"> Укупна вредност пројекта је 552.740,00 динара. Подносилац је предложио суфинансирање пројекта у износу од 429.740,00 динара, што не прелази 80% вредности пројекта, нити износе утврђене јавним позивом којим је расписан Конкурс.
Тема пројекта су чачанска села-инфраструктурни недостаци и потенцијали за развој руралних области.</t>
  </si>
  <si>
    <t>451-04-0325/2020-04</t>
  </si>
  <si>
    <t>Привредно друштво ГЗС д.о.о. Чачак</t>
  </si>
  <si>
    <t>Стари занати чувари традиције</t>
  </si>
  <si>
    <t xml:space="preserve"> Укупна вредност пројекта је 1.200.000,00 динара. Подносилац је предложио суфинансирање пројекта у износу од 960.000,00 динара, што не прелази 80% вредности пројекта, нити износе утврђене јавним позивом којим је расписан Конкурс.
Тема пројекта су стари занати као нематеријално благо.</t>
  </si>
  <si>
    <t>451-04-0528/2020-04</t>
  </si>
  <si>
    <t xml:space="preserve">Укупна вредност пројекта је 997.250,00 динара. Подносилац је предложио суфинансирање пројекта у износу од 746.500,00 динара, што не прелази 80% вредности пројекта, нити износе утврђене јавним позивом којим је расписан Конкурс.
Тема пројекта је социо-економски положај младих на подручју Чачка и Моравичког округа. </t>
  </si>
  <si>
    <t>451-04-0339/2020-04</t>
  </si>
  <si>
    <t>Буди карактер ДОО Београд-Палилула</t>
  </si>
  <si>
    <t>Децо, будите карактер на интернету</t>
  </si>
  <si>
    <t>http://budikarakter.rs/</t>
  </si>
  <si>
    <t>redakcija@budikarakter.rs</t>
  </si>
  <si>
    <t>21533394</t>
  </si>
  <si>
    <t>111748261</t>
  </si>
  <si>
    <t>451-04-0315/2020-04</t>
  </si>
  <si>
    <t xml:space="preserve">Нови Сад </t>
  </si>
  <si>
    <t>Удружење ПУТЕВИ ПРИРОДЕ</t>
  </si>
  <si>
    <t xml:space="preserve">Културно наслеђе као путоказ </t>
  </si>
  <si>
    <t>veselin.b.stefanovic@gmail.com</t>
  </si>
  <si>
    <t>28253494</t>
  </si>
  <si>
    <t>110657330</t>
  </si>
  <si>
    <t>Укупна вредност пројекта је 1.251.000,00 динара. Подносилац је предложио суфинансирање пројекта у износу од 997.000,00 динара, што не прелази 80% вредности пројекта, нити износе утврђене јавним позивом којим је расписан Конкурс.
Тема пројекта је историја Војводине и споменичко наслеђе.</t>
  </si>
  <si>
    <t>451-04-0441/2020-04</t>
  </si>
  <si>
    <t>Из мог краја</t>
  </si>
  <si>
    <t xml:space="preserve">Драгуљи нашег краја </t>
  </si>
  <si>
    <t>IZ MOG KRAJA</t>
  </si>
  <si>
    <t>www.izmogkraja.rs</t>
  </si>
  <si>
    <t>redakcija@izmogkraja.rs</t>
  </si>
  <si>
    <t>IN000780</t>
  </si>
  <si>
    <t>28269366</t>
  </si>
  <si>
    <t>111188941</t>
  </si>
  <si>
    <t>Укупна вредност пројекта је 709.584,00 динара. Подносилац је предложио суфинансирање пројекта у износу од 488.262,00 динара, што не прелази 80% вредности пројекта, нити износе утврђене јавним позивом којим је расписан Конкурс.
Тема пројекта су заштићена природна добра на подручју Моравичког округа.</t>
  </si>
  <si>
    <t>451-04-0442/2020-04</t>
  </si>
  <si>
    <t>Удружење грађана "ПАЛЕТА" Горњи Милановац</t>
  </si>
  <si>
    <t xml:space="preserve">Е-фикасни Горњи Милановац </t>
  </si>
  <si>
    <t>GMINFO</t>
  </si>
  <si>
    <t>www.gminfo.rs</t>
  </si>
  <si>
    <t>desk@gminfo.rs</t>
  </si>
  <si>
    <t>IN000307</t>
  </si>
  <si>
    <t>28098804</t>
  </si>
  <si>
    <t>107858402</t>
  </si>
  <si>
    <t xml:space="preserve">Укупна вредност пројекта је 747.000,00 динара. Подносилац је предложио суфинансирање пројекта у износу од 579.000,00 динара, што не прелази 80% вредности пројекта, нити износе утврђене јавним позивом којим је расписан Конкурс.
Тема пројекта је енергетска ефикасност. </t>
  </si>
  <si>
    <t>451-04-0529/2020-04</t>
  </si>
  <si>
    <t>Удружење грађана Омладински Развојни Покрет Србије ОПС</t>
  </si>
  <si>
    <t>Корацима Милунке Савић</t>
  </si>
  <si>
    <t>NAŠA BORBA</t>
  </si>
  <si>
    <t>www.nasaborba.rs</t>
  </si>
  <si>
    <t>ops.novisad@gmail.com</t>
  </si>
  <si>
    <t>IN000918</t>
  </si>
  <si>
    <t>28287291</t>
  </si>
  <si>
    <t>111647216</t>
  </si>
  <si>
    <t>Укупна вредност пројекта је 1.020.000,00 динара. Подносилац је предложио суфинансирање пројекта у износу од 720.000,00 динара, што не прелази 80% вредности пројекта, нити износе утврђене јавним позивом којим је расписан Конкурс.
Пројекат је посвећен Милунки Савић.</t>
  </si>
  <si>
    <t>451-04-1101/2020-04</t>
  </si>
  <si>
    <t>Соња Цветковић ПР продукција ТВ програма и маркетинг Агенција Селос Краљево</t>
  </si>
  <si>
    <t xml:space="preserve">Приче нашег села </t>
  </si>
  <si>
    <t>NASESELO</t>
  </si>
  <si>
    <t>www.naseselo.rs</t>
  </si>
  <si>
    <t>agrosonja @gmail.com</t>
  </si>
  <si>
    <t>IN000807</t>
  </si>
  <si>
    <t>65320908</t>
  </si>
  <si>
    <t>111305075</t>
  </si>
  <si>
    <t>Укупна вредност пројекта је 964.000,00 динара. Подносилац је предложио суфинансирање пројекта у износу од 732.000,00 динара, што не прелази 80% вредности пројекта, нити износе утврђене јавним позивом којим је расписан Конкурс.
Пројекат одсликава стање у краљевачким селима.</t>
  </si>
  <si>
    <t>451-04-0982/2020-04</t>
  </si>
  <si>
    <t xml:space="preserve">Информативно -едукативни медијски садржаји из области заштите животне средине </t>
  </si>
  <si>
    <t>WWW.VLADICINHANVESTI.RS</t>
  </si>
  <si>
    <t>www.vladicinhanvesti.rs</t>
  </si>
  <si>
    <t>IN000337</t>
  </si>
  <si>
    <t xml:space="preserve">Укупна вредност пројекта је 730.000,00 динара. Подносилац је предложио суфинансирање пројекта у износу од 550.000,00 динара, што не прелази 80% вредности пројекта, нити износе утврђене јавним позивом којим је расписан Конкурс.
Тема пројекта је заштита животне средине. </t>
  </si>
  <si>
    <t>451-04-1088/2020-04</t>
  </si>
  <si>
    <t>Србија Данас ДОО Београд-Нови Београд</t>
  </si>
  <si>
    <t>Српска историја онлајн</t>
  </si>
  <si>
    <t>SRBIJA DANAS</t>
  </si>
  <si>
    <t>www.srbijadanas.com</t>
  </si>
  <si>
    <t>ivana.milenkovic@srbijadanas.com</t>
  </si>
  <si>
    <t>IN000203</t>
  </si>
  <si>
    <t>20999616</t>
  </si>
  <si>
    <t>108438076</t>
  </si>
  <si>
    <t xml:space="preserve">Укупна вредност пројекта је 1.399.568,54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су најзначајнији историјски догађаји и личности наше земље. </t>
  </si>
  <si>
    <t>451-04-0550/2020-04</t>
  </si>
  <si>
    <t>Људска права за сваког</t>
  </si>
  <si>
    <t>DIJALOG NET</t>
  </si>
  <si>
    <t>www.dijalog.net</t>
  </si>
  <si>
    <t>udruzenje@dijalog.net</t>
  </si>
  <si>
    <t>IN000157</t>
  </si>
  <si>
    <t>28014031</t>
  </si>
  <si>
    <t>106624588</t>
  </si>
  <si>
    <t>Подносилац је тражио већи износ од највећег дозвољеног</t>
  </si>
  <si>
    <t>451-04-0571/2020-04</t>
  </si>
  <si>
    <t>Опово</t>
  </si>
  <si>
    <t>Удружење грађана "ГЛАС ОПОВА"</t>
  </si>
  <si>
    <t>Кроз природу до спорта</t>
  </si>
  <si>
    <t>GLAS OPOVA</t>
  </si>
  <si>
    <t>www.glasopova.rs</t>
  </si>
  <si>
    <t>glasopova@gmail.com</t>
  </si>
  <si>
    <t>IN000110</t>
  </si>
  <si>
    <t>28041926</t>
  </si>
  <si>
    <t>107029395</t>
  </si>
  <si>
    <t>Треба подржати медије из Опова -нисмо их подржавали. Прогледати им кроз прсте за погрешно дефинисан значај пројектаи и неразрађене активности.</t>
  </si>
  <si>
    <t xml:space="preserve">Укупна вредност пројекта је 376.000,00 динара. Подносилац је предложио суфинансирање пројекта у износу од 300.000,00 динара, што не прелази 80% вредности пројекта, нити износе утврђене јавним позивом којим је расписан Конкурс.
Теме пројекта су заштита животне средине и промоција спорта и здравог начина живота. 
</t>
  </si>
  <si>
    <t>451-04-1432/2020-04</t>
  </si>
  <si>
    <t>Димитровград</t>
  </si>
  <si>
    <t>Удружење грађана "Емблема"</t>
  </si>
  <si>
    <t xml:space="preserve">Различитост нас спаја </t>
  </si>
  <si>
    <t>INTERNET PORTAL FAR</t>
  </si>
  <si>
    <t>www.far.rs</t>
  </si>
  <si>
    <t>udruzenjeemblema@gmail.com</t>
  </si>
  <si>
    <t>IN000349</t>
  </si>
  <si>
    <t>28189907</t>
  </si>
  <si>
    <t>109315104</t>
  </si>
  <si>
    <t>Подносилац има два пројекта на интернету, са два различита медија (која имају различите регистарске бројеве), али је за оба медија у Регистру и пријави подносиоца за овај пројекат наведена иста Web адреса
www.far.rs
Портал на бугарском и српском језику</t>
  </si>
  <si>
    <t xml:space="preserve">Укупна вредност пројекта је 830.600,00 динара. Подносилац је предложио суфинансирање пројекта у износу од 650.000,00 динара, што не прелази 80% вредности пројекта, нити износе утврђене јавним позивом којим је расписан Конкурс.
Теме пројекта је уважавање различитости и толеранција према припадницима других заједница.
</t>
  </si>
  <si>
    <t>451-04-0282/2020-04</t>
  </si>
  <si>
    <t>COLOR MEDIA COMMUNICATIONS ДОО Петроварадин</t>
  </si>
  <si>
    <t>Сребрна економија</t>
  </si>
  <si>
    <t>NSHRONIKA
DIPLOMACYANDCOMMERCE</t>
  </si>
  <si>
    <t>www.nshronika.rs
www.diplomacyandcommerce.rs</t>
  </si>
  <si>
    <t>cmc@color.rs</t>
  </si>
  <si>
    <t>IN000256
IN000564</t>
  </si>
  <si>
    <t>20887303</t>
  </si>
  <si>
    <t>107871532</t>
  </si>
  <si>
    <t xml:space="preserve">Укупна вредност пројекта је 2.291.550,00 динара. Подносилац је предложио суфинансирање пројекта у износу од 903.000,00 динара, што не прелази 80% вредности пројекта, нити износе утврђене јавним позивом којим је расписан Конкурс.
Тема пројекта је прилагођавање друштва и економије демографским променама и старењу становништва. 
</t>
  </si>
  <si>
    <t>451-04-1311/2020-04</t>
  </si>
  <si>
    <t>Тим за информисање, културу и развој демократије "Медиа Тим Ивањица"</t>
  </si>
  <si>
    <t xml:space="preserve">Жене предузетнице у корак са успешним привредницима </t>
  </si>
  <si>
    <t>INFO LIGA</t>
  </si>
  <si>
    <t>www.infoliga.rs</t>
  </si>
  <si>
    <t>mediatim.ivanjica@gmail.com</t>
  </si>
  <si>
    <t>IN000456</t>
  </si>
  <si>
    <t>28214227</t>
  </si>
  <si>
    <t>109769994</t>
  </si>
  <si>
    <t xml:space="preserve">Укупна вредност пројекта је 817.350,00 динара. Подносилац је предложио суфинансирање пројекта у износу од 633.500,00 динара, што не прелази 80% вредности пројекта, нити износе утврђене јавним позивом којим је расписан Конкурс.
Тема пројекта је предузетништво на територији општине Ивањице, са акцентом на женско предузетништво. 
</t>
  </si>
  <si>
    <t>451-04-1324/2020-04</t>
  </si>
  <si>
    <t>Кучево</t>
  </si>
  <si>
    <t>КОРЕНИ</t>
  </si>
  <si>
    <t>Не пали, већ заори и заради</t>
  </si>
  <si>
    <t>REGIONALNI INTERNET PORTAL EBRANIČEVO</t>
  </si>
  <si>
    <t>nsv.snezana@gmail.com</t>
  </si>
  <si>
    <t>28151730</t>
  </si>
  <si>
    <t>108637394</t>
  </si>
  <si>
    <t xml:space="preserve">Укупна вредност пројекта је 815.000,00 динара. Подносилац је предложио суфинансирање пројекта у износу од 650.000,00 динара, што не прелази 80% вредности пројекта, нити износе утврђене јавним позивом којим је расписан Конкурс.
Тема пројекта је паљење жетвених остатака и последице по животну средину и здравље људи.
</t>
  </si>
  <si>
    <t>451-04-1363/2020-04</t>
  </si>
  <si>
    <t xml:space="preserve">Удружење грађана Биос Бајина Башта
</t>
  </si>
  <si>
    <t>Ћирилична баштина 2020</t>
  </si>
  <si>
    <t>DRINA INFO</t>
  </si>
  <si>
    <t>www.drina.info</t>
  </si>
  <si>
    <t>redakcija@drina.info</t>
  </si>
  <si>
    <t>IN000645</t>
  </si>
  <si>
    <t>28153953</t>
  </si>
  <si>
    <t>108682756</t>
  </si>
  <si>
    <t xml:space="preserve">Укупна вредност пројекта је 614.400,00 динара. Подносилац је предложио суфинансирање пројекта у износу од 484.000,00 динара, што не прелази 80% вредности пројекта, нити износе утврђене јавним позивом којим је расписан Конкурс.
Тема пројекта је културно-историјска баштина српског народа и ћирилица као део идентитета наше нације. 
</t>
  </si>
  <si>
    <t>451-04-1372/2020-04</t>
  </si>
  <si>
    <t>Телевизија спорта и здравља СОС КАНАЛ ПЛУС д.о.о. Београд-Савски Венац</t>
  </si>
  <si>
    <t>Историјат Олимпијских игара</t>
  </si>
  <si>
    <t>PORTAL SOS KANAL PLUS</t>
  </si>
  <si>
    <t>www.soskanal.rs</t>
  </si>
  <si>
    <t>sekretarsoskanalplus@gmail.com</t>
  </si>
  <si>
    <t>IN000905</t>
  </si>
  <si>
    <t>21350435</t>
  </si>
  <si>
    <t>110441257</t>
  </si>
  <si>
    <t xml:space="preserve">Укупна вредност пројекта је 1.269.000,00 динара. Подносилац је предложио суфинансирање пројекта у износу од 999.000,00 динара, што не прелази 80% вредности пројекта, нити износе утврђене јавним позивом којим је расписан Конкурс.
Тема пројекта су приче спортских олимпијских великана Србије.
</t>
  </si>
  <si>
    <t>451-04-1369/2020-04</t>
  </si>
  <si>
    <t>Удружење "Зелена страна"</t>
  </si>
  <si>
    <t>Зелена страна Панчева 2020</t>
  </si>
  <si>
    <t>ZELENA STRANA</t>
  </si>
  <si>
    <t>www.zelenastrana.rs</t>
  </si>
  <si>
    <t>zelenastrana.pancevo@gmail.com</t>
  </si>
  <si>
    <t>IN000602</t>
  </si>
  <si>
    <t>28237049</t>
  </si>
  <si>
    <t>110220586</t>
  </si>
  <si>
    <t xml:space="preserve">Укупна вредност пројекта је 500.000,00 динара. Подносилац је предложио суфинансирање пројекта у износу од 400.000,00 динара, што не прелази 80% вредности пројекта, нити износе утврђене јавним позивом којим је расписан Конкурс.
Тема пројекта је заштита животне средине.
</t>
  </si>
  <si>
    <t>451-04-598/2020-04</t>
  </si>
  <si>
    <t>у вези са нас је 10%, продукција, али је и његов медиј, исто лице</t>
  </si>
  <si>
    <t>навели су да ће саджаји бити и на штампи</t>
  </si>
  <si>
    <t>обавезно отворити сајт</t>
  </si>
  <si>
    <t>ОДБАЦИТИ
Медиј је тражио преко 80% збирно од нас и ЈЛС, у буџету тражио од нас и ЈЛС,
правно лице има прекид делатности од 2010. године
ОДБИТИ по основу преко 80%</t>
  </si>
  <si>
    <t>иста тема коа прошле године, проверити, измењен нешто садржај али у принципу иста је тема. Рећи комисији</t>
  </si>
  <si>
    <t>спецификација буџета није ок, комисија</t>
  </si>
  <si>
    <t>изгледа да су прекопирали пројекат од прошле године, проверити.</t>
  </si>
  <si>
    <t>послао мејлонм скен последње стр на печтаом и потписом, послао и поштом</t>
  </si>
  <si>
    <t>медиј рег децембра 2019. уг постоји од 2010.
не баве се произ мед садржаја, само информативни сајт о уметничким школама у србији, сиромашно</t>
  </si>
  <si>
    <r>
      <t>Укупна вре</t>
    </r>
    <r>
      <rPr>
        <sz val="11"/>
        <rFont val="Calibri"/>
        <family val="2"/>
        <scheme val="minor"/>
      </rPr>
      <t xml:space="preserve">дност пројекта је 810.720,00 </t>
    </r>
    <r>
      <rPr>
        <sz val="11"/>
        <color theme="1"/>
        <rFont val="Calibri"/>
        <family val="2"/>
        <scheme val="minor"/>
      </rPr>
      <t>динара. Подносилац је предложио суфинансирање пројекта у износу од 648.320,00 динара, што не прелази 80% вредности пројекта, нити износе утврђене јавним позивом којим је расписан Конкурс.
Тема пројекта је очување културног идентитета кроз међусобно повезивање талената у области дизајна, примењених уметности и традиционалних заната.</t>
    </r>
  </si>
  <si>
    <t>sajt je ceo na albanskom, nema ništa на srpskom</t>
  </si>
  <si>
    <t>ista tema kao prošle godine, nisu dobili sredstva</t>
  </si>
  <si>
    <t>451-04-352/2020-04</t>
  </si>
  <si>
    <t>УЖАСНО ЛОШ ПРОЈЕКАТ</t>
  </si>
  <si>
    <t>451-04-1431/2020-04</t>
  </si>
  <si>
    <t>Еколошки будилник</t>
  </si>
  <si>
    <t>FAR TV</t>
  </si>
  <si>
    <t>IN000895</t>
  </si>
  <si>
    <t xml:space="preserve">Укупна вредност пројекта је 1.118.200,00 динара. Подносилац је предложио суфинансирање пројекта у износу од 856.000,00 динара, што не прелази 80% вредности пројекта, нити износе утврђене јавним позивом којим је расписан Конкурс.
Теме пројекта је заштита животне срдине.
</t>
  </si>
  <si>
    <t>ова емисија већ постоји и емитује се на Радио Апарат.
Продукција, која се бави послуживањем пића</t>
  </si>
  <si>
    <t>БИЋЕ ОДБАЧЕН, НЕМА ИНТЕРНЕТ МЕДИЈ
нема рег број медија, доставио је решење из апр за новине, нема за ИН, посало поштом за новине, званичан позив му послат 28.02. на мејл, поштом 02.03.
Удружење основано 2019. године</t>
  </si>
  <si>
    <t>Није уписан регистарски број медија. Пријаве нису потписане. Послат позив за исправку поднеска 28.02. 
онај што је дивљао, биће елиминисан
ОДБАЦИТИ</t>
  </si>
  <si>
    <t xml:space="preserve">удружење основано у децембру 2019.
 Издавач медија је био кокар, сада је постинфо група, решење о промени од 16.01.2020. у току конкурса поднели захтев за промену власничка.
(Кокарова сагласност је крш, прихвата се јер је ПР, не треба печат.) </t>
  </si>
  <si>
    <t>23. 01 самоиницијативно послали допуну - 6 пријава са буџетом (износ средстава у допуни није исти као у првој верзији). 
Све ок. Тражила би им допуну. Није промењена структура буџета.</t>
  </si>
  <si>
    <t>Подносилац има два пројекта на интернету, са два различита медија (која имају различите регистарске бројеве), али је за оба медија у Регистру наведена иста Web адреса
www.far.rs
Портал на бугарском и српском језику.
Медиј рег у децембру 2019.</t>
  </si>
  <si>
    <t>три пројекта са три различита медија, издавач је за сва три</t>
  </si>
  <si>
    <t>тражио од АП, не од нас.
Има 3 пројекат са три медија (издавач)</t>
  </si>
  <si>
    <t>тражио од АП, не од нас.
Има3 пројекат са три медија (издавач)</t>
  </si>
  <si>
    <t>два пројекта са два медија (издавач)</t>
  </si>
  <si>
    <t>пројекат крш, видети од прошле године, имали ову тему прошле године, само други назив
Два пројекта са два различита медија (издавач)</t>
  </si>
  <si>
    <t>Два пројекта са два различита медија (издавач)</t>
  </si>
  <si>
    <t>4 пројекта са 4 различита медија (издавач за све)</t>
  </si>
  <si>
    <t>МА, медиј рег у рег медија 10.01.
Два пројекта са два различита медија</t>
  </si>
  <si>
    <t>Два пројекта са два различита медија</t>
  </si>
  <si>
    <t>МА, медиј рег у рег медија 09.01.
Два пројекта са два различита медија.</t>
  </si>
  <si>
    <t>Р.Б.</t>
  </si>
  <si>
    <t>IN000873</t>
  </si>
  <si>
    <t>МА, имају два пројекта са два различита медија (издавач медија)</t>
  </si>
  <si>
    <t>Српска дијаспора – адут у односима Србије и Аустрије и помоћ у евроинтеграцијама Србије</t>
  </si>
  <si>
    <t xml:space="preserve">
УГ основано у септембру 2019.</t>
  </si>
  <si>
    <t>Укупна вредност пројекта је 896.964,00 динара. Подносилац је предложио суфинансирање пројекта у износу од 716.964,00 динара, што не прелази 80% вредности пројекта, нити износе утврђене јавним позивом којим је расписан Конкурс.
Тема пројекта су сеоска домаћинства у којима жене успешно обављају пољопривредне послове, производе храну и традиционалне производе.</t>
  </si>
  <si>
    <t>Слушам, пишем, читам - Кроз Шумадију</t>
  </si>
  <si>
    <t>медиј рег у рег медија 10.01.
Два пројекта са два различита медија</t>
  </si>
  <si>
    <t>медиј рег у рег медија 09.01.
Два пројекта са два различита медија.</t>
  </si>
  <si>
    <t>тема добра, ужасно лоше написан пројекат, кршили стандарде, ima izrečenu meru</t>
  </si>
  <si>
    <t>увек иста тема, проверити</t>
  </si>
  <si>
    <t>добила је на радију</t>
  </si>
  <si>
    <t>имали раније ову тему, већ писали о овоме</t>
  </si>
  <si>
    <t>исти пројекат као прошле године, подржани су прошле.
Dobili su 2020 na radiju sa temom ekologije</t>
  </si>
  <si>
    <t>Друштво са ограниченом одговорношћу П канал Пирот</t>
  </si>
  <si>
    <t>Редни број</t>
  </si>
  <si>
    <t>БУЏЕТ МКИ 
(300.000 - 1.000.000)</t>
  </si>
  <si>
    <t>424+481</t>
  </si>
  <si>
    <t>ОБРАЗЛОЖЕЊЕ</t>
  </si>
  <si>
    <t xml:space="preserve">ПОДНОСИЛАЦ ПРОЈЕКТА </t>
  </si>
  <si>
    <t>РБ УНОСА</t>
  </si>
  <si>
    <t>ОБЛАСТ</t>
  </si>
  <si>
    <t>451-04-710/2021-04</t>
  </si>
  <si>
    <t>Како млади јављају</t>
  </si>
  <si>
    <t>Млади</t>
  </si>
  <si>
    <t>451-04-722/2021-04</t>
  </si>
  <si>
    <t>Под својим небом</t>
  </si>
  <si>
    <t>451-04-760/2021-04</t>
  </si>
  <si>
    <t>Радио телевизија Крушевац ДОО Крушевац</t>
  </si>
  <si>
    <t>Чарапанске спортске легенде</t>
  </si>
  <si>
    <t>Спорт</t>
  </si>
  <si>
    <t>451-04-745/2021-04</t>
  </si>
  <si>
    <t>Удружење грађана "Малин"</t>
  </si>
  <si>
    <t>Женско лице екологије</t>
  </si>
  <si>
    <t>INTERNET PORTAL ECOFEMINIZAM</t>
  </si>
  <si>
    <t>www.ecofeminizam.com</t>
  </si>
  <si>
    <t>udruzenjemalin@gmail.com</t>
  </si>
  <si>
    <t>IN000386</t>
  </si>
  <si>
    <t>Заштита животне средине</t>
  </si>
  <si>
    <t>451-04-739/2021-04</t>
  </si>
  <si>
    <t>Медијска писменост за дигитално доба</t>
  </si>
  <si>
    <t>Медијска писменост</t>
  </si>
  <si>
    <t>451-04-636/2021-04</t>
  </si>
  <si>
    <t>"27"</t>
  </si>
  <si>
    <t>451-04-626/2021-04</t>
  </si>
  <si>
    <t>ЕУ-Информатор</t>
  </si>
  <si>
    <t>Евроинтеграције</t>
  </si>
  <si>
    <t>451-04-634/2021-04</t>
  </si>
  <si>
    <t>И градови дишу</t>
  </si>
  <si>
    <t>451-04-633/2021-04</t>
  </si>
  <si>
    <t xml:space="preserve">Прокупље </t>
  </si>
  <si>
    <t>Зауставимо миграцију младих из села!</t>
  </si>
  <si>
    <t>Пољопривреда</t>
  </si>
  <si>
    <t>451-04-619/2021-04</t>
  </si>
  <si>
    <t>Малолетнички брак, забранити или не</t>
  </si>
  <si>
    <t>Људска и мањинска права ( малолетнички бракови)</t>
  </si>
  <si>
    <t>"STEFAN STREET" ДОО Апатин</t>
  </si>
  <si>
    <t>451-04-624/2021-04</t>
  </si>
  <si>
    <t>Апатин</t>
  </si>
  <si>
    <t>Разоткривање Апатина</t>
  </si>
  <si>
    <t>INTERNET PORTAL RADIO DUNAV</t>
  </si>
  <si>
    <t>www.radiodunav.com</t>
  </si>
  <si>
    <t>aleksandardukic@gmail.com</t>
  </si>
  <si>
    <t>IN000364</t>
  </si>
  <si>
    <t>20088567</t>
  </si>
  <si>
    <t>104092249</t>
  </si>
  <si>
    <t>451-04-553/2021-04</t>
  </si>
  <si>
    <t>Угроженост природних ресурса-аларм за узбуну</t>
  </si>
  <si>
    <t>451-04-285/2021-04</t>
  </si>
  <si>
    <t>Нове болести зависности младих у Расинском округу</t>
  </si>
  <si>
    <t>Интернет зависност</t>
  </si>
  <si>
    <t>451-04-239/2021-04</t>
  </si>
  <si>
    <t>Утицај популационих мера на наталитет у Јужном Банату-серија текстова о наталитету</t>
  </si>
  <si>
    <t>Укупна вредност пројекта је 1.100.000,00 динара. Подносилац је предложио суфинансирање пројекта у износу од  850.000,00,00 динара, што не прелази 80% вредности пројекта, нити износе утврђене јавним позивом којим је расписан Конкурс.
Тема пројекта је наталитет и мере популационе политике.</t>
  </si>
  <si>
    <t>Наталитет</t>
  </si>
  <si>
    <t>451-04-629/2021-04</t>
  </si>
  <si>
    <t xml:space="preserve"> Пет магазин ДОО Београд-Врачар</t>
  </si>
  <si>
    <t>Наша пет-култура је наше огледало</t>
  </si>
  <si>
    <t>PETMAGAZINE.RS</t>
  </si>
  <si>
    <t>www.petmagazine.rs</t>
  </si>
  <si>
    <t>IN000937</t>
  </si>
  <si>
    <t>office@5magazine.rs</t>
  </si>
  <si>
    <t>20942142</t>
  </si>
  <si>
    <t>108155908</t>
  </si>
  <si>
    <t>451-04-639/2021-04</t>
  </si>
  <si>
    <t xml:space="preserve">Срби у изградњи монголске престонице Самарканд </t>
  </si>
  <si>
    <t xml:space="preserve">Укупна вредност пројекта је 2.272.916,07  динара. Подносилац је предложио суфинансирање пројекта у износу од  949.900,06 динара, што не прелази 80% вредности пројекта, нити износе утврђене јавним позивом којим је расписан Конкурс.
Тема појекта је изградња велике џамије и астрономског центра у Самарканду, коју су градили војници деспота Стефана Лазаревића. </t>
  </si>
  <si>
    <t>451-04-233/2021-04</t>
  </si>
  <si>
    <t>Трговина људима у Пчињском округу</t>
  </si>
  <si>
    <t xml:space="preserve">TV INFO PULS </t>
  </si>
  <si>
    <t>Трговина људима</t>
  </si>
  <si>
    <t>451-04-1214/2021-04</t>
  </si>
  <si>
    <t xml:space="preserve">Милен Ђорђевић ПР веб портали и маркетинг Топличке Вести-Инфо Пресс Куршумлија
</t>
  </si>
  <si>
    <t>Време је за бебе</t>
  </si>
  <si>
    <t>TOPLIČKE VESTI</t>
  </si>
  <si>
    <t xml:space="preserve">Укупна вредност пројекта је 500.000,00 динара. Подносилац је предложио суфинансирање пројекта у износу од  400.000,00,00 динара, што не прелази 80% вредности пројекта, нити износе утврђене јавним позивом којим је расписан Конкурс.
Тема пројекта је повећање наталитета у Топличком округу. </t>
  </si>
  <si>
    <t>451-04-1202/2021-04</t>
  </si>
  <si>
    <t>Душко Вучетић ПР Видео продукција БИГ МЕДИА Ариље</t>
  </si>
  <si>
    <t>Ариље</t>
  </si>
  <si>
    <t>Одржива пољопривреда за развој локалних самоуправа</t>
  </si>
  <si>
    <t>LOKAL INFO</t>
  </si>
  <si>
    <t>www.lokalinfo.rs</t>
  </si>
  <si>
    <t>office@lokalinfo.rs</t>
  </si>
  <si>
    <t>IN000836</t>
  </si>
  <si>
    <t>65372371</t>
  </si>
  <si>
    <t>111382780</t>
  </si>
  <si>
    <t>451-04-1186/2021-04</t>
  </si>
  <si>
    <t>Рудник литијума у Лозници-економска шанса или еколошка бомба?</t>
  </si>
  <si>
    <t xml:space="preserve">Укупна вредност пројекта је 865.150,00 динара. Подносилац је предложио суфинансирање пројекта у износу од  640.000,00 динара, што не прелази 80% вредности пројекта, нити износе утврђене јавним позивом којим је расписан Конкурс.
Тема пројекта је отварање рудника литијума у долини Јадра. </t>
  </si>
  <si>
    <t>Укупна вредност пројекта је 875.000,00 динара. Подносилац је предложио суфинансирање пројекта у износу од  700.000,00 динара, што не прелази 80% вредности пројекта, нити износе утврђене јавним позивом којим је расписан Конкурс.
Тема пројекта је трговина људима.</t>
  </si>
  <si>
    <t xml:space="preserve"> Укупна вредност пројекта је 599.000,00 динара. Подносилац је предложио суфинансирање пројекта у износу од  471.000,00 динара, што не прелази 80% вредности пројекта, нити износе утврђене јавним позивом којим је расписан Конкурс.
Тема пројекта је интернет зависност младих.</t>
  </si>
  <si>
    <t xml:space="preserve">Укупна вредност пројекта је 580.000,00 динара. Подносилац је предложио суфинансирање пројекта у износу од  460.000,00 динара, што не прелази 80% вредности пројекта, нити износе утврђене јавним позивом којим је расписан Конкурс.
Тема пројекта је унапређење и заштита животне средине. </t>
  </si>
  <si>
    <t>Укупна вредност пројекта је 1.021.600,00 динара. Подносилац је предложио суфинансирање пројекта у износу од  771.000,00 динара, што не прелази 80% вредности пројекта, нити износе утврђене јавним позивом којим је расписан Конкурс.
Тема пројекта је процес европских интеграција.</t>
  </si>
  <si>
    <t xml:space="preserve"> Укупна вредност пројекта је 999.000,00 динара. Подносилац је предложио суфинансирање пројекта у износу од  799.000,00 динара, што не прелази 80% вредности пројекта, нити износе утврђене јавним позивом којим је расписан Конкурс.
Тема пројекта је стање животне средине у урбаним насељима. </t>
  </si>
  <si>
    <t xml:space="preserve"> Укупна вредност пројекта је 1.200.000,00 динара. Подносилац је предложио суфинансирање пројекта у износу од  960.000,00 динара, што не прелази 80% вредности пројекта, нити износе утврђене јавним позивом којим је расписан Конкурс.
Тема пројекта је отварање Поглавља 27 о заштити животне стредине.</t>
  </si>
  <si>
    <t xml:space="preserve"> Укупна вредност пројекта је 692.000,00 динара. Подносилац је предложио суфинансирање пројекта у износу од  540.000,00 динара, што не прелази 80% вредности пројекта, нити износе утврђене јавним позивом којим је расписан Конкурс.
Тема пројекта су малолетнички бракови. </t>
  </si>
  <si>
    <t xml:space="preserve"> Укупна вредност пројекта је 694.000,00 динара. Подносилац је предложио суфинансирање пројекта у износу од  553.000,00 динара, што не прелази 80% вредности пројекта, нити износе утврђене јавним позивом којим је расписан Конкурс.
Тема пројекта је развој пољопривредне производње као предуслов опстанка младих на селу. </t>
  </si>
  <si>
    <t xml:space="preserve"> Укупна вредност пројекта је 1.000.000,00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су историјске чињенице о Апатину. </t>
  </si>
  <si>
    <t>Укупна вредност пројекта је 453.000,00 динара. Подносилац је предложио суфинансирање пројекта у износу од  353.000,00 динара, што не прелази 80% вредности пројекта, нити износе утврђене јавним позивом којим је расписан Конкурс.
Тема пројекта је одрживи развој пољопривреде у локалним самоуправама.</t>
  </si>
  <si>
    <t>451-04-1185/2021-04</t>
  </si>
  <si>
    <t>Одговорни-солидарно помажемо заједници</t>
  </si>
  <si>
    <t xml:space="preserve"> Укупна вредност пројекта је 1.560.000,00 динара. Подносилац је предложио суфинансирање пројекта у износу од  990.000,00 динара, што не прелази 80% вредности пројекта, нити износе утврђене јавним позивом којим је расписан Конкурс.
Тема пројекта је одговорно пословање као допринос заједници.</t>
  </si>
  <si>
    <t>Грађански активизам</t>
  </si>
  <si>
    <t>Привредно друштво ВОЈВОДА 1914 д.о.о. Мионица</t>
  </si>
  <si>
    <t>451-04-1177/2021-04</t>
  </si>
  <si>
    <t>Мионица</t>
  </si>
  <si>
    <t>После сто година војвода живи</t>
  </si>
  <si>
    <t>VOJVODA 1914</t>
  </si>
  <si>
    <t>vojvoda1914m@gmail.com</t>
  </si>
  <si>
    <t>IN000997</t>
  </si>
  <si>
    <t>21603538</t>
  </si>
  <si>
    <t>112081200</t>
  </si>
  <si>
    <t xml:space="preserve">Укупна вредност пројекта је 850.500,00 динара. Подносилац је предложио суфинансирање пројекта у износу од  674.000,00 динара, што не прелази 80% вредности пројекта, нити износе утврђене јавним позивом којим је расписан Конкурс.
Тема пројекта је прича о Живојину Мишићу и становницима Струганика који носе име славног предака. </t>
  </si>
  <si>
    <t>Не постоји сајт</t>
  </si>
  <si>
    <t>451-04-1235/2021-04</t>
  </si>
  <si>
    <t>Удружење за промовисање слободе изражавања - Подунавска иницијатива</t>
  </si>
  <si>
    <t>Миленијалци генијалци-промоција успеха деце и младих</t>
  </si>
  <si>
    <t>Укупна вредност пројекта је 1.352.100,00 динара. Подносилац је предложио суфинансирање пројекта у износу од  992.100,00 динара, што не прелази 80% вредности пројекта, нити износе утврђене јавним позивом којим је расписан Конкурс.
Тема пројекта је промоција успеха деце и младих у образовању, култури, спорту и другим областима.</t>
  </si>
  <si>
    <t>451-04-1232/2021-04</t>
  </si>
  <si>
    <t>Фотографије говоре</t>
  </si>
  <si>
    <t>RTV CENTAR SREM</t>
  </si>
  <si>
    <t>Укупна вредност пројекта је 924.000,00 динара. Подносилац је предложио суфинансирање пројекта у износу од  729.000,00 динара, што не прелази 80% вредности пројекта, нити износе утврђене јавним позивом којим је расписан Конкурс.
Тема пројекта је историја, традиција, фолклор и аутентичност сремских села.</t>
  </si>
  <si>
    <t>451-04-1226/2021-04</t>
  </si>
  <si>
    <t>Родна равноправност -кључ за стабилно и слободно друштво</t>
  </si>
  <si>
    <t xml:space="preserve">ndnvns@gmail.com
</t>
  </si>
  <si>
    <t>Родна равноправност</t>
  </si>
  <si>
    <t>Укупна вредност пројекта је 1.069.000,00 динара. Подносилац је предложио суфинансирање пројекта у износу од  850.000,00 динара, што не прелази 80% вредности пројекта, нити износе утврђене јавним позивом којим је расписан Конкурс.
Тема пројекта је положај жена у друштву.</t>
  </si>
  <si>
    <t>451-04-1122/2021-04</t>
  </si>
  <si>
    <t>Бисери природе југозападне Србије</t>
  </si>
  <si>
    <t>451-04-1115/2021-04</t>
  </si>
  <si>
    <t>Донирање органа</t>
  </si>
  <si>
    <t>Привредно друштво ГЛОБАЛНИ МЕДИЈСКИ СЕРВИС д.о.о. Шабац</t>
  </si>
  <si>
    <t>451-04-1114/2021-04</t>
  </si>
  <si>
    <t>Енергетска ефикасност за "паметне градове"</t>
  </si>
  <si>
    <t>ZORAINFO</t>
  </si>
  <si>
    <t>www.zorainfo.rs</t>
  </si>
  <si>
    <t>redakcijazorainfo@gmail.com</t>
  </si>
  <si>
    <t>IN000402</t>
  </si>
  <si>
    <t>21172065</t>
  </si>
  <si>
    <t>109381749</t>
  </si>
  <si>
    <t xml:space="preserve">Укупна вредност пројекта је 465.000,00 динара. Подносилац је предложио суфинансирање пројекта у износу од  370.000,00 динара, што не прелази 80% вредности пројекта, нити износе утврђене јавним позивом којим је расписан Конкурс.
Тема пројекта је енергетска ефикасност. </t>
  </si>
  <si>
    <t>451-04-1129/2021-04</t>
  </si>
  <si>
    <t>Усправи се, Стара планино!</t>
  </si>
  <si>
    <t>PLUS 010 ONLINE</t>
  </si>
  <si>
    <t>www.plusonline.rs
www.plusonline.rs</t>
  </si>
  <si>
    <t xml:space="preserve">Укупна вредност пројекта је 1.080.000,00 динара. Подносилац је предложио суфинансирање пројекта у износу од  840.000,00 динара, што не прелази 80% вредности пројекта, нити износе утврђене јавним позивом којим је расписан Конкурс.
Тма пројекта је опстанак старопланинских села. </t>
  </si>
  <si>
    <t>451-04-1138/2021-04</t>
  </si>
  <si>
    <t>Повратак селу</t>
  </si>
  <si>
    <t xml:space="preserve">www.jugmedia.rs
</t>
  </si>
  <si>
    <t>Укупна вредност пројекта је 900.000,00 динара. Подносилац је предложио суфинансирање пројекта у износу од  720.000,00 динара, што не прелази 80% вредности пројекта, нити износе утврђене јавним позивом којим је расписан Конкурс.
Тема пројекта је живот у селима Јабланичког округа.</t>
  </si>
  <si>
    <t>451-04-1144/2021-04</t>
  </si>
  <si>
    <t>Светињама у походе-верски туризам</t>
  </si>
  <si>
    <t>lepotezs@gmail.com</t>
  </si>
  <si>
    <t xml:space="preserve">Укупна вредност пројекта је 497.158,94 динара. Подносилац је предложио суфинансирање пројекта у износу од  391.658,94 динара, што не прелази 80% вредности пројекта, нити износе утврђене јавним позивом којим је расписан Конкурс.
Тема пројекта је верски туризам у Златиборском округу. </t>
  </si>
  <si>
    <t>451-04-0000/2021-04</t>
  </si>
  <si>
    <t>451-04-1143/2021-04</t>
  </si>
  <si>
    <t>Приватно предузеће за производњу, промет и услуге Буковача компани ДОО, Нова Варош</t>
  </si>
  <si>
    <t>Православне светиње нашег краја</t>
  </si>
  <si>
    <t>INTERNET PORTAL ZLATAR PRESS</t>
  </si>
  <si>
    <t>www.zlatarpress.rs</t>
  </si>
  <si>
    <t>r.zlatar@mts.rs</t>
  </si>
  <si>
    <t>IN000734</t>
  </si>
  <si>
    <t>06570640</t>
  </si>
  <si>
    <t>100957330</t>
  </si>
  <si>
    <t>Укупна вредност пројекта је 476.000,00 динара. Подносилац је предложио суфинансирање пројекта у износу од  360.000,00 динара, што не прелази 80% вредности пројекта, нити износе утврђене јавним позивом којим је расписан Конкурс.
Тема пројекта су православне светиње на територији општине Нова Варош.</t>
  </si>
  <si>
    <t xml:space="preserve">култура </t>
  </si>
  <si>
    <t>451-04-1146/2021-04</t>
  </si>
  <si>
    <t>Удружење грађана "MillenniuM"</t>
  </si>
  <si>
    <t>Србија ван главног пута</t>
  </si>
  <si>
    <t>POP FORUM</t>
  </si>
  <si>
    <t>www.popforum.rs</t>
  </si>
  <si>
    <t>ngomillennium@gmail.com</t>
  </si>
  <si>
    <t>IN001000</t>
  </si>
  <si>
    <t>17262343</t>
  </si>
  <si>
    <t>101040111</t>
  </si>
  <si>
    <t xml:space="preserve">Укупна вредност пројекта је 987.000,00 динара. Подносилац је предложио суфинансирање пројекта у износу од  609.000,00 динара, што не прелази 80% вредности пројекта, нити износе утврђене јавним позивом којим је расписан Конкурс.
Тема пројекта је промоција мање видљивих локалитета државе са историјским, верским, природним, пољопривредним и туристичким обележјима. </t>
  </si>
  <si>
    <t>451-04-235/2021-04</t>
  </si>
  <si>
    <t>Спортски савез града Зајечара</t>
  </si>
  <si>
    <t>Бирам спорт-тимочки спортски таленти</t>
  </si>
  <si>
    <t>GLAS SPORTA</t>
  </si>
  <si>
    <t>www.glassporta.rs</t>
  </si>
  <si>
    <t>IN000939</t>
  </si>
  <si>
    <t>sporsaza@mts.rs</t>
  </si>
  <si>
    <t>спортски савез</t>
  </si>
  <si>
    <t>07233205</t>
  </si>
  <si>
    <t>100577540</t>
  </si>
  <si>
    <t>Укупна вредност пројекта је 700.000,00 динара. Подносилац је предложио суфинансирање пројекта у износу од  550.000,00 динара, што не прелази 80% вредности пројекта, нити износе утврђене јавним позивом којим је расписан Конкурс.
Тема пројекта је прича о младим и успешним спортистима из Тимочке Крајине.</t>
  </si>
  <si>
    <t>спорт</t>
  </si>
  <si>
    <t>451-04-1329/2021-04</t>
  </si>
  <si>
    <t>Привредно друштво за производњу и промет робе и услуга LINKOM-PC, друштво са ограниченом одговорношћу, Београд (Нови Београд)</t>
  </si>
  <si>
    <t>Гастрономски разговори-видео форма</t>
  </si>
  <si>
    <t>RECEPTI I KUVAR ONLINE</t>
  </si>
  <si>
    <t>www.recepti-kuvar.rs</t>
  </si>
  <si>
    <t>office@linkompc.com</t>
  </si>
  <si>
    <t>IN000274</t>
  </si>
  <si>
    <t>06016057</t>
  </si>
  <si>
    <t>100829641</t>
  </si>
  <si>
    <t>451-04-1327/2021-04</t>
  </si>
  <si>
    <t>Волонтери-стабилна подршка заједници</t>
  </si>
  <si>
    <t xml:space="preserve">Укупна вредност пројекта је 880.000,00 динара. Подносилац је предложио суфинансирање пројекта у износу од  704.000,00 динара, што не прелази 80% вредности пројекта, нити износе утврђене јавним позивом којим је расписан Конкурс.
Тема пројекта је волонтерски рад, колико доприноси квалитету живота у заједници. </t>
  </si>
  <si>
    <t>грађански активизам</t>
  </si>
  <si>
    <t>451-04-1292/2021-04</t>
  </si>
  <si>
    <t>Серијал текстова о младима здрављу и екологији "Екологија и здрав живот уз корону"</t>
  </si>
  <si>
    <t>ZELENI MINUTI</t>
  </si>
  <si>
    <t>www.zeleniminuti.rs</t>
  </si>
  <si>
    <t>dragankole4@gmail.com</t>
  </si>
  <si>
    <t xml:space="preserve">Омладинско удружење АВЕ АНКОС
</t>
  </si>
  <si>
    <t>28313748</t>
  </si>
  <si>
    <t>112288506</t>
  </si>
  <si>
    <t>451-04-1295/2021-04</t>
  </si>
  <si>
    <t>Чувамо баштину</t>
  </si>
  <si>
    <t>451-04-1304/2021-04</t>
  </si>
  <si>
    <t>Лесковачки круг</t>
  </si>
  <si>
    <t>Дигитално насиље и како га спречити</t>
  </si>
  <si>
    <t>KULTURA JUGA</t>
  </si>
  <si>
    <t xml:space="preserve">Укупна вредност пројекта је 747.000,00 динара. Подносилац је предложио суфинансирање пројекта у износу од  587.000,00,00 динара, што не прелази 80% вредности пројекта, нити износе утврђене јавним позивом којим је расписан Конкурс.
Тема пројекта је заштита деце од злоупотребе на интернету. </t>
  </si>
  <si>
    <t>Насиље-дигитално</t>
  </si>
  <si>
    <t>451-04-1360/2021-04</t>
  </si>
  <si>
    <t xml:space="preserve">HONESTAS Агенција Имре Шебешћен ПР, Нови Сад </t>
  </si>
  <si>
    <t>Проширење и унапређење садржаја рубрике "Избор из садржаја на српском"</t>
  </si>
  <si>
    <t>VAJDASAG MA</t>
  </si>
  <si>
    <t>IN000003</t>
  </si>
  <si>
    <t>www.vajdasagma.info</t>
  </si>
  <si>
    <t>office@vajdasagma.info</t>
  </si>
  <si>
    <t>56318925</t>
  </si>
  <si>
    <t>103171861</t>
  </si>
  <si>
    <t>Информисање</t>
  </si>
  <si>
    <t>451-04-1425/2021-04</t>
  </si>
  <si>
    <t>Грађански центар "Европски пројекат"</t>
  </si>
  <si>
    <t>Да боље разумемо Европску унију</t>
  </si>
  <si>
    <t>EVROPRO</t>
  </si>
  <si>
    <t>IN000993</t>
  </si>
  <si>
    <t>www.evropro.info</t>
  </si>
  <si>
    <t>centarevropskiprojekat@gmail.com</t>
  </si>
  <si>
    <t>451-04-1412/2021-04</t>
  </si>
  <si>
    <t>"Центар за стратешке прогнозе</t>
  </si>
  <si>
    <t>CENTAR ZA STRATEŠKE PROGNOZE</t>
  </si>
  <si>
    <t>Национални идентитет и толеранција</t>
  </si>
  <si>
    <t>http://csp.rs</t>
  </si>
  <si>
    <t>centarzasp@gmail.com</t>
  </si>
  <si>
    <t>IN000988</t>
  </si>
  <si>
    <t>451-04-1401/2021-04</t>
  </si>
  <si>
    <t xml:space="preserve">Мирјана Чворић Губелић ПР Производња телевизијског програма Publicinfo Шабац
</t>
  </si>
  <si>
    <t>Реч је о наставку серијала који је Министарство подржало на конкурсу 2017,2018 и 2020. године</t>
  </si>
  <si>
    <t>451-04-1502/2021-04</t>
  </si>
  <si>
    <t>Видик са Цера д.о.о. Лозница</t>
  </si>
  <si>
    <t>Копајте јадарит-на површини земље мора све остати здраво!</t>
  </si>
  <si>
    <t>VIDIK SA CERA</t>
  </si>
  <si>
    <t>IN001022</t>
  </si>
  <si>
    <t>vidiksacera@gmail.com</t>
  </si>
  <si>
    <t xml:space="preserve">Укупна вредност пројекта је 580.000,00 динара. Подносилац је предложио суфинансирање пројекта у износу од  464.000,00 динара, што не прелази 80% вредности пројекта, нити износе утврђене јавним позивом којим је расписан Конкурс.
Тема пројекта је учешће грађана Мачванског округа у доношењу одлука из области заштите животне средине. </t>
  </si>
  <si>
    <t>451-04-1499/2021-04</t>
  </si>
  <si>
    <t>Аутохтоне врсте као привредни и туристички потенцијал Топличког округа и југа Србије</t>
  </si>
  <si>
    <t xml:space="preserve">Укупна вредност пројекта је 777.520,00 динара. Подносилац је предложио суфинансирање пројекта у износу од  622.000,00 динара, што не прелази 80% вредности пројекта, нити износе утврђене јавним позивом којим је расписан Конкурс.
Тема пројекта су аутохтоне врсте као привредни и туристички потенцијал. </t>
  </si>
  <si>
    <t>451-04-1490/2021-04</t>
  </si>
  <si>
    <t>Паланка данас</t>
  </si>
  <si>
    <t>Бити геј (ни)је ок</t>
  </si>
  <si>
    <t>PALANKA DANAS</t>
  </si>
  <si>
    <t>IN000651</t>
  </si>
  <si>
    <t>www.palankadanas.rs</t>
  </si>
  <si>
    <t>lubamilosevic@gmail.com</t>
  </si>
  <si>
    <t>ЛГБТ</t>
  </si>
  <si>
    <t>City Smart Club  ОД Ниш</t>
  </si>
  <si>
    <t>Гласни грађаНИ-Серијал веб текстова и подкаста</t>
  </si>
  <si>
    <t>City Smart Online</t>
  </si>
  <si>
    <t>www.citysmart.media</t>
  </si>
  <si>
    <t>451-04-1584/2021-04</t>
  </si>
  <si>
    <t>451-04-1767/2021-04</t>
  </si>
  <si>
    <t>Насиље над женама</t>
  </si>
  <si>
    <t>451-04-1742/2021-04</t>
  </si>
  <si>
    <t>Поморавље на длану-о култури, историји и туризму Поморавског округа</t>
  </si>
  <si>
    <t>451-04-1689/2021-04</t>
  </si>
  <si>
    <t xml:space="preserve">Друштво за производњу, промет и услуге GMC-TRADE ДОО Лазаревац
</t>
  </si>
  <si>
    <t>Пројекат "Агро свет"</t>
  </si>
  <si>
    <t>GEM INFO</t>
  </si>
  <si>
    <t>451-04-1703/2021-04</t>
  </si>
  <si>
    <t>Наш новац, наша ствар-серијал веб текстова о планирању буџета и трошењу буџетских средстава</t>
  </si>
  <si>
    <t>KlikNI
CitySmart Online</t>
  </si>
  <si>
    <t>http://klikni.me/
https://citysmart.media/</t>
  </si>
  <si>
    <t>Укупна вредност пројекта је 1.200.000,00 динара. Подносилац је предложио суфинансирање пројекта у износу од  960.000,00 динара, што не прелази 80% вредности пројекта, нити износе утврђене јавним позивом којим је расписан Конкурс.
Тема пројекта је укључивање грађана у процес планирања буџета и трошења буџетских средстава.</t>
  </si>
  <si>
    <t>451-04-1711/2021-04</t>
  </si>
  <si>
    <t>Села нишког краја - ризница народног културног блага</t>
  </si>
  <si>
    <t>http://klikni.me/</t>
  </si>
  <si>
    <t>Укупна вредност пројекта је 1.200.000,00 динара. Подносилац је предложио суфинансирање пројекта у износу од  960.000,00 динара, што не прелази 80% вредности пројекта, нити износе утврђене јавним позивом којим је расписан Конкурс.
Тема пројекта је живот у селима нишког краја- приче о  мештанима као чуварима културног идентитета и језика и проблемима са којима се сусрећу.</t>
  </si>
  <si>
    <t>451-04-1716/2021-04</t>
  </si>
  <si>
    <t>Твит, мим, таг: Српски језик у вртлогу интернета</t>
  </si>
  <si>
    <t xml:space="preserve">Укупна вредност пројекта је 702.000,00 динара. Подносилац је предложио суфинансирање пројекта у износу од  546.000,00 динара, што не прелази 80% вредности пројекта, нити износе утврђене јавним позивом којим је расписан Конкурс.
Тема пројекта је положај и будућност српског језика у дигиталном окружењу. </t>
  </si>
  <si>
    <t>Привредно друштво ПЕТО-ТРИ 1941 д.о.о. Крагујевац</t>
  </si>
  <si>
    <t>PETO-TRI 1941</t>
  </si>
  <si>
    <t>"Да се никад, никад не заборави---Србијо!"</t>
  </si>
  <si>
    <t>petotri1941@gmail.com</t>
  </si>
  <si>
    <t>IN001010</t>
  </si>
  <si>
    <t xml:space="preserve">Укупна вредност пројекта је 814.000,00 динара. Подносилац је предложио суфинансирање пројекта у износу од  635.000,00 динара, што не прелази 80% вредности пројекта, нити износе утврђене јавним позивом којим је расписан Конкурс.
Тема пројекта је обележавање 80 година од стрељања у Крагујевцу 21. октобра 1941. године. </t>
  </si>
  <si>
    <t>Еко импулс</t>
  </si>
  <si>
    <t>INFORMATIVNI INTERNET PORTAL VRANJENEWS.RS</t>
  </si>
  <si>
    <t>Укупна вредност пројекта је 878.000,00 динара. Подносилац је предложио суфинансирање пројекта у износу од  698.000,00 динара, што не прелази 80% вредности пројекта, нити износе утврђене јавним позивом којим је расписан Конкурс.
Тема пројекта је заштита животне средине на подручју Врања и околине.</t>
  </si>
  <si>
    <t>451-04-1782/2021-04</t>
  </si>
  <si>
    <t>451-04-1810/2021-04</t>
  </si>
  <si>
    <t>Journalistic plan</t>
  </si>
  <si>
    <t>Заборављена блага Старог Раса
(серијал писаних репортажа о заборављеним средњовековним споменицима)</t>
  </si>
  <si>
    <t>https://rtvnp.rs/</t>
  </si>
  <si>
    <t>journalisticplan@journalist.com</t>
  </si>
  <si>
    <t>култура</t>
  </si>
  <si>
    <t>451-04-1879/2021-04</t>
  </si>
  <si>
    <t xml:space="preserve">Зоран Николић ПР, Агенција за производњу радио и телевизијских програма Студио 101 Зајечар
</t>
  </si>
  <si>
    <t>Поглед из нашег угла</t>
  </si>
  <si>
    <t>Укупна вредност пројекта је 1.202.000,00 динара. Подносилац је предложио суфинансирање пројекта у износу од  960.000,00 динара, што не прелази 80% вредности пројекта, нити износе утврђене јавним позивом којим је расписан Конкурс.
Тема пројекта је активно учешће младих у заједници.</t>
  </si>
  <si>
    <t>451-04-1572/2021-04</t>
  </si>
  <si>
    <t>Чувари традиције и старих заната Западне Србије</t>
  </si>
  <si>
    <t xml:space="preserve">Укупна вредност пројекта је 901.500,00 динара. Подносилац је предложио суфинансирање пројекта у износу од  720.000,00, динара, што не прелази 80% вредности пројекта, нити износе утврђене јавним позивом којим је расписан Конкурс.
Тема пројекта су чувари старих заната и традиције.  </t>
  </si>
  <si>
    <t>451-04-1576/2021-04</t>
  </si>
  <si>
    <t>Безбедност новинара</t>
  </si>
  <si>
    <t>DEMOSTAT</t>
  </si>
  <si>
    <t>www.demostat.rs</t>
  </si>
  <si>
    <t>redakcija@demostat.rs</t>
  </si>
  <si>
    <t>IN000838</t>
  </si>
  <si>
    <t xml:space="preserve">Млади </t>
  </si>
  <si>
    <t>Економија</t>
  </si>
  <si>
    <t>Село</t>
  </si>
  <si>
    <t>Туризам</t>
  </si>
  <si>
    <t>Здравље</t>
  </si>
  <si>
    <t>Млади-афирмативни садржаји</t>
  </si>
  <si>
    <t>Култура сећања</t>
  </si>
  <si>
    <t>451-04-1578/2021-04</t>
  </si>
  <si>
    <t>Podcast-Млади у 21. веку</t>
  </si>
  <si>
    <t>IN000193</t>
  </si>
  <si>
    <t>Укупна вредност пројекта је 1.084.000,00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су проблеми младих.</t>
  </si>
  <si>
    <t>451-04-1581/2021-04</t>
  </si>
  <si>
    <t>Удружење привредника и пољопривредника "Србијанка"</t>
  </si>
  <si>
    <t>Млади на селу</t>
  </si>
  <si>
    <t>MAGAZIN SRBIJANKA</t>
  </si>
  <si>
    <t>IN001041</t>
  </si>
  <si>
    <t>www.magazinsrbijanka.rs</t>
  </si>
  <si>
    <t>snezadjakovic@gmail.com</t>
  </si>
  <si>
    <t>451-04-1580/2021-04</t>
  </si>
  <si>
    <t xml:space="preserve">Душан Миладиновић ПР Радња за рачунарско програмирање Simple Look Сврљиг
</t>
  </si>
  <si>
    <t>Стари занати, да се не заборави</t>
  </si>
  <si>
    <t xml:space="preserve">Укупна вредност пројекта је 900.000,00 динара. Подносилац је предложио суфинансирање пројекта у износу од  700.000,00,00 динара, што не прелази 80% вредности пројекта, нити износе утврђене јавним позивом којим је расписан Конкурс.
Тема пројекта су стари занати. </t>
  </si>
  <si>
    <t>Култура</t>
  </si>
  <si>
    <t>451-04-1641/2021-04</t>
  </si>
  <si>
    <t xml:space="preserve"> РТВ БУМ 018</t>
  </si>
  <si>
    <t>Одакле ти информација?!</t>
  </si>
  <si>
    <t>451-04-1642/2021-04</t>
  </si>
  <si>
    <t>Мој пут до посла</t>
  </si>
  <si>
    <t>Друштво за издавачку делатност Лого д.о.о.  Лозница</t>
  </si>
  <si>
    <t xml:space="preserve">Укупна вредност пројекта је 1.092.000,00 динара. Подносилац је предложио суфинансирање пројекта у износу од  828.000,00 динара, што не прелази 80% вредности пројекта, нити износе утврђене јавним позивом којим је расписан Конкурс.
Тема пројекта је незапосленост младих и проблеми са којима се сусрећу у потрази за послом. </t>
  </si>
  <si>
    <t>Млади-незапосленост</t>
  </si>
  <si>
    <t>451-04-1659/2021-04</t>
  </si>
  <si>
    <t>Друштво за новинско издавачку делатност Дан Граф д.о.о. Београд (Врачар)</t>
  </si>
  <si>
    <t>Мали-велики хероји коронакризе</t>
  </si>
  <si>
    <t>Медиа Инфо Центар ДОО Нови Сад</t>
  </si>
  <si>
    <t>Дигитална и медијска писменост</t>
  </si>
  <si>
    <t>VOJVODJANSKI.COM</t>
  </si>
  <si>
    <t>www.vojvodjanski.com</t>
  </si>
  <si>
    <t>mediaincentar@gmail.com</t>
  </si>
  <si>
    <t>IN000922</t>
  </si>
  <si>
    <t>451-04-2044/2021-04</t>
  </si>
  <si>
    <t>УдруЖене до циља</t>
  </si>
  <si>
    <t>451-04-2045/2021-04</t>
  </si>
  <si>
    <t>Превенција психичког насиља као узрок сваког другог облика насиља над женама</t>
  </si>
  <si>
    <t>ristic@mc.rs</t>
  </si>
  <si>
    <t>Укупна вредност пројекта је 1.197.360,00 динара. Подносилац је предложио суфинансирање пројекта у износу од  947.360,00 динара, што не прелази 80% вредности пројекта, нити износе утврђене јавним позивом којим је расписан Конкурс.
Тема пројекта је превенција психичког насиља над женама.</t>
  </si>
  <si>
    <t xml:space="preserve">Укупна вредност пројекта је 1.209.360,00 динара. Подносилац је предложио суфинансирање пројекта у износу од  944.160,00 динара, што не прелази 80% вредности пројекта, нити износе утврђене јавним позивом којим је расписан Конкурс.
Тема пројекта су дигитална и медијска писменост.
</t>
  </si>
  <si>
    <t>451-04-2035/2021-04</t>
  </si>
  <si>
    <t>451-04-1667/2021-04</t>
  </si>
  <si>
    <t>Медији -лажна истина
(манипулације, лажне вести и медијска писменост)</t>
  </si>
  <si>
    <t>PRODUKCIJSKA GRUPA MREŽA</t>
  </si>
  <si>
    <t>IN000938</t>
  </si>
  <si>
    <t>https://mreza.rs/</t>
  </si>
  <si>
    <t>Укупна вредност пројекта је 1.130.000,00 динара. Подносилац је предложио суфинансирање пројекта у износу од  900.000,00 динара, што не прелази 80% вредности пројекта, нити износе утврђене јавним позивом којим је расписан Конкурс.
Тема пројекта је медијска писменост и заштита од медијских манипулација и лажних вести.</t>
  </si>
  <si>
    <r>
      <t xml:space="preserve"> </t>
    </r>
    <r>
      <rPr>
        <u/>
        <sz val="11"/>
        <color rgb="FFFF0000"/>
        <rFont val="Calibri"/>
        <family val="2"/>
        <scheme val="minor"/>
      </rPr>
      <t xml:space="preserve">Овај тему Телевизијска академија је реализовала на конкурсу за интернет 2017. године кроз пројекат "Медији-пут до истине". Погледати извештај о реализованим пројектима 2017. </t>
    </r>
  </si>
  <si>
    <t>451-04-1668/2021-04</t>
  </si>
  <si>
    <t>На данашњи дан у историји уметности Србије</t>
  </si>
  <si>
    <t>Укупна вредност пројекта је 1.232.000,00 динара. Подносилац је предложио суфинансирање пројекта у износу од  985.600,00 динара, што не прелази 80% вредности пројекта, нити износе утврђене јавним позивом којим је расписан Конкурс.
Тема пројекта је историја уметности Србије.</t>
  </si>
  <si>
    <t>451-04-1669/2021-04</t>
  </si>
  <si>
    <t>Удружење грађана "Глас Опова"</t>
  </si>
  <si>
    <t>Подршка младим спортистима у општини Опово-Од игре до репрезентације</t>
  </si>
  <si>
    <t>451-04-1924/2021-04</t>
  </si>
  <si>
    <t>Чачак, град спорта-град младих</t>
  </si>
  <si>
    <t>marketing.telemark@gmail.com </t>
  </si>
  <si>
    <t xml:space="preserve">Укупна вредност пројекта је 1.198.000,00 динара. Подносилац је предложио суфинансирање пројекта у износу од  924.000,00 динара, што не прелази 80% вредности пројекта, нити износе утврђене јавним позивом којим је расписан Конкурс.
Тема пројекта је развој спорта на територији града Чачка. </t>
  </si>
  <si>
    <t>451-04-1926/2021-04</t>
  </si>
  <si>
    <t>"Сарсен Амала"</t>
  </si>
  <si>
    <t>SAJT-PORTAL WWW.LISTPOLIMLJE.INFO</t>
  </si>
  <si>
    <t xml:space="preserve">Укупна вредност пројекта је 1.192.800,00 динара. Подносилац је предложио суфинансирање пројекта у износу од  782.000,00 динара, што не прелази 80% вредности пројекта, нити износе утврђене јавним позивом којим је расписан Конкурс.
Тема пројекта је социјална инклузија Рома у општини Пријепоље. </t>
  </si>
  <si>
    <t>Маргинализоване групе</t>
  </si>
  <si>
    <t>451-04-0243/2021-04</t>
  </si>
  <si>
    <t xml:space="preserve">Агенција за консалтинг, маркетинг и посредовање у промету Globalmedia, Виолета Јованов Пештанац ПР, Панчево
</t>
  </si>
  <si>
    <t>Младе наде Панчева
серија интервјуа и текстова о успешним младим људима</t>
  </si>
  <si>
    <t xml:space="preserve">MREŽA LOKALNIH PORTALA MOJ KRAJ </t>
  </si>
  <si>
    <t xml:space="preserve">Укупна вредност пројекта је 970.000,00 динара. Подносилац је предложио суфинансирање пројекта у износу од  750.000,00 динара, што не прелази 80% вредности пројекта, нити износе утврђене јавним позивом којим је расписан Конкурс.
Тема пројекта је афирмација успешним младих људи са територије Панчева. </t>
  </si>
  <si>
    <t>451-04-0379/2021-04</t>
  </si>
  <si>
    <t>Догодило се</t>
  </si>
  <si>
    <t>Укупна вредност пројекта је 625.000,00 динара. Подносилац је предложио суфинансирање пројекта у износу од  500.000,00 динара, што не прелази 80% вредности пројекта, нити износе утврђене јавним позивом којим је расписан Конкурс.
Тема пројекта су приче из архива Тимочке Крајине.</t>
  </si>
  <si>
    <t>451-04-1570/2021-04</t>
  </si>
  <si>
    <t>Без идентитета</t>
  </si>
  <si>
    <t>Укупна вредност пројекта је 1.254.740,00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борба против трговине људима.</t>
  </si>
  <si>
    <t>451-04-0240/2021-04</t>
  </si>
  <si>
    <t>Дневник акционарско друштво за новинско-издавачку делатност Нови Сад</t>
  </si>
  <si>
    <t>DOBRO JUTRO</t>
  </si>
  <si>
    <t>ivana.kamenarovic@gmail.com</t>
  </si>
  <si>
    <t>IN000928</t>
  </si>
  <si>
    <t xml:space="preserve">Укупна вредност пројекта је 2.500.000,00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едукација младих произвођача о новинама у производњи хране, нарочито органске. </t>
  </si>
  <si>
    <t>Дискриминација као последица корона вируса</t>
  </si>
  <si>
    <t>tvinfobosilegrad@gmail.com</t>
  </si>
  <si>
    <t>Дискриминација</t>
  </si>
  <si>
    <t>451-04-0335/2021-04</t>
  </si>
  <si>
    <t>Удружење новинара за пољопривреду "AGROPRESS"</t>
  </si>
  <si>
    <t>Будућност села Србије</t>
  </si>
  <si>
    <t>AGROPRESS</t>
  </si>
  <si>
    <t>IN000293</t>
  </si>
  <si>
    <t>www.agropress.org.rs</t>
  </si>
  <si>
    <t>gdjakovic@yahoo.com</t>
  </si>
  <si>
    <t xml:space="preserve">Укупна вредност пројекта је 1.024.000,00 динара. Подносилац је предложио суфинансирање пројекта у износу од  794.000,00 динара, што не прелази 80% вредности пројекта, нити износе утврђене јавним позивом којим је расписан Конкурс.
Тема пројекта су успешни млади пољопривредници, као позитивни примери.  </t>
  </si>
  <si>
    <t>451-04-1624/2021-04</t>
  </si>
  <si>
    <t>Облакодер</t>
  </si>
  <si>
    <t>Активни гласови-појединци који стварају промене</t>
  </si>
  <si>
    <t>OBLAKODER</t>
  </si>
  <si>
    <t>www.oblakoder.org.rs</t>
  </si>
  <si>
    <t>IN000786</t>
  </si>
  <si>
    <t>oblakodermagazin@gmail.com</t>
  </si>
  <si>
    <t>Укупна вредност пројекта је 504.000,00 динара. Подносилац је предложио суфинансирање пројекта у износу од  403.200,00 динара, што не прелази 80% вредности пројекта, нити износе утврђене јавним позивом којим је расписан Конкурс.
Тема пројекта су млади активисти и волонтери који стварају промене у својим локалним срединама.</t>
  </si>
  <si>
    <t>451-04-1967/2021-04</t>
  </si>
  <si>
    <t>Документарно-информативно-едукативни ТВ серијал "Медијски Лексикон"</t>
  </si>
  <si>
    <t xml:space="preserve">Укупна вредност пројекта је 1.817.080,00 динара. Подносилац је предложио суфинансирање пројекта у износу од  905.380,00 динара, што не прелази 80% вредности пројекта, нити износе утврђене јавним позивом којим је расписан Конкурс.
Тема пројекта су медији и медијска писменост. </t>
  </si>
  <si>
    <t>451-04-0345/2021-04</t>
  </si>
  <si>
    <t>Уметност-огледало живота</t>
  </si>
  <si>
    <t>Радиодифузно предузеће Студио Б ДОО Београд (Земун)</t>
  </si>
  <si>
    <t>451-04-0344/2021-04</t>
  </si>
  <si>
    <t>Угрожавајуће безбедносне претње и изазови: савремени тероризам, насилни екстремизам и борба против радикализације младих</t>
  </si>
  <si>
    <t>INDEKSONLINE.RS
HAVA.RS</t>
  </si>
  <si>
    <t>IN000715
IN000969</t>
  </si>
  <si>
    <t>www.indeksonline.rs
www.hava.rs</t>
  </si>
  <si>
    <t xml:space="preserve">Укупна вредност пројекта је 691.700,00 динара. Подносилац је предложио суфинансирање пројекта у износу од  533.500,00 динара, што не прелази 80% вредности пројекта, нити износе утврђене јавним позивом којим је расписан Конкурс.
Тема пројекта су угрожавајуће безбедносне претње и изазови.
</t>
  </si>
  <si>
    <t>Тероризам</t>
  </si>
  <si>
    <t>451-04-1453/2021-04</t>
  </si>
  <si>
    <t>"Спортски узори", информативно-едукативни интернет серијал</t>
  </si>
  <si>
    <t xml:space="preserve">Укупна вредност пројекта је 1.000.000,00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су спортски таленти. </t>
  </si>
  <si>
    <t>451-04-1467/2021-04</t>
  </si>
  <si>
    <t>Трагом заборављеног културног идентитета Западне Србије</t>
  </si>
  <si>
    <t>MAČVA INFO</t>
  </si>
  <si>
    <t>Укупна вредност пројекта је 800.500,00 динара. Подносилац је предложио суфинансирање пројекта у износу од  640.000,00 динара, што не прелази 80% вредности пројекта, нити износе утврђене јавним позивом којим је расписан Конкурс.
Тема пројекта је културна баштина и културно наслеђе Западне Србије.</t>
  </si>
  <si>
    <t>451-04-1468/2021-04</t>
  </si>
  <si>
    <t>Агроклуб ДОО Нови Сад</t>
  </si>
  <si>
    <t>Оно си што једеш? Аутохтоно и традиционално@Србија</t>
  </si>
  <si>
    <t>AGROKLUB, INFORMACIONI SISTEMI U POLJOPRIVREDI</t>
  </si>
  <si>
    <t>www.agroklub.rs</t>
  </si>
  <si>
    <t>IN000539</t>
  </si>
  <si>
    <t>info@agroklub.rs</t>
  </si>
  <si>
    <t>Укупна вредност пројекта је 701.263,00 динара. Подносилац је предложио суфинансирање пројекта у износу од  500.000,00 динара, што не прелази 80% вредности пројекта, нити износе утврђене јавним позивом којим је расписан Конкурс.
Тема пројекта су аутохтоне врсте и расе.</t>
  </si>
  <si>
    <t>451-04-2330/2021-04</t>
  </si>
  <si>
    <t>Аеро аларм у Ваљеву</t>
  </si>
  <si>
    <t>kabinet@info24.rs</t>
  </si>
  <si>
    <t>Укупна вредност пројекта је 1.447.500,00 динара. Подносилац је предложио суфинансирање пројекта у износу од  982.500,00 динара, што не прелази 80% вредности пројекта, нити износе утврђене јавним позивом којим је расписан Конкурс.
Тема пројекта је загађење ваздуха у Ваљеву.</t>
  </si>
  <si>
    <t>451-04-2327/2021-04</t>
  </si>
  <si>
    <t xml:space="preserve">Digital Thinking д.о.о. Београд-Стари град </t>
  </si>
  <si>
    <t>Дигитално размишљамо и растемо заједно</t>
  </si>
  <si>
    <t xml:space="preserve">Укупна вредност пројекта је 1.299.000,00 динара. Подносилац је предложио суфинансирање пројекта у износу од  979.000,00 динара, што не прелази 80% вредности пројекта, нити износе утврђене јавним позивом којим је расписан Конкурс.
Тема пројекта је дигитална писменост и вештине. </t>
  </si>
  <si>
    <t>451-04-2303/2021-04</t>
  </si>
  <si>
    <t>Привредно друштво за новинско издавачку делатност Јавност ДОО Крагујевац</t>
  </si>
  <si>
    <t>Млади у фокусу -серија текстова за младе и о младима</t>
  </si>
  <si>
    <t>Укупна вредност пројекта је 803.000,00 динара. Подносилац је предложио суфинансирање пројекта у износу од  634.000,00 динара, што не прелази 80% вредности пројекта, нити износе утврђене јавним позивом којим је расписан Конкурс.
Тема пројекта су талентовани млади људи.</t>
  </si>
  <si>
    <t>451-04-2287/2021-04</t>
  </si>
  <si>
    <t>Гитаријада-више од фестивала</t>
  </si>
  <si>
    <t>ЗА МЕДИА ДОО, Зајечар</t>
  </si>
  <si>
    <t>ZA MEDIA PORTAL</t>
  </si>
  <si>
    <t>www.zamedia.rs</t>
  </si>
  <si>
    <t>office@zamedia.rs</t>
  </si>
  <si>
    <t>IN000191</t>
  </si>
  <si>
    <t xml:space="preserve">Укупна вредност пројекта је 1.141.900,00 динара. Подносилац је предложио суфинансирање пројекта у износу од  913.520,00 динара, што не прелази 80% вредности пројекта, нити износе утврђене јавним позивом којим је расписан Конкурс.
Тема пројекта је Гитаријада. </t>
  </si>
  <si>
    <t>451-04-2337/2021-04</t>
  </si>
  <si>
    <t xml:space="preserve">Горан Тодоров ПР веб портал Sucom media Суботица </t>
  </si>
  <si>
    <t>Успешни, млади и талентовани-најбоље из Суботице</t>
  </si>
  <si>
    <t>SUBOTICA.COM</t>
  </si>
  <si>
    <t>IN000246</t>
  </si>
  <si>
    <t>www.subotica.com</t>
  </si>
  <si>
    <t>goran.todorov@subotica.com</t>
  </si>
  <si>
    <t xml:space="preserve">Укупна вредност пројекта је 1.241.000,00 динара. Подносилац је предложио суфинансирање пројекта у износу од  982.000,00 динара, што не прелази 80% вредности пројекта, нити износе утврђене јавним позивом којим је расписан Конкурс.
Тема пројекта je промоција успеха ученика основних и средњих школа. </t>
  </si>
  <si>
    <t>Деца</t>
  </si>
  <si>
    <t>451-04-2366/2021-04</t>
  </si>
  <si>
    <t>Удружење грађана МЕЉ</t>
  </si>
  <si>
    <t>Платформа за разговор о пословном окружењу
Platforma per diskutim ne mjedisin afarist</t>
  </si>
  <si>
    <t>WWW.MINISTRIALAJMEVE.COM</t>
  </si>
  <si>
    <t>sb15302@seeu.edu.mk</t>
  </si>
  <si>
    <t>www.ministrialajmeve.com
Сајт је на албанском језику</t>
  </si>
  <si>
    <t>IN000901</t>
  </si>
  <si>
    <t>Укупна вредност пројекта је 567.520,00 динара. Подносилац је предложио суфинансирање пројекта у износу од  431.920,00 динара, што не прелази 80% вредности пројекта, нити износе утврђене јавним позивом којим је расписан Конкурс.
Тема пројекта је унапређење пословног окружења на југу Србије.</t>
  </si>
  <si>
    <t>Сајт је на албанском језику</t>
  </si>
  <si>
    <t>451-04-1309/2021-04</t>
  </si>
  <si>
    <t>Милорад Цветковић ПР веб портал Вести и огласи југа Лесковац</t>
  </si>
  <si>
    <t>Наша јела-ремек дела/бисери гастрономске баштине југа Србије</t>
  </si>
  <si>
    <t>vestioglasijuga@gmail.com</t>
  </si>
  <si>
    <t>VEB PORTAL VESTI I OGLASI JUGA LESKOVAC</t>
  </si>
  <si>
    <t>www.vestioglasijuga.com</t>
  </si>
  <si>
    <t>IN000916</t>
  </si>
  <si>
    <t>Укупна вредност пројекта је 750.000,00 динара. Подносилац је предложио суфинансирање пројекта у износу од  600.000,00 динара, што не прелази 80% вредности пројекта, нити износе утврђене јавним позивом којим је расписан Конкурс.
Тема пројекта је очување вишевековне традиције справљања народних јела.</t>
  </si>
  <si>
    <t>451-04-1455/2021-04</t>
  </si>
  <si>
    <t>СД новине ДОО Смедерево</t>
  </si>
  <si>
    <t>Петојунска трагедија-Смедерево, српска Хирошима</t>
  </si>
  <si>
    <t>SD NOVINE</t>
  </si>
  <si>
    <t>www.smederevskenovine.rs</t>
  </si>
  <si>
    <t>IN000717</t>
  </si>
  <si>
    <t>sdnovine@yahoo.com</t>
  </si>
  <si>
    <t xml:space="preserve">Укупна вредност пројекта је 1.250.000,00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петојунска експлозија у Смедереву 1941. године-историјске чињенице и сагледавање последица. </t>
  </si>
  <si>
    <t>451-04-1562/2021-04</t>
  </si>
  <si>
    <t>NGTim Produkcija д.о.о. Ниш-Медијана</t>
  </si>
  <si>
    <t>Трендинг</t>
  </si>
  <si>
    <t>GRADSKI PORTAL 018</t>
  </si>
  <si>
    <t xml:space="preserve">Укупна вредност пројекта је 838.000,00 динара. Подносилац је предложио суфинансирање пројекта у износу од  644.000,00 динара, што не прелази 80% вредности пројекта, нити износе утврђене јавним позивом којим је расписан Конкурс.
Тема пројекта је популарна култура и њен утицај на младу популацију. </t>
  </si>
  <si>
    <t>451-04-1938/2021-04</t>
  </si>
  <si>
    <t>Милош Стошић ПР рачунарско програмирање CLOUDCODE Ниш</t>
  </si>
  <si>
    <t>Побољшање информисаности на територији града Ниша у областима популационе политике и очување здравља људи.</t>
  </si>
  <si>
    <t>WWW.NISKIPORTAL.RS</t>
  </si>
  <si>
    <t>jelena.djordjevic@niskiportal.rs</t>
  </si>
  <si>
    <t>www.niskiportal.rs</t>
  </si>
  <si>
    <t>IN000390</t>
  </si>
  <si>
    <t xml:space="preserve">Укупна вредност пројекта је 1.159.000,00 динара. Подносилац је предложио суфинансирање пројекта у износу од  934.000,00 динара, што не прелази 80% вредности пројекта, нити износе утврђене јавним позивом којим је расписан Конкурс.
Тема пројекта је популациона политика и очување здравља. </t>
  </si>
  <si>
    <t>451-04-1964/2021-04</t>
  </si>
  <si>
    <t>Блаце</t>
  </si>
  <si>
    <t>Горица Шеговић ПР Веб портали и маркетинг Топ видео медиа Блаце</t>
  </si>
  <si>
    <t>Домаћини блачког краја</t>
  </si>
  <si>
    <t>BLACE INFO PRESS</t>
  </si>
  <si>
    <t>IN000329</t>
  </si>
  <si>
    <t>www.blaceinfopress.rs</t>
  </si>
  <si>
    <t>g.segovic@gmail.com</t>
  </si>
  <si>
    <t>Укупна вредност пројекта је 630.300,00 динара. Подносилац је предложио суфинансирање пројекта у износу од  500.500,00 динара, што не прелази 80% вредности пројекта, нити износе утврђене јавним позивом којим је расписан Конкурс.
Тема пројекта је пољопривредно благо блачког краја.</t>
  </si>
  <si>
    <t>Пештанац</t>
  </si>
  <si>
    <t>451-04-0286/2021-04</t>
  </si>
  <si>
    <t>Укупна вредност пројекта је 1.479.000,00 динара. Подносилац је предложио суфинансирање пројекта у износу од  984.000,00 динара, што не прелази 80% вредности пројекта, нити износе утврђене јавним позивом којим је расписан Конкурс.
Тема пројекта су активности младих и екологија.</t>
  </si>
  <si>
    <t>451-04-0459/2021-04</t>
  </si>
  <si>
    <t>Дигиталнио доба за родитеље и децу-конструктивно и безбедно на Интернету</t>
  </si>
  <si>
    <t>Укупна вредност пројекта је 640.000,00 динара. Подносилац је предложио суфинансирање пројекта у износу од  500.000,00 динара, што не прелази 80% вредности пројекта, нити износе утврђене јавним позивом којим је расписан Конкурс.
Тема пројекта је медијска писменост.</t>
  </si>
  <si>
    <t>451-04-2469/2021-04</t>
  </si>
  <si>
    <t>Учитељи прошлости</t>
  </si>
  <si>
    <t xml:space="preserve"> Укупна вредност пројекта је 650.000,00 динара. Подносилац је предложио суфинансирање пројекта у износу од  500.000,00,00 динара, што не прелази 80% вредности пројекта, нити износе утврђене јавним позивом којим је расписан Конкурс.
Тема пројекта је културно наслеђе Тимочке Крајине.</t>
  </si>
  <si>
    <t>451-04-0751/2021-04</t>
  </si>
  <si>
    <t>TV JASENICA ONLINE</t>
  </si>
  <si>
    <t>Укупна вредност пројекта је 1.000.000,00 динара. Подносилац је предложио суфинансирање пројекта у износу од  500.000,00 динара, што не прелази 80% вредности пројекта, нити износе утврђене јавним позивом којим је расписан Конкурс.
Тема пројекта је усвајање здравих навика и  унапређење здравља деце.</t>
  </si>
  <si>
    <t>451-04-2427/2021-04</t>
  </si>
  <si>
    <t>Радио-телевизија Бујановац д.о.о. Бујановац</t>
  </si>
  <si>
    <t>24 часа изнад Бујановца</t>
  </si>
  <si>
    <t>INTERNET PORTAL RADIO- TELEVIZIJE BUJANOVAC</t>
  </si>
  <si>
    <t>www.rtv-bujanovac.rs</t>
  </si>
  <si>
    <t>televizija_bujanovac@yahoo.com</t>
  </si>
  <si>
    <t>IN000980</t>
  </si>
  <si>
    <t xml:space="preserve">Укупна вредност пројекта је 1.262.580,00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Пројекат се односи на важне локалне теме: унапређење здравља; подстицаје у пољопривреди; запошљавање младих; културни живот младих. </t>
  </si>
  <si>
    <t>451-04-1209/2021-04</t>
  </si>
  <si>
    <t>Фондација Mad Marx</t>
  </si>
  <si>
    <t>Мала школа интернет бизниса</t>
  </si>
  <si>
    <t>IN001027</t>
  </si>
  <si>
    <t>KREATIVNASRBIJA.RS</t>
  </si>
  <si>
    <t>www.kreativnasrbija.rs</t>
  </si>
  <si>
    <t>kreativnasrbija2020@gmail.com</t>
  </si>
  <si>
    <t xml:space="preserve">Укупна вредност пројекта је 483.200,00 динара. Подносилац је предложио суфинансирање пројекта у износу од  338.900,00 динара, што не прелази 80% вредности пројекта, нити износе утврђене јавним позивом којим је расписан Конкурс.
Тема пројекта је модел пословања фриленсера и продаја услуга преко интернета у доба пандемије. </t>
  </si>
  <si>
    <t>451-04-0228/2021-04</t>
  </si>
  <si>
    <t>Летујмо у Србији-најлепша језера и планине</t>
  </si>
  <si>
    <t>Укупна вредност пројекта је 1.000.000,00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су природне лепоте и туристички потенцијали Србије.</t>
  </si>
  <si>
    <t>451-04-0449/2021-04</t>
  </si>
  <si>
    <t>Укупна вредност пројекта је 508.673,68 динара. Подносилац је предложио суфинансирање пројекта у износу од  400.000,00 динара, што не прелази 80% вредности пројекта, нити износе утврђене јавним позивом којим је расписан Конкурс.
Тема пројекта је демографска слика Расинског округа.</t>
  </si>
  <si>
    <t>Public Media Communications д.о.о. Београд - Нови Београд</t>
  </si>
  <si>
    <t>Живот није на друштвеним мрежама</t>
  </si>
  <si>
    <t>BEOGRADSKI PORTAL</t>
  </si>
  <si>
    <t>www.beogradski.rs</t>
  </si>
  <si>
    <t>redakcija@beogradski.rs</t>
  </si>
  <si>
    <t>IN000985</t>
  </si>
  <si>
    <t>451-04-2824/2021-04</t>
  </si>
  <si>
    <t xml:space="preserve">Укупна вредност пројекта је 1.000.000,00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је штетан утицај друштвених мрежа. </t>
  </si>
  <si>
    <t>Игор Живковић</t>
  </si>
  <si>
    <t>451-04-2813/2021-04</t>
  </si>
  <si>
    <t>Избор је твој-научи да одолиш
серијал текстова о превенцији болести зависности код младих</t>
  </si>
  <si>
    <t>INTERNET PORTAL RTV BRUS</t>
  </si>
  <si>
    <t>Укупна вредност пројекта је 509.295,00 динара. Подносилац је предложио суфинансирање пројекта у износу од  407.295,00 динара, што не прелази 80% вредности пројекта, нити износе утврђене јавним позивом којим је расписан Конкурс.
Тема пројекта је превенција болести зависности код младих.</t>
  </si>
  <si>
    <t>451-04-2810/2021-04</t>
  </si>
  <si>
    <t>SANTOS-COMERCE Друштво са ограниченом одговорношћу за радио-телевизијске активности увоз-извоз и услуге маркетинга Зрењанин</t>
  </si>
  <si>
    <t>Србија кроз време</t>
  </si>
  <si>
    <t>RTV SANTOS</t>
  </si>
  <si>
    <t xml:space="preserve">Укупна вредност пројекта је 1.250.000,00 динара. Подносилац је предложио суфинансирање пројекта у износу од  950.000,00 динара, што не прелази 80% вредности пројекта, нити износе утврђене јавним позивом којим је расписан Конкурс.
Тема пројекта је очување српског националног и културног идентитета, језика и писме. </t>
  </si>
  <si>
    <t>451-04-2963/2021-04</t>
  </si>
  <si>
    <t>еГрађанин</t>
  </si>
  <si>
    <t xml:space="preserve">Укупна вредност пројекта је 1.426.000,00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примена електронске управе и еПословања. </t>
  </si>
  <si>
    <t>друштво</t>
  </si>
  <si>
    <t>451-04-2965/2021-04</t>
  </si>
  <si>
    <t>И студенти (се) питају</t>
  </si>
  <si>
    <t>Укупна вредност пројекта је 440.000,00 динара. Подносилац је предложио суфинансирање пројекта у износу од  300.000,00динара, што не прелази 80% вредности пројекта, нити износе утврђене јавним позивом којим је расписан Конкурс.
Тема пројекта је укљученост младих у активности заједнице.</t>
  </si>
  <si>
    <t>451-04-2894/2021-04</t>
  </si>
  <si>
    <t>Друштво са ограниченом одговорношћу  LINEA ELECTRONICS за производњу трговину и услуге Нови Сад</t>
  </si>
  <si>
    <t>Траговима банатских Срба-кроз српске цркве и манастире</t>
  </si>
  <si>
    <t xml:space="preserve">KTV.RS </t>
  </si>
  <si>
    <t>www.ktv.rs</t>
  </si>
  <si>
    <t>IN000913</t>
  </si>
  <si>
    <t>08498156</t>
  </si>
  <si>
    <t xml:space="preserve">Укупна вредност пројекта је 1.043.000,00 динара. Подносилац је предложио суфинансирање пројекта у износу од  826.000,00 динара, што не прелази 80% вредности пројекта, нити износе утврђене јавним позивом којим је расписан Конкурс.
Тема пројекта је историја Срба на подручју Баната. </t>
  </si>
  <si>
    <t>danica.ktvtelevizija@gmail.com</t>
  </si>
  <si>
    <t>451-04-2893/2021-04</t>
  </si>
  <si>
    <t>Сомбор</t>
  </si>
  <si>
    <t>Удружење "ПОДИУМ"</t>
  </si>
  <si>
    <t>Радијски мост ОС-СО Осјек-Сомбор</t>
  </si>
  <si>
    <t>NOVI RADIO SOMBOR</t>
  </si>
  <si>
    <t>www.noviradiosombor.com</t>
  </si>
  <si>
    <t xml:space="preserve"> podiumsombor@gmail.com</t>
  </si>
  <si>
    <t>IN000563</t>
  </si>
  <si>
    <t>Укупна вредност пројекта је 950.000,00 динара. Подносилац је предложио суфинансирање пројекта у износу од  760.000,00 динара, што не прелази 80% вредности пројекта, нити износе утврђене јавним позивом којим је расписан Конкурс.
Тема пројекта је интеркултуралност.</t>
  </si>
  <si>
    <t>451-04-2889/2021-04</t>
  </si>
  <si>
    <t xml:space="preserve">Друштво са ограниченом одговорношћу Радио Магнум-18 Зајечар 
</t>
  </si>
  <si>
    <t>Све је лако кад си млад</t>
  </si>
  <si>
    <t>Укупна вредност пројекта је 880.500,00 динара. Подносилац је предложио суфинансирање пројекта у износу од  700.500,00 динара, што не прелази 80% вредности пројекта, нити износе утврђене јавним позивом којим је расписан Конкурс.
Тема пројекта је активизам младих.</t>
  </si>
  <si>
    <t>Млади-активизам</t>
  </si>
  <si>
    <t>451-04-2918/2021-04</t>
  </si>
  <si>
    <t xml:space="preserve">Public Media Communications д.о.о. Београд - Нови Београд
</t>
  </si>
  <si>
    <t xml:space="preserve">Mозаик д.о.о. привредно друштво за спољну трговину, производњу и пословне услуге, Бечеј
</t>
  </si>
  <si>
    <t>Примери употребе обновљивих извора енергије и зелене економије</t>
  </si>
  <si>
    <t>Укупна вредност пројекта је 1.458.173,00 динара. Подносилац је предложио суфинансирање пројекта у износу од  991.714,00 динара, што не прелази 80% вредности пројекта, нити износе утврђене јавним позивом којим је расписан Конкурс.
Тема пројекта су обновљиви извори енергије.</t>
  </si>
  <si>
    <t>451-04-2914/2021-04</t>
  </si>
  <si>
    <t>Удружење грађана "Глас породице"</t>
  </si>
  <si>
    <t>Светла и тамна страна друштвених мрежа у доба пандемије</t>
  </si>
  <si>
    <t xml:space="preserve">Укупна вредност пројекта је 1.216.000,00 динара. Подносилац је предложио суфинансирање пројекта у износу од  972.800,00 динара, што не прелази 80% вредности пројекта, нити износе утврђене јавним позивом којим је расписан Конкурс.
Тема пројекта су лажне вести и дезинформације у време пандемије. </t>
  </si>
  <si>
    <t>Медији</t>
  </si>
  <si>
    <t>ММ</t>
  </si>
  <si>
    <t>451-04-2837/2021-04</t>
  </si>
  <si>
    <t>Производња радио и телевизијског програма Тривалиа Бојан Драгићевић ПР Београд (Раковица)</t>
  </si>
  <si>
    <t>Скривени Дунав 2-анимирана историја цивилизације Доњег Подунавља</t>
  </si>
  <si>
    <t xml:space="preserve">REPUBLIKA.RS
EPICENTAR PRES
ADRIAMEDIA.TV
</t>
  </si>
  <si>
    <t>IN000565
IN000514
IN000410</t>
  </si>
  <si>
    <t>www.republika.rs
www.adriamedia.tv
www.epicentarpress.rs</t>
  </si>
  <si>
    <t>Укупна вредност пројекта је 1.203.000,00 динара. Подносилац је предложио суфинансирање пројекта у износу од  913.000,00 динара, што не прелази 80% вредности пројекта, нити износе утврђене јавним позивом којим је расписан Конкурс.
Тема пројекта је историја цивилизације Доњег Подунавља.</t>
  </si>
  <si>
    <t>Образовање</t>
  </si>
  <si>
    <t>451-04-2911/2021-04</t>
  </si>
  <si>
    <t>Наше културно богатство-наш понос</t>
  </si>
  <si>
    <t>MORAVIČKI RS</t>
  </si>
  <si>
    <t>www.moravicki.rs</t>
  </si>
  <si>
    <t>Укупна вредност пројекта је 1.216.000,00 динара. Подносилац је предложио суфинансирање пројекта у износу од  956.000,00динара, што не прелази 80% вредности пројекта, нити износе утврђене јавним позивом којим је расписан Конкурс.
Тема пројекта је културно-историјско наслеђе.</t>
  </si>
  <si>
    <t>451-04-3265/2021-04</t>
  </si>
  <si>
    <t>ЗАЈЕДНИЧКО</t>
  </si>
  <si>
    <t>Комонификација-емисија о заједничким и јавним добрима</t>
  </si>
  <si>
    <t>RADIO APARAT</t>
  </si>
  <si>
    <t>predragmomcilovic@gmail.com</t>
  </si>
  <si>
    <t>Укупна вредност пројекта је 608.000,00 динара. Подносилац је предложио суфинансирање пројекта у износу од  400.000,00 динара, што не прелази 80% вредности пројекта, нити износе утврђене јавним позивом којим је расписан Конкурс.
Тема пројекта су заједничка и јавна добра.</t>
  </si>
  <si>
    <t>Друштво</t>
  </si>
  <si>
    <t>451-04-3261/2021-04</t>
  </si>
  <si>
    <t>Млади мењају свет</t>
  </si>
  <si>
    <t>Телевизијски канал 9 Плус ДОО Крагујевац</t>
  </si>
  <si>
    <t>RAŠKI PORTAL</t>
  </si>
  <si>
    <t>IN000373</t>
  </si>
  <si>
    <t>www.raski.rs</t>
  </si>
  <si>
    <t>office@tvk9.rs</t>
  </si>
  <si>
    <t>Укупна вредност пројекта је 1.074.000,00 динара. Подносилац је предложио суфинансирање пројекта у износу од  820.000,00 динара, што не прелази 80% вредности пројекта, нити износе утврђене јавним позивом којим је расписан Конкурс.
Тема пројекта је активизам и волонтеризам младих у Краљеву.</t>
  </si>
  <si>
    <t>451-04-2333/2021-04</t>
  </si>
  <si>
    <t>Врбас</t>
  </si>
  <si>
    <t>Е-Киоск</t>
  </si>
  <si>
    <t>Наталитет мора да постане приоритет у Врбасу</t>
  </si>
  <si>
    <t>MOJ VRBAS</t>
  </si>
  <si>
    <t>IN000994</t>
  </si>
  <si>
    <t>www.mojvrbas.net</t>
  </si>
  <si>
    <t>socmiodrag2@gmail.com</t>
  </si>
  <si>
    <t>Укупна вредност пројекта је 500.000,00 динара. Подносилац је предложио суфинансирање пројекта у износу од  400.000,00 динара, што не прелази 80% вредности пројекта, нити износе утврђене јавним позивом којим је расписан Конкурс.
Тема пројекта је наталитет.</t>
  </si>
  <si>
    <t>451-04-2281/2021-04</t>
  </si>
  <si>
    <t xml:space="preserve">Језичко богатство југа -јужњачки дијалекти између језичког богатства и стигме. </t>
  </si>
  <si>
    <t xml:space="preserve">Укупна вредност пројекта је 1.010.000,00 динара. Подносилац је предложио суфинансирање пројекта у износу од  796.000,00 динара, што не прелази 80% вредности пројекта, нити износе утврђене јавним позивом којим је расписан Конкурс.
Тема пројекта је богатство српског језика. </t>
  </si>
  <si>
    <t>451-04-1870/2021-04</t>
  </si>
  <si>
    <t>Врела Горњег Милановца</t>
  </si>
  <si>
    <t xml:space="preserve">Укупна вредност пројекта је 1.136.000,00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је водно богатство Горњег Милановца и нераскидива повезаност човека и извора. </t>
  </si>
  <si>
    <t>451-04-1448/2021-04</t>
  </si>
  <si>
    <t>Живот жена на селу</t>
  </si>
  <si>
    <t xml:space="preserve">Укупна вредност пројекта је 1.022.000,00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је живот жена на селу. </t>
  </si>
  <si>
    <t>Жене</t>
  </si>
  <si>
    <t>451-04-0289/2021-04</t>
  </si>
  <si>
    <t>Ћирилична баштина 2021</t>
  </si>
  <si>
    <t xml:space="preserve"> Укупна вредност пројекта је 614.400,00 динара. Подносилац је предложио суфинансирање пројекта у износу од  485.000,00 динара, што не прелази 80% вредности пројекта, нити износе утврђене јавним позивом којим је расписан Конкурс.
Тема пројекта је културно-историјска баштина српског народа и ћирилица као део идентитета наше нације.</t>
  </si>
  <si>
    <t>451-04-1608/2021-04</t>
  </si>
  <si>
    <t>Агенција за продукцију и информисање AR PRESS Миодраг Петровић ПР Вукосавци</t>
  </si>
  <si>
    <t>Еко кутак</t>
  </si>
  <si>
    <t xml:space="preserve">AR PRESS </t>
  </si>
  <si>
    <t>www.arpress.net</t>
  </si>
  <si>
    <t>IN000933</t>
  </si>
  <si>
    <t xml:space="preserve">Укупна вредност пројекта је 463.330,00 динара. Подносилац је предложио суфинансирање пројекта у износу од  307.050,00 динара, што не прелази 80% вредности пројекта, нити износе утврђене јавним позивом којим је расписан Конкурс.
Тема пројекта је заштита животне средине одговорним управљањем комуналним отпадом. </t>
  </si>
  <si>
    <t>451-04-1745/2021-04</t>
  </si>
  <si>
    <t>Корак испред Ковида 19</t>
  </si>
  <si>
    <t>451-04-1907/2021-04</t>
  </si>
  <si>
    <t>Година онлајн урбане културе-Промоција урбане културе и ауторске музике на интернету путем портала headliner.rs</t>
  </si>
  <si>
    <t xml:space="preserve">Укупна вредност пројекта је 3.000.000,00 динара. Подносилац је предложио суфинансирање пројекта у износу од  900.000,00,00 динара, што не прелази 80% вредности пројекта, нити износе утврђене јавним позивом којим је расписан Конкурс.
Тема пројекта је ауторска музика и урбана култура.
</t>
  </si>
  <si>
    <t>451-04-0826/2021-04</t>
  </si>
  <si>
    <t>Бујановачки домаћини</t>
  </si>
  <si>
    <t>WWW.SRBINFO.RS</t>
  </si>
  <si>
    <t>www.srbinfo.rs</t>
  </si>
  <si>
    <t>IN000958</t>
  </si>
  <si>
    <t>srbinfo381@gmail.com</t>
  </si>
  <si>
    <t xml:space="preserve">Укупна вредност пројекта је 1.076.880,00 динара. Подносилац је предложио суфинансирање пројекта у износу од  852.600,00 динара, што не прелази 80% вредности пројекта, нити износе утврђене јавним позивом којим је расписан Конкурс.
Тема пројекта је унапређење пољопривредне производње. </t>
  </si>
  <si>
    <t>451-04-1207/2021-04</t>
  </si>
  <si>
    <t xml:space="preserve">Живот на селу и за село </t>
  </si>
  <si>
    <t>Укупна вредност пројекта је 964.000,00 динара. Подносилац је предложио суфинансирање пројекта у износу од  732.000,00,00 динара, што не прелази 80% вредности пројекта, нити износе утврђене јавним позивом којим је расписан Конкурс.
Тема пројекта је живот на селу.</t>
  </si>
  <si>
    <t>451-04-3259/2021-04</t>
  </si>
  <si>
    <t>NM Video Production ДОО Пожаревац</t>
  </si>
  <si>
    <t>Млади спортисти Браничевског округа</t>
  </si>
  <si>
    <t>BRANIČEVO SPORT</t>
  </si>
  <si>
    <t>info@nmvvideoproduction.rs</t>
  </si>
  <si>
    <t>IN001023</t>
  </si>
  <si>
    <t>Укупна вредност пројекта је 498.000,00 динара. Подносилац је предложио суфинансирање пројекта у износу од  398.000,00 динара, што не прелази 80% вредности пројекта, нити износе утврђене јавним позивом којим је расписан Конкурс.
Тема пројекта су млади спортисти Браничевског округа.</t>
  </si>
  <si>
    <t>451-04-1657/2021-04</t>
  </si>
  <si>
    <t>Младост-храброст-активизам</t>
  </si>
  <si>
    <t xml:space="preserve">Укупна вредност пројекта је 1.220.000,00 динара. Подносилац је предложио суфинансирање пројекта у износу од  975.000,00 динара, што не прелази 80% вредности пројекта, нити износе утврђене јавним позивом којим је расписан Конкурс.
Тема пројекта је учешће младих у свим сегментима друштвеног живота и доношењу одлука. </t>
  </si>
  <si>
    <t>451-04-3315/2021-04</t>
  </si>
  <si>
    <t>Кутија</t>
  </si>
  <si>
    <t>Како да Ниш постане "Константинов град"</t>
  </si>
  <si>
    <t>Укупна вредност пројекта је 625.000,00 динара. Подносилац је предложио суфинансирање пројекта у износу од  500.000,00 динара, што не прелази 80% вредности пројекта, нити износе утврђене јавним позивом којим је расписан Конкурс.
Тема пројекта је Ниш као град у коме је рођен цар Константин Велики.</t>
  </si>
  <si>
    <t>Удружење родитеља деце предшколског узраста "Бродић паркић" из Руме</t>
  </si>
  <si>
    <t>www.brodicparkic.org.rs
http://www.radiodir.co.rs/</t>
  </si>
  <si>
    <t>451-04-3312/2021-04</t>
  </si>
  <si>
    <t xml:space="preserve">Саша Трифуновић предузетник, Агенција за консалтинг и менаџмент, Пресс центар ИСТ Медиа Бор
</t>
  </si>
  <si>
    <t>"Нит' рака, нит' брдо, нит' село"- од Вајферта до Зиђина</t>
  </si>
  <si>
    <t xml:space="preserve"> IST MEDIA</t>
  </si>
  <si>
    <t>www.istmedia.rs</t>
  </si>
  <si>
    <t xml:space="preserve">Укупна вредност пројекта је 1.027.000,00 динара. Подносилац је предложио суфинансирање пројекта у износу од  820.000,00 динара, што не прелази 80% вредности пројекта, нити износе утврђене јавним позивом којим је расписан Конкурс.
Тема пројекта је прича о недаћама мештана два села надомак борског рудника. </t>
  </si>
  <si>
    <t>451-04-3308/2021-04</t>
  </si>
  <si>
    <t>Предузеће за информисање Инфо 24 Медиа д.о.о. Београд-Врачар</t>
  </si>
  <si>
    <t>Чист ваздух за Београђане</t>
  </si>
  <si>
    <t>INFO 24</t>
  </si>
  <si>
    <t xml:space="preserve">Укупна вредност пројекта је 1.287.000,00 динара. Подносилац је предложио суфинансирање пројекта у износу од  990.000,00 динара, што не прелази 80% вредности пројекта, нити износе утврђене јавним позивом којим је расписан Конкурс.
Тема пројекта је животна средина и квалитет ваздуха.
</t>
  </si>
  <si>
    <t>ММ
Овај пројекат је подржан на прошлогодишњем конкурсу , приложен пројекат од прошле године</t>
  </si>
  <si>
    <t>451-04-3254/2021-04</t>
  </si>
  <si>
    <t>Покрет "Чувари Србије"</t>
  </si>
  <si>
    <t>Добар слуга, зао господар</t>
  </si>
  <si>
    <t>NTERNET PORTAL ČUVARI SRBIJE</t>
  </si>
  <si>
    <t>www.cuvarisrbije.rs</t>
  </si>
  <si>
    <t>zorandzonov@gmail.com</t>
  </si>
  <si>
    <t>IN000653</t>
  </si>
  <si>
    <t xml:space="preserve">Укупна вредност пројекта је 949.000,00 динара. Подносилац је предложио суфинансирање пројекта у износу од  756.000,00 динара, што не прелази 80% вредности пројекта, нити износе утврђене јавним позивом којим је расписан Конкурс.
Тема пројекта је значај и очување водених ресурса. </t>
  </si>
  <si>
    <t>451-04-3245/2021-04</t>
  </si>
  <si>
    <t>Транс(родна) равноправност</t>
  </si>
  <si>
    <t>VOJVOĐANSKI PORTAL</t>
  </si>
  <si>
    <t>www.vojvodjanski.rs</t>
  </si>
  <si>
    <t>redakcija@vojvodjanski.rs</t>
  </si>
  <si>
    <t>IN000984</t>
  </si>
  <si>
    <t>Укупна вредност пројекта је 1.000.000,00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су проблеми са којима се сусрећу трансродне особе.</t>
  </si>
  <si>
    <t>451-04-3242/2021-04</t>
  </si>
  <si>
    <t>Јагодина</t>
  </si>
  <si>
    <t>Горан Јевремовић ПР слободни новинар Централ медиа плус Јагодина</t>
  </si>
  <si>
    <t>Манастири Моравске Србије</t>
  </si>
  <si>
    <t>CENTRAL MEDIA</t>
  </si>
  <si>
    <t>www.centralmedia.rs</t>
  </si>
  <si>
    <t>IN000327</t>
  </si>
  <si>
    <t>centralmedia15@gmail.com</t>
  </si>
  <si>
    <t xml:space="preserve">Укупна вредност пројекта је 710.000,00 динара. Подносилац је предложио суфинансирање пројекта у износу од  510.000,00 динара, што не прелази 80% вредности пројекта, нити износе утврђене јавним позивом којим је расписан Конкурс.
Тема пројекта је историја Моравске Србије. </t>
  </si>
  <si>
    <t>451-04-3067/2021-04</t>
  </si>
  <si>
    <t>Бојник</t>
  </si>
  <si>
    <t>Лидија Ковачевић ПР Рачунарско програмирање Radan soft Брестовац</t>
  </si>
  <si>
    <t>Оно наше српско</t>
  </si>
  <si>
    <t>RADAN PUSTA REKA</t>
  </si>
  <si>
    <t>www.rpr.rs</t>
  </si>
  <si>
    <t>IN000936</t>
  </si>
  <si>
    <t>portal@rpr.rs</t>
  </si>
  <si>
    <t xml:space="preserve">Укупна вредност пројекта је 450.000,00 динара. Подносилац је предложио суфинансирање пројекта у износу од  360.000,00 динара, што не прелази 80% вредности пројекта, нити износе утврђене јавним позивом којим је расписан Конкурс.
Тема пројекта је очување српског националног и културног идентитета, језик и писма. </t>
  </si>
  <si>
    <t>Причала нам Пчиња</t>
  </si>
  <si>
    <t xml:space="preserve">Укупна вредност пројекта је 1.078.500,00 динара. Подносилац је предложио суфинансирање пројекта у износу од  854.220,00 динара, што не прелази 80% вредности пројекта, нити износе утврђене јавним позивом којим је расписан Конкурс.
Тема пројекта је култура, историја, обичаји и традиција Пчињског округа. </t>
  </si>
  <si>
    <t>451-04-0822/2021-04</t>
  </si>
  <si>
    <t>451-04-2712/2021-04</t>
  </si>
  <si>
    <t>Удружење "Да се зна!"</t>
  </si>
  <si>
    <t>Тетке -подкаст емисија о квир култури</t>
  </si>
  <si>
    <t>REMARKER</t>
  </si>
  <si>
    <t>www.remarker.rs</t>
  </si>
  <si>
    <t>dasezna@dasezna.lgbt</t>
  </si>
  <si>
    <t>Укупна вредност пројекта је 675.000,00 динара. Подносилац је предложио суфинансирање пројекта у износу од  540.000,00 динара, што не прелази 80% вредности пројекта, нити износе утврђене јавним позивом којим је расписан Конкурс.
Тема пројекта су садржаји из области културе намењени припадницима ЛГБТ заједнице.</t>
  </si>
  <si>
    <t>451-04-2938/2021-04</t>
  </si>
  <si>
    <t>О томе ћу касније 
млади и репродуктивно здравље</t>
  </si>
  <si>
    <t>UŽICEMEDIA</t>
  </si>
  <si>
    <t>Укупна вредност пројекта је 917.510,00 динара. Подносилац је предложио суфинансирање пројекта у износу од  717.600,00 динара, што не прелази 80% вредности пројекта, нити износе утврђене јавним позивом којим је расписан Конкурс.
Тема пројекта је репродуктивно здравље младих.</t>
  </si>
  <si>
    <t>451-04-2933/2021-04</t>
  </si>
  <si>
    <t>Уметничко благо далеко од очију јавности</t>
  </si>
  <si>
    <t xml:space="preserve">Укупна вредност пројекта је 866.000,00 динара. Подносилац је предложио суфинансирање пројекта у износу од  690.000,00 динара, што не прелази 80% вредности пројекта, нити износе утврђене јавним позивом којим је расписан Конкурс.
Тема пројекта је уметничко благо, настало током пола века постојања ликовне колоније "Покајница" које је далеко од очију јавности. </t>
  </si>
  <si>
    <t>451-04-2534/2021-04</t>
  </si>
  <si>
    <t>Друштво за услуге пословне активности и трговину KISS  ДОО Лазаревац</t>
  </si>
  <si>
    <t>Нова нормалност</t>
  </si>
  <si>
    <t>KISS INFO</t>
  </si>
  <si>
    <t>451-04-2777/2021-04</t>
  </si>
  <si>
    <t xml:space="preserve">Бакин рецепт у аманет </t>
  </si>
  <si>
    <t>INTERNET NOVINE DOBRIČKE</t>
  </si>
  <si>
    <t>Предузеће за информисање PRESS-COMPANY д.о.о. Дољевац</t>
  </si>
  <si>
    <t>451-04-3161/2021-04</t>
  </si>
  <si>
    <t>Хоћу да мој завичај буде "зелено срце" Србије - о еколошким проблемима и њиховом решавању у општинама Алексинац и Сокобања</t>
  </si>
  <si>
    <t xml:space="preserve">Укупна вредност пројекта је 399.000,00 динара. Подносилац је предложио суфинансирање пројекта у износу од  303.000,00 динара, што не прелази 80% вредности пројекта, нити износе утврђене јавним позивом којим је расписан Конкурс.
Тема пројекта су еколошке вредности, прилике и неприлике у општинама Алексинац и Сокобања и заштита животне средине као предуслов даљег развоја. </t>
  </si>
  <si>
    <t>451-04-3200/2021-04</t>
  </si>
  <si>
    <t>Веб Тим "Бор 030"</t>
  </si>
  <si>
    <t>office@bor030.net</t>
  </si>
  <si>
    <t>Иза затворених врата</t>
  </si>
  <si>
    <t>VEB PORTAL BOR 030</t>
  </si>
  <si>
    <t>IN000182</t>
  </si>
  <si>
    <t>www.bor030.net</t>
  </si>
  <si>
    <t>Укупна вредност пројекта је 730.860,00 динара. Подносилац је предложио суфинансирање пројекта у износу од  580.000,00 динара, што не прелази 80% вредности пројекта, нити износе утврђене јавним позивом којим је расписан Конкурс.
Тема пројекта су изазови са којима се млади сусрећу  и активности које спроводе током пандемије вируса корона.</t>
  </si>
  <si>
    <t>Укупна вредност пројекта је 1.951.000,00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наставак борбе и мере заштите у периоду епидемије вируса корона.</t>
  </si>
  <si>
    <t xml:space="preserve">Укупна вредност пројекта је 445.000,00 динара. Подносилац је предложио суфинансирање пројекта у износу од  337.000,00 динара, што не прелази 80% вредности пројекта, нити износе утврђене јавним позивом којим је расписан Конкурс.
Тема пројекта су обрасци понашања које намеће пандемија вируса корона и како се грађани привикавају на њих. </t>
  </si>
  <si>
    <t>Укупна вредност пројекта је 820.000,00 динара. Подносилац је предложио суфинансирање пројекта у износу од  656.000,00 динара, што не прелази 80% вредности пројекта, нити износе утврђене јавним позивом којим је расписан Конкурс.
Тема пројекта је дискриминација у време пандемије  вируса корона.</t>
  </si>
  <si>
    <t>451-04-2913/2021-04</t>
  </si>
  <si>
    <t>МГ ГОЛД ПРЕСС Привредно друштво са ограниченом одговорношћу Ваљево</t>
  </si>
  <si>
    <t>Да се и њихов глас чује</t>
  </si>
  <si>
    <t>VALJEVONADLANU INTERNET PORTAL</t>
  </si>
  <si>
    <t>valjevonadlanu.rs</t>
  </si>
  <si>
    <t>valjevo.nadlanu@gmail.com</t>
  </si>
  <si>
    <t>IN000991</t>
  </si>
  <si>
    <t xml:space="preserve">Укупна вредност пројекта је 450.000,00 динара. Подносилац је предложио суфинансирање пројекта у износу од  360.000,00 динара, што не прелази 80% вредности пројекта, нити износе утврђене јавним позивом којим је расписан Конкурс.
Тема пројекта је информисање особа са инвалидитетом и шире јавности о проблемима особа са инвалидитетом. </t>
  </si>
  <si>
    <t>ОСИ</t>
  </si>
  <si>
    <t>451-04-3318/2021-04</t>
  </si>
  <si>
    <t xml:space="preserve">Новинарство нема нацију </t>
  </si>
  <si>
    <t>Интеркултуралност</t>
  </si>
  <si>
    <t>Психоактивне супстанце</t>
  </si>
  <si>
    <t>451-04-2486/2021-04</t>
  </si>
  <si>
    <t>Воде Параћина
-серијал текстова о воденим површинама у Параћину и њиховом значају за будућност</t>
  </si>
  <si>
    <t>PORTAL KANAL-M</t>
  </si>
  <si>
    <t xml:space="preserve">projekti@rtvparacin.rs
</t>
  </si>
  <si>
    <t>Укупна вредност пројекта је 1.200.000,00 динара. Подносилац је предложио суфинансирање пројекта у износу од  950.000,00 динара, што не прелази 80% вредности пројекта, нити износе утврђене јавним позивом којим је расписан Конкурс.
Тема пројекта су водене површине Параћина.</t>
  </si>
  <si>
    <t>451-04-2489/2021-04</t>
  </si>
  <si>
    <t>Цивилни сектор и локалне власти-супарници или сарадници</t>
  </si>
  <si>
    <t xml:space="preserve">Укупна вредност пројекта је 770.000,00 динара. Подносилац је предложио суфинансирање пројекта у износу од  600.000,00 динара, што не прелази 80% вредности пројекта, нити износе утврђене јавним позивом којим је расписан Конкурс.
Тема пројекта је сарадња организација цивилног друштва и локалних самоуправа. </t>
  </si>
  <si>
    <t>451-04-2500/2021-04</t>
  </si>
  <si>
    <t>То могу и ја</t>
  </si>
  <si>
    <t>PRESSEK</t>
  </si>
  <si>
    <t xml:space="preserve">Укупна вредност пројекта је 790.000,00 динара. Подносилац је предложио суфинансирање пројекта у износу од  632.000,00 динара, што не прелази 80% вредности пројекта, нити износе утврђене јавним позивом којим је расписан Конкурс.
Тема пројекта је значај грађанске партиципације у доношењу одлука и покретању позитивних промена на локалном нивоу. </t>
  </si>
  <si>
    <t>451-04-2510/2021-04</t>
  </si>
  <si>
    <t>Adria Media Group д.о.о. Београд (Стари град)</t>
  </si>
  <si>
    <t xml:space="preserve">За чистију Србију </t>
  </si>
  <si>
    <t>ESPRESO</t>
  </si>
  <si>
    <t>Укупна вредност пројекта је 1.721.862,00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загађење и заштита животне средине.</t>
  </si>
  <si>
    <t>Демостат д.о.о. Београд-Стари град</t>
  </si>
  <si>
    <t>451-04-2515/2021-04</t>
  </si>
  <si>
    <t>Adria Media Magazine д.о.о. Београд -Стари град</t>
  </si>
  <si>
    <t>Играј за здравије детињство</t>
  </si>
  <si>
    <t>magazini@adriamedia.rs</t>
  </si>
  <si>
    <t xml:space="preserve">Укупна вредност пројекта је 2.242.000,00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важност игре за развој детета. </t>
  </si>
  <si>
    <t>451-04-3027/2021-04</t>
  </si>
  <si>
    <t>Кроз медијске садржаје ка развоју филантропије у друштву</t>
  </si>
  <si>
    <t>atlasmediadva@sezampro.rs</t>
  </si>
  <si>
    <t xml:space="preserve">Укупна вредност пројекта је 1.340.000,00 динара. Подносилац је предложио суфинансирање пројекта у износу од  870.000,00 динара, што не прелази 80% вредности пројекта, нити износе утврђене јавним позивом којим је расписан Конкурс.
Тема пројекта је коришћење доступних домаћих и страних фондова. </t>
  </si>
  <si>
    <t>Светлана Петковић ПР аудио-видео продукција ATLAS MEDIA GROUP Београд</t>
  </si>
  <si>
    <t>451-04-1696/2021-04</t>
  </si>
  <si>
    <t>Александровац</t>
  </si>
  <si>
    <t>Бобан Прибановић предузетник консултантске активности, маркетинг, угоститељство и издаваштво "ЖУПА ОКЕАНИЈА" Александровац</t>
  </si>
  <si>
    <t>Благовремено информисање грађана Расинског управног округа</t>
  </si>
  <si>
    <t>НЕЗАВИСНЕ НАРОДНЕ НОВИНЕ РАСИНСКОГ ОКРУГА</t>
  </si>
  <si>
    <t>zupaokeanija@gmail.com</t>
  </si>
  <si>
    <t>Укупна вредност пројекта је 1.000.000,00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је информисање грађана Расинског округа.</t>
  </si>
  <si>
    <t>451-04-1789/2021-04</t>
  </si>
  <si>
    <t>Београдска надбискупија</t>
  </si>
  <si>
    <t>Веб портал Паулус</t>
  </si>
  <si>
    <t>nadbiskupija@kc.org.rs</t>
  </si>
  <si>
    <t>Верска организација</t>
  </si>
  <si>
    <t>Укупна вредност пројекта је 1.145.000,00 динара. Подносилац је предложио суфинансирање пројекта у износу од  635.000,00 динара, што не прелази 80% вредности пројекта, нити износе утврђене јавним позивом којим је расписан Конкурс.
Пројекат се односи на верске садржаје.</t>
  </si>
  <si>
    <t>Верски садржаји</t>
  </si>
  <si>
    <t>451-04-3033/2021-04</t>
  </si>
  <si>
    <t>PRVI PORTAL</t>
  </si>
  <si>
    <t>https://www.prviportal.net/</t>
  </si>
  <si>
    <t>Укупна вредност пројекта је 779.000,00 динара. Подносилац је предложио суфинансирање пројекта у износу од  600.000,00 динара, што не прелази 80% вредности пројекта, нити износе утврђене јавним позивом којим је расписан Конкурс.
Тема пројекта је културна баштина.</t>
  </si>
  <si>
    <t>451-04-3212/2021-04</t>
  </si>
  <si>
    <t>Вакциниши се-спаси живот!</t>
  </si>
  <si>
    <t>LUGINALAJM</t>
  </si>
  <si>
    <t>www.luginalajm.com</t>
  </si>
  <si>
    <t xml:space="preserve"> agonislami@hotmail.com;</t>
  </si>
  <si>
    <t>Укупна вредност пројекта је 973.000,00 динара. Подносилац је предложио суфинансирање пројекта у износу од  773.000,00 динара, што не прелази 80% вредности пројекта, нити износе утврђене јавним позивом којим је расписан Конкурс.
Тема пројекта су предрасуде о вакцинацији против вируса корона као последица лажних информација и вести.</t>
  </si>
  <si>
    <t>451-04-2498/2021-04</t>
  </si>
  <si>
    <t>Историја виноградарства у општини Топола, развој, капацитети и вински туризам</t>
  </si>
  <si>
    <t>TOPPRESS</t>
  </si>
  <si>
    <t>www.toppress.rs</t>
  </si>
  <si>
    <t>IN000846</t>
  </si>
  <si>
    <t>redakcija@toppress.rs</t>
  </si>
  <si>
    <t>Укупна вредност пројекта је 625.000,00 динара. Подносилац је предложио суфинансирање пројекта у износу од  500.000,00 динара, што не прелази 80% вредности пројекта, нити износе утврђене јавним позивом којим је расписан Конкурс.
Тема пројекта је историја виноградарства у општини Топола.</t>
  </si>
  <si>
    <t>Марија Лазаревић ПР Веб портал ТОП-МЕДИЈА Липовац</t>
  </si>
  <si>
    <t>451-04-2835/2021-04</t>
  </si>
  <si>
    <t>Српски ДНК азбучник</t>
  </si>
  <si>
    <t>POREKLO</t>
  </si>
  <si>
    <t xml:space="preserve">jovica.krtinic@poreklo.rs; </t>
  </si>
  <si>
    <t xml:space="preserve">Укупна вредност пројекта је 857.131,00 динара. Подносилац је предложио суфинансирање пројекта у износу од  644.719,00 динара, што не прелази 80% вредности пројекта, нити износе утврђене јавним позивом којим је расписан Конкурс.
Тема пројекта је генетичко порекло Срба. </t>
  </si>
  <si>
    <t>451-04-2999/2021-04</t>
  </si>
  <si>
    <t>Жене живе и на селу-серија текстова на порталима</t>
  </si>
  <si>
    <t>Укупна вредност пројекта је 2.848.250,00 динара. Подносилац је предложио суфинансирање пројекта у износу од  1.512.000,00 динара, што не прелази 80% вредности пројекта, нити износе утврђене јавним позивом којим је расписан Конкурс.
Тема пројекта је живот жена на селу.</t>
  </si>
  <si>
    <t>451-04-3120/2021-04</t>
  </si>
  <si>
    <t>Видеонет д.о.о. Београд (Врачар)</t>
  </si>
  <si>
    <t>Безбедно у туризму -Информативно едукативни веб серијал од петнаест (15) 20 минутних епизода са пратећом веб кампањом о начинима креирања здравствено безбедног окружења у циљу ревитализације  туристичко развојног потенцијала на територији РС у пост Ковид ери</t>
  </si>
  <si>
    <t>office@videonet.rs</t>
  </si>
  <si>
    <t xml:space="preserve">Укупна вредност пројекта је 2.125.000,00 динара. Подносилац је предложио суфинансирање пројекта у износу од  965.000,00 динара, што не прелази 80% вредности пројекта, нити износе утврђене јавним позивом којим је расписан Конкурс.
Тема пројекта је подизање туристичког потенцијала Србије у времену постпандемије вируса корона. </t>
  </si>
  <si>
    <t>451-04-2783/2021-04</t>
  </si>
  <si>
    <t>Кликом до здравља и економије-судбине локалних "е-пијаца"након пандемије</t>
  </si>
  <si>
    <t>451-04-3587/2021-04</t>
  </si>
  <si>
    <t>Кромпир као сиротињска храна</t>
  </si>
  <si>
    <t>www.agropress.rs</t>
  </si>
  <si>
    <t>IN000515</t>
  </si>
  <si>
    <t>Укупна вредност пројекта је 1.125.000,00 динара. Подносилац је предложио суфинансирање пројекта у износу од  900.000,00 динара, што не прелази 80% вредности пројекта, нити износе утврђене јавним позивом којим је расписан Конкурс.
Тема пројекта је производња  и пласман кромпира.</t>
  </si>
  <si>
    <t>451-04-3584/2021-04</t>
  </si>
  <si>
    <t>Проблем дивље депоније западне Србије</t>
  </si>
  <si>
    <t xml:space="preserve">Укупна вредност пројекта је1.200.000,00 динара. Подносилац је предложио суфинансирање пројекта у износу од  960.000,00 динара, што не прелази 80% вредности пројекта, нити износе утврђене јавним позивом којим је расписан Конкурс.
Тема пројекта је постојање дивљих депонија на територији западне Србије. </t>
  </si>
  <si>
    <t>451-04-3591/2021-04</t>
  </si>
  <si>
    <t>Подстицај инвестиционог улагања кроз промоцију атративног привредног амбијента</t>
  </si>
  <si>
    <t xml:space="preserve">Укупна вредност пројекта је 780.000,00 динара. Подносилац је предложио суфинансирање пројекта у износу од  600.000,00,00 динара, што не прелази 80% вредности пројекта, нити износе утврђене јавним позивом којим је расписан Конкурс.
Тема пројекта су инвестициона улагања на територији општине Владичин Хан. </t>
  </si>
  <si>
    <t>451-04-3535/2021-04</t>
  </si>
  <si>
    <t>Удружење грађана "Балкан туризам"</t>
  </si>
  <si>
    <t>Проблеми у туризму у доба Ковида 19</t>
  </si>
  <si>
    <t>BALKAN TURIZAM</t>
  </si>
  <si>
    <t>www.balkan-turizam.net</t>
  </si>
  <si>
    <t>office@balkan-turizam.net</t>
  </si>
  <si>
    <t>IN000745</t>
  </si>
  <si>
    <t>Укупна вредност пројекта је 380.000,00 динара. Подносилац је предложио суфинансирање пројекта у износу од  304.000,00 динара, што не прелази 80% вредности пројекта, нити износе утврђене јавним позивом којим је расписан Конкурс.
Тема пројекта су проблеми у туризму у време пандемије вируса корона.</t>
  </si>
  <si>
    <t>451-04-3543/2021-04</t>
  </si>
  <si>
    <t>Удружење "Панчевачки омладински центар"</t>
  </si>
  <si>
    <t>Не чекај да заболи-информисаност је пола здравља</t>
  </si>
  <si>
    <t xml:space="preserve"> ZDRAVO PANČEVO</t>
  </si>
  <si>
    <t>dakicorama@gmail.com</t>
  </si>
  <si>
    <t>IN000920</t>
  </si>
  <si>
    <t>Укупна вредност пројекта је 998.000,00 динара. Подносилац је предложио суфинансирање пројекта у износу од  798.000,00 динара, што не прелази 80% вредности пројекта, нити износе утврђене јавним позивом којим је расписан Конкурс.
Тема пројекта је  очување и заштита здравља и превенција болести.</t>
  </si>
  <si>
    <t>www.zdravopancevo.rs
Не постоји сајт</t>
  </si>
  <si>
    <t>451-04-3556/2021-04</t>
  </si>
  <si>
    <t xml:space="preserve"> Моја Бачка Паланка</t>
  </si>
  <si>
    <t>"Да закмечи" -12 едукативних видео емисија са циљем поспешења наталитета у Србији</t>
  </si>
  <si>
    <t>BAP VESTI</t>
  </si>
  <si>
    <t>www.backapalankavesti.com</t>
  </si>
  <si>
    <t>Укупна вредност пројекта је 1.250.000,00 динара. Подносилац је предложио суфинансирање пројекта у износу од 1. 000.000,00 динара, што не прелази 80% вредности пројекта, нити износе утврђене јавним позивом којим је расписан Конкурс.
Тема пројекта је повећање наталитет.</t>
  </si>
  <si>
    <t>451-04-3554/2021-04</t>
  </si>
  <si>
    <t>COVID 19-значај превенције</t>
  </si>
  <si>
    <t>BP INFO</t>
  </si>
  <si>
    <t>www.bpinfo.rs</t>
  </si>
  <si>
    <t>IN000773</t>
  </si>
  <si>
    <t>Укупна вредност пројекта је 1.250.000,00 динара. Подносилац је предложио суфинансирање пројекта у износу од 1. 000.000,00 динара, што не прелази 80% вредности пројекта, нити износе утврђене јавним позивом којим је расписан Конкурс.
Тема пројекта су превентивне мере у борби против вируса корона.</t>
  </si>
  <si>
    <t>SUN RADIO</t>
  </si>
  <si>
    <t>www.sunradio.rs</t>
  </si>
  <si>
    <t>IN000983</t>
  </si>
  <si>
    <t>Култура-савремено стваралаштво</t>
  </si>
  <si>
    <t>451-04-3562/2021-04</t>
  </si>
  <si>
    <t>Србија-кућа свих нас</t>
  </si>
  <si>
    <t>www.kurir.rs</t>
  </si>
  <si>
    <t xml:space="preserve">Укупна вредност пројекта је 2.000.000,00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очување животне средине. </t>
  </si>
  <si>
    <t>451-04-2828/2021-04</t>
  </si>
  <si>
    <t xml:space="preserve">NGI Gregorčić business solutions ДОО Суботица 
</t>
  </si>
  <si>
    <t>Шуњалице</t>
  </si>
  <si>
    <t>SUBOTICADANAS.RS</t>
  </si>
  <si>
    <t>www.suboticadanas.rs</t>
  </si>
  <si>
    <t>office@suboticadanas.rs</t>
  </si>
  <si>
    <t>IN000959</t>
  </si>
  <si>
    <t xml:space="preserve">Укупна вредност пројекта је 760.000,00 динара. Подносилац је предложио суфинансирање пројекта у износу од  600.000,00 динара, што не прелази 80% вредности пројекта, нити износе утврђене јавним позивом којим је расписан Конкурс.
Тема пројекта су едукативни садржаји за децу. </t>
  </si>
  <si>
    <t>451-04-2831/2021-04</t>
  </si>
  <si>
    <t xml:space="preserve">Rе: Crafts - кластер за ревитализацију старих заната у Србији
 </t>
  </si>
  <si>
    <t>Занати у фокусу</t>
  </si>
  <si>
    <t xml:space="preserve">Укупна вредност пројекта је 810.720,00 динара. Подносилац је предложио суфинансирање пројекта у износу од  648.320,00 динара, што не прелази 80% вредности пројекта, нити износе утврђене јавним позивом којим је расписан Конкурс.
Тема пројекта су уметнички и традиционални занати и домаћа радиност као нематеријална културна баштина. </t>
  </si>
  <si>
    <t>451-04-2980/2021-04</t>
  </si>
  <si>
    <t>Радио телевизија Панчево д.о.о. Панчево</t>
  </si>
  <si>
    <t>Војводина на длану</t>
  </si>
  <si>
    <t>DUNAVTELEVIZIJA.RS</t>
  </si>
  <si>
    <t>www.dunavtelevizija.rs</t>
  </si>
  <si>
    <t>IN000898</t>
  </si>
  <si>
    <t xml:space="preserve">Укупна вредност пројекта је 1.250.000,00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су актуелна дешавања и сервисне информације пласиране на сајту након емитовања на Дунав телевизији. </t>
  </si>
  <si>
    <t>451-04-2786/2021-04</t>
  </si>
  <si>
    <t>Александар Ћирић ПР Агенција за веб портале и новинске делатности Пина НЦ Пирот</t>
  </si>
  <si>
    <t>Чувар Белог анђела</t>
  </si>
  <si>
    <t>451-04-3955/2021-04</t>
  </si>
  <si>
    <t>Марко Шушњар ПР Веб портали CODEX PRESS Београд</t>
  </si>
  <si>
    <t>Херметички круг сиромаштва</t>
  </si>
  <si>
    <t>www.codex-press.rs</t>
  </si>
  <si>
    <t xml:space="preserve">Укупна вредност пројекта је 894.000,00 динара. Подносилац је предложио суфинансирање пројекта у износу од  702.000,00 динара, што не прелази 80% вредности пројекта, нити износе утврђене јавним позивом којим је расписан Конкурс.
Тема пројекта су дивља насеља и живот Рома у њима. </t>
  </si>
  <si>
    <t xml:space="preserve">Људска и мањинска права </t>
  </si>
  <si>
    <t>451-04-3954/2021-04</t>
  </si>
  <si>
    <t xml:space="preserve">Предраг Филиповић ПР, Агенција за услуге рекламе и пропаганде Браф Топола (Варошица)
</t>
  </si>
  <si>
    <t>Вратимо осмех деци без родитељског старања
(Интернет портал: www.novinice.rs)</t>
  </si>
  <si>
    <t>Социјална заштита</t>
  </si>
  <si>
    <t>451-04-3596/2021-04</t>
  </si>
  <si>
    <t>Удружење грађана "Сви смо били деца"</t>
  </si>
  <si>
    <t>Дрога никад, књига и спорт заувек</t>
  </si>
  <si>
    <t>Укупна вредност пројекта је 1.207.480,00 динара. Подносилац је предложио суфинансирање пројекта у износу од  966.000,00 динара, што не прелази 80% вредности пројекта, нити износе утврђене јавним позивом којим је расписан Конкурс.
Тема пројекта је злоупотреба психоактивних супстанци.</t>
  </si>
  <si>
    <t>451-04-3552/2021-04</t>
  </si>
  <si>
    <t>Са женама на челу-Темерин варош женског предузетништва</t>
  </si>
  <si>
    <t>Жене-предузетништво</t>
  </si>
  <si>
    <t>Укупна вредност пројекта је 1.000.000,00 динара. Подносилац је предложио суфинансирање пројекта у износу од  780.000,00 динара, што не прелази 80% вредности пројекта, нити износе утврђене јавним позивом којим је расписан Конкурс.
Тема пројекта је женско предузетништво.</t>
  </si>
  <si>
    <t>451-04-3522/2021-04</t>
  </si>
  <si>
    <t>Србобран</t>
  </si>
  <si>
    <t xml:space="preserve">Синета Шмит ПР Аудио видео продукција Србобран 
</t>
  </si>
  <si>
    <t>Одрастање</t>
  </si>
  <si>
    <t>MOJSRBOBRAN.NET</t>
  </si>
  <si>
    <t>www.mojsrbobran.net</t>
  </si>
  <si>
    <t>avpsrbobran@gmail.com</t>
  </si>
  <si>
    <t>IN000436</t>
  </si>
  <si>
    <t xml:space="preserve">Укупна вредност пројекта је 1.409.240,00 динара. Подносилац је предложио суфинансирање пројекта у износу од  791.000,00 динара, што не прелази 80% вредности пројекта, нити износе утврђене јавним позивом којим је расписан Конкурс.
Тема пројекта су млади и међугенерацијска неразумевања. </t>
  </si>
  <si>
    <t>451-04-3945/2021-04</t>
  </si>
  <si>
    <t>Радио и телевизијска продукција Multimedia Design Studio Мирослав Митић предузетник, Ниш</t>
  </si>
  <si>
    <t>Водич кроз манастире Југоисточне Србије</t>
  </si>
  <si>
    <t>NAISSUS.INFO</t>
  </si>
  <si>
    <t>www.naissus.info</t>
  </si>
  <si>
    <t>IN000542</t>
  </si>
  <si>
    <t>office@mmdstudio.net</t>
  </si>
  <si>
    <t xml:space="preserve">Укупна вредност пројекта је 1.004.000,00 динара. Подносилац је предложио суфинансирање пројекта у износу од  780.000,00 динара, што не прелази 80% вредности пројекта, нити износе утврђене јавним позивом којим је расписан Конкурс.
Тема пројекта су људи из професија које раде и током епидемије вируса корона. </t>
  </si>
  <si>
    <t>451-04-3965/2021-04</t>
  </si>
  <si>
    <t>Улога медија на дигиталним платформама-нове позиције новинарства, примена етичких стандарда и сигурнији положај новинара у онлајн сфери</t>
  </si>
  <si>
    <t>Укупна вредност пројекта је 785.700,00 динара. Подносилац је предложио суфинансирање пројекта у износу од  620.000,00 динара, што не прелази 80% вредности пројекта, нити износе утврђене јавним позивом којим је расписан Конкурс.
Тема пројекта су дигиталне платформе и нове позиције у новинарству, посматрано из угла положаја новинара.</t>
  </si>
  <si>
    <t>451-04-4048/2021-04</t>
  </si>
  <si>
    <t>Знам, чуо сам, то је...</t>
  </si>
  <si>
    <t>Укупна вредност пројекта је 707.500,00 динара. Подносилац је предложио суфинансирање пројекта у износу од  551.500,00 динара, што не прелази 80% вредности пројекта, нити износе утврђене јавним позивом којим је расписан Конкурс.
Тема пројекта је сећање на страдања краљевчана томом Другог светског рата и НАТО бомбардовања.</t>
  </si>
  <si>
    <t>451-04-3989/2021-04</t>
  </si>
  <si>
    <t xml:space="preserve">Драган Николић ПР Студио за фото видео и пост продукцију 4 Н студио Чачак
</t>
  </si>
  <si>
    <t>Укупна вредност пројекта је 1.000.000,00 динара. Подносилац је предложио суфинансирање пројекта у износу од  800.000,00,00 динара, што не прелази 80% вредности пројекта, нити износе утврђене јавним позивом којим је расписан Конкурс.
Тема пројекта су туристички потенцијали бања Србије, могућности и пракса.</t>
  </si>
  <si>
    <t>451-04-4084/2021-04</t>
  </si>
  <si>
    <t>451-04-3980/2021-04</t>
  </si>
  <si>
    <t>Скривени бисери Старе планине као "вештачко дисање" за српски туризам</t>
  </si>
  <si>
    <t>VIDI SRBIJU</t>
  </si>
  <si>
    <t>NIŠKE VESTI</t>
  </si>
  <si>
    <t>IN000943</t>
  </si>
  <si>
    <t>www.vidisrbiju.rs</t>
  </si>
  <si>
    <t>info@citygrupa.rs</t>
  </si>
  <si>
    <t>451-04-3985/2021-04</t>
  </si>
  <si>
    <t>Све за клик, све за лајк</t>
  </si>
  <si>
    <t>Медији-сензационализам</t>
  </si>
  <si>
    <t>451-04-4045/2021-04</t>
  </si>
  <si>
    <t>Удружење пензионисаних припадника Војске и војних ветерана Србије</t>
  </si>
  <si>
    <t xml:space="preserve">Зелена агенда </t>
  </si>
  <si>
    <t>VETERANPRESS</t>
  </si>
  <si>
    <t>www.veteranpres.rs</t>
  </si>
  <si>
    <t>IN001004</t>
  </si>
  <si>
    <t>uppvvs@gmail.com</t>
  </si>
  <si>
    <t>Укупна вредност пројекта је 900.000,00 динара. Подносилац је предложио суфинансирање пројекта у износу од  720.000,00 динара, што не прелази 80% вредности пројекта, нити износе утврђене јавним позивом којим је расписан Конкурс.
Тема пројекта је заштита животне средине.</t>
  </si>
  <si>
    <t>451-04-2006/2021-04</t>
  </si>
  <si>
    <t>Ратни меморијали-Путевима Милана Ђ. Милићевића</t>
  </si>
  <si>
    <t>451-04-2118/2021-04</t>
  </si>
  <si>
    <t>Удружење "Еутопија"</t>
  </si>
  <si>
    <t>Тајне јавних набавки: Истраживање корупције у поступцима јавних набавки</t>
  </si>
  <si>
    <t>PIŠTALJKA</t>
  </si>
  <si>
    <t>www.pistaljka.rs</t>
  </si>
  <si>
    <t>info@pistaljka.rs</t>
  </si>
  <si>
    <t>IN000080</t>
  </si>
  <si>
    <t>Укупна вредност пројекта је 2.250.000,00 динара. Подносилац је предложио суфинансирање пројекта у износу од  927.000,00 динара, што не прелази 80% вредности пројекта, нити износе утврђене јавним позивом којим је расписан Конкурс.
Тема пројекта је истраживање корупције у поступцима јавних набавки.</t>
  </si>
  <si>
    <t>Корупција</t>
  </si>
  <si>
    <t>451-04-2417/2021-04</t>
  </si>
  <si>
    <t>Слободна Акција</t>
  </si>
  <si>
    <t>Позор иште Сунце</t>
  </si>
  <si>
    <t>redakcija.sun@gmail.com</t>
  </si>
  <si>
    <t>Укупна вредност пројекта је 1.073.000,00 динара. Подносилац је предложио суфинансирање пројекта у износу од  833.000,00 динара, што не прелази 80% вредности пројекта, нити износе утврђене јавним позивом којим је расписан Конкурс.
Тема пројекта је сагледавање ситуације у позоришној уметности.</t>
  </si>
  <si>
    <t>451-04-4046/2021-04</t>
  </si>
  <si>
    <t xml:space="preserve">Укупна вредност пројекта је 1.005.000,00 динара. Подносилац је предложио суфинансирање пројекта у износу од  770.000,00 динара, што не прелази 80% вредности пројекта, нити износе утврђене јавним позивом којим је расписан Конкурс.
Тема пројекта је стварање повољног привредног амбијента у Врању. </t>
  </si>
  <si>
    <t>451-04-4181/2021-04</t>
  </si>
  <si>
    <t>"Торнадо не мирује"- Да ли је онлајн настава спутала таленте?</t>
  </si>
  <si>
    <t xml:space="preserve">Укупна вредност пројекта је 724.000,00 динара. Подносилац је предложио суфинансирање пројекта у износу од  560.000,00 динара, што не прелази 80% вредности пројекта, нити износе утврђене јавним позивом којим је расписан Конкурс.
Тема пројекта су талентовани ученици. </t>
  </si>
  <si>
    <t>451-04-4188/2021-04</t>
  </si>
  <si>
    <t>Ћуприја</t>
  </si>
  <si>
    <t>Привредно друштво Централ медиа Ћуприја</t>
  </si>
  <si>
    <t>Српска царска лавра Хиландар-чувар српства и православља</t>
  </si>
  <si>
    <t>milosmisastojkovic@yahoo.com</t>
  </si>
  <si>
    <t xml:space="preserve">Укупна вредност пројекта је 2.000.000,00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прича о манастиру Хиландар, као чувару српства и православља.  </t>
  </si>
  <si>
    <t>Укупна вредност пројекта је 1.264.500,00 динара. Подносилац је предложио суфинансирање пројекта у износу од  984.000,00 динара, што не прелази 80% вредности пројекта, нити износе утврђене јавним позивом којим је расписан Конкурс.
Тема пројекта су манастири Југоисточне Србије.</t>
  </si>
  <si>
    <t>451-04-4207/2021-04</t>
  </si>
  <si>
    <t>За квалитетнију здравствену заштиту</t>
  </si>
  <si>
    <t>INTERNET PORTAL TIMOČKE KRAJINE TIMOČKE</t>
  </si>
  <si>
    <t>Укупна вредност пројекта је 630.000,00 динара. Подносилац је предложио суфинансирање пројекта у износу од  504.000,00 динара, што не прелази 80% вредности пројекта, нити износе утврђене јавним позивом којим је расписан Конкурс.
Тема пројекта је здравствена заштита.</t>
  </si>
  <si>
    <t>451-04-4244/2021-04</t>
  </si>
  <si>
    <t>Друштво са ограниченом одговорношћу ApaOne Нови Сад</t>
  </si>
  <si>
    <t>Женско предузетништво-искуства и савети</t>
  </si>
  <si>
    <t>BIZNISVESTI.RS</t>
  </si>
  <si>
    <t>www.biznisvesti.rs</t>
  </si>
  <si>
    <t>ilija@apaone.com</t>
  </si>
  <si>
    <t>IN001008</t>
  </si>
  <si>
    <t>Укупна вредност пројекта је 1.500.000,00 динара. Подносилац је предложио суфинансирање пројекта у износу од 1. 000.000,00 динара, што не прелази 80% вредности пројекта, нити износе утврђене јавним позивом којим је расписан Конкурс.
Тема пројекта је женско предузетништво.</t>
  </si>
  <si>
    <t>451-04-4268/2021-04</t>
  </si>
  <si>
    <t>Контекст</t>
  </si>
  <si>
    <t>Извештавање о положају маргинализованих група и нових друштвених покрета</t>
  </si>
  <si>
    <t>MAŠINA</t>
  </si>
  <si>
    <t>IN000224</t>
  </si>
  <si>
    <t>www.masina.rs</t>
  </si>
  <si>
    <t>info@masina.rs</t>
  </si>
  <si>
    <t>Укупна вредност пројекта је 880.000,00 динара. Подносилац је предложио суфинансирање пројекта у износу од  640.000,00 динара, што не прелази 80% вредности пројекта, нити износе утврђене јавним позивом којим је расписан Конкурс.
Тема пројекта је положај маргинализованих група и нових друштвених покрета.</t>
  </si>
  <si>
    <t>451-04-4264/2021-04</t>
  </si>
  <si>
    <t>Удружење грађана за едукацију и медије Топлица прес центар</t>
  </si>
  <si>
    <t>Развој и унапређење јавног информисања "Зелени минути на ТоплицаПресс027"</t>
  </si>
  <si>
    <t>TOPLICAPRESS027</t>
  </si>
  <si>
    <t>IN000944</t>
  </si>
  <si>
    <t>https://toplicapress.com/</t>
  </si>
  <si>
    <t>toplicapress@gmail.com</t>
  </si>
  <si>
    <t xml:space="preserve">Укупна вредност пројекта је 705.000,00 динара. Подносилац је предложио суфинансирање пројекта у износу од  533.000,00 динара, што не прелази 80% вредности пројекта, нити износе утврђене јавним позивом којим је расписан Конкурс.
Тема пројекта је очување животне средине. </t>
  </si>
  <si>
    <t>451-04-4231/2021-04</t>
  </si>
  <si>
    <t>Маркер</t>
  </si>
  <si>
    <t>Да утврдимо утврђења</t>
  </si>
  <si>
    <t>Megafon</t>
  </si>
  <si>
    <t xml:space="preserve">Укупна вредност пројекта је 1.349.700,00 динара. Подносилац је предложио суфинансирање пројекта у износу од  988.500,00 динара, што не прелази 80% вредности пројекта, нити износе утврђене јавним позивом којим је расписан Конкурс.
Тема пројекта су тврђаве као туристичка блага Србије. 
</t>
  </si>
  <si>
    <t>451-04-4350/2021-04</t>
  </si>
  <si>
    <t>Време је за спорт</t>
  </si>
  <si>
    <t>TVBECEJ.RS</t>
  </si>
  <si>
    <t>http://www.tvbecej.rs/</t>
  </si>
  <si>
    <t>IN000379</t>
  </si>
  <si>
    <t>tvbecej@gmail.com</t>
  </si>
  <si>
    <t>Укупна вредност пројекта је 1.314.000,00 динара. Подносилац је предложио суфинансирање пројекта у износу од  990.000,00 динара, што не прелази 80% вредности пројекта, нити износе утврђене јавним позивом којим је расписан Конкурс.
Тема пројекта је развој дечјег и школског спорта.</t>
  </si>
  <si>
    <t>451-04-4355/2021-04</t>
  </si>
  <si>
    <t>Ириг</t>
  </si>
  <si>
    <t>Ивана Кнежевић ПР Издавачка делатност Објектив Медиа НС ириг</t>
  </si>
  <si>
    <t>OBJEKTIV24H</t>
  </si>
  <si>
    <t>www.objektiv24.rs</t>
  </si>
  <si>
    <t>objektivmedians@gmail.com</t>
  </si>
  <si>
    <t>IN000668</t>
  </si>
  <si>
    <t>Културна Војводина</t>
  </si>
  <si>
    <t>451-04-4356/2021-04</t>
  </si>
  <si>
    <t>Локал медија план</t>
  </si>
  <si>
    <t>Стоп говору мржње</t>
  </si>
  <si>
    <t>INDEKSONLINE.RS
А1</t>
  </si>
  <si>
    <t>www.indeksonline.rs
www.a1tv.ne</t>
  </si>
  <si>
    <t>lokalmedijaplan@gmail.com</t>
  </si>
  <si>
    <t xml:space="preserve">Укупна вредност пројекта је 802.200,00 динара. Подносилац је предложио суфинансирање пројекта у износу од  567.000,00 динара, што не прелази 80% вредности пројекта, нити износе утврђене јавним позивом којим је расписан Конкурс.
Тема пројекта је борба против говора мржње у вишенационалним срединама. </t>
  </si>
  <si>
    <t>Говор мржње</t>
  </si>
  <si>
    <t>451-04-3502/2021-04</t>
  </si>
  <si>
    <t xml:space="preserve">Укупна вредност пројекта је 1.167.000,00 динара. Подносилац је предложио суфинансирање пројекта у износу од  845.000,00 динара, што не прелази 80% вредности пројекта, нити износе утврђене јавним позивом којим је расписан Конкурс.
Тема пројекта је српска дијаспора у Аустрији као помоћ Србији у евроинтеграцијама. </t>
  </si>
  <si>
    <t xml:space="preserve">Укупна вредност пројекта је 1.250.000,00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су дешавања у области културе у Војводини. </t>
  </si>
  <si>
    <t>451-04-4358/2021-04</t>
  </si>
  <si>
    <t>EKO BRAND ДОО Краљево</t>
  </si>
  <si>
    <t>Српска верска и културна баштина</t>
  </si>
  <si>
    <t>DOGODINE U PRIZRENU</t>
  </si>
  <si>
    <t>www.dogodineuprizrenu.rs</t>
  </si>
  <si>
    <t>IN001003</t>
  </si>
  <si>
    <t>redakcija@dogodineuprizrenu.rs</t>
  </si>
  <si>
    <t xml:space="preserve">Укупна вредност пројекта је 449.000,00 динара. Подносилац је предложио суфинансирање пројекта у износу од  338.500,00 динара, што не прелази 80% вредности пројекта, нити износе утврђене јавним позивом којим је расписан Конкурс.
Тема пројекта је очување српске културне баштине. </t>
  </si>
  <si>
    <t>451-04-4369/2021-04</t>
  </si>
  <si>
    <t xml:space="preserve"> Инфо-НБ</t>
  </si>
  <si>
    <t>Интернет није савршен свет 
-Утицај интернета на децу и како заштитити децу од негативних садржаја на друштвеним мрежама-</t>
  </si>
  <si>
    <t xml:space="preserve">Укупна вредност пројекта је 999.000,00 динара. Подносилац је предложио суфинансирање пројекта у износу од  799.000,00 динара, што не прелази 80% вредности пројекта, нити износе утврђене јавним позивом којим је расписан Конкурс.
Тема пројекта је утицај интернета на децу и како  их заштитити од негативних садржаја на друштвеним мрежама.
</t>
  </si>
  <si>
    <t>451-04-4253/2021-04</t>
  </si>
  <si>
    <t>Интерактивна ординација</t>
  </si>
  <si>
    <t>GLASNARODA.RS</t>
  </si>
  <si>
    <t>www.glasnaroda.rs</t>
  </si>
  <si>
    <t>mediatv.milan@gmail.com</t>
  </si>
  <si>
    <t>IN000919</t>
  </si>
  <si>
    <t>Милан Штављанин ПР Производња аудио-визуелних производа FILMAX PRODUKCIJA Краљево</t>
  </si>
  <si>
    <t xml:space="preserve">Укупна вредност пројекта је 1.400.000,00 динара. Подносилац је предложио суфинансирање пројекта у износу од  980.000,00 динара, што не прелази 80% вредности пројекта, нити износе утврђене јавним позивом којим је расписан Конкурс.
Тема пројекта је значај очувања здравља. </t>
  </si>
  <si>
    <t>451-04-4305/2021-04</t>
  </si>
  <si>
    <t>Зелена економија- један од главних стубова привредног развоја и очувања животне средине</t>
  </si>
  <si>
    <t>Укупна вредност пројекта је 1.071.000,00 динара. Подносилац је предложио суфинансирање пројекта у износу од  855.000,00 динара, што не прелази 80% вредности пројекта, нити износе утврђене јавним позивом којим је расписан Конкурс.
Тема пројекта је зелена економија.</t>
  </si>
  <si>
    <t>451-04-4313/2021-04</t>
  </si>
  <si>
    <t>Спорт чува здравље</t>
  </si>
  <si>
    <t>451-04-4314/2021-04</t>
  </si>
  <si>
    <t>Упознај и сачувај Овчарско-кабларску клисуру</t>
  </si>
  <si>
    <t>ČAGLAS</t>
  </si>
  <si>
    <t>Укупна вредност пројекта је 812.180,00 динара. Подносилац је предложио суфинансирање пројекта у износу од  616.000,00 динара, што не прелази 80% вредности пројекта, нити износе утврђене јавним позивом којим је расписан Конкурс.
Тема пројекта је очување локалних природних добара.</t>
  </si>
  <si>
    <t>451-04-4315/2021-04</t>
  </si>
  <si>
    <t>"Деца нам се рађала!"</t>
  </si>
  <si>
    <t>KRUG</t>
  </si>
  <si>
    <t>Укупна вредност пројекта је 991.726,00 динара. Подносилац је предложио суфинансирање пројекта у износу од  791.456,00 динара, што не прелази 80% вредности пројекта, нити износе утврђене јавним позивом којим је расписан Конкурс.
Тема пројекта је пад наталитета у Краљеву.</t>
  </si>
  <si>
    <t>451-04-4337/2021-04</t>
  </si>
  <si>
    <t>Млади и болести зависности у Моравичком округу</t>
  </si>
  <si>
    <t>OZON PRESS</t>
  </si>
  <si>
    <t xml:space="preserve">Укупна вредност пројекта је 639.200,00 динара. Подносилац је предложио суфинансирање пројекта у износу од  507.800,00 динара, што не прелази 80% вредности пројекта, нити износе утврђене јавним позивом којим је расписан Конкурс.
Тема пројекта је употреба психоактивних супстанци. </t>
  </si>
  <si>
    <t>451-04-4340/2021-04</t>
  </si>
  <si>
    <t>Центар за информисање "Шта жене желе"</t>
  </si>
  <si>
    <t>Едукацијом против предрасуда о жртвама сексуалног насиља</t>
  </si>
  <si>
    <t>ŠTA ŽENE ŽELE</t>
  </si>
  <si>
    <t>www.stazenezele.com</t>
  </si>
  <si>
    <t>bobasat@gmail.com</t>
  </si>
  <si>
    <t>IN000582</t>
  </si>
  <si>
    <t>Укупна вредност пројекта је 990.500,00 динара. Подносилац је предложио суфинансирање пројекта у износу од  784.000,00 динара, што не прелази 80% вредности пројекта, нити износе утврђене јавним позивом којим је расписан Конкурс.
Тема пројекта је превенција сексуалног насиља</t>
  </si>
  <si>
    <t>Насиље-сексуално</t>
  </si>
  <si>
    <t>451-04-4344/2021-04</t>
  </si>
  <si>
    <t>Дејан Вељковић ПР Агенција за производњу телевизијског програма и аудио-визуелних производа DREAM FACTORY PRODUCTION Крагујевац</t>
  </si>
  <si>
    <t>Реци не насиљу</t>
  </si>
  <si>
    <t>KRAGUJEVAC DANAS</t>
  </si>
  <si>
    <t>www.kragujevacdanas.com</t>
  </si>
  <si>
    <t>office@dreamfactory.rs</t>
  </si>
  <si>
    <t>IN000978</t>
  </si>
  <si>
    <t>Насиље</t>
  </si>
  <si>
    <t>451-04-2529/2021-04</t>
  </si>
  <si>
    <t>ДАК Предузеће за радио-телевизију и друге делатности ДОО Ћуприја</t>
  </si>
  <si>
    <r>
      <t>Живот и обичаји Влаха у Поморављу кроз фотографију и причу 
(</t>
    </r>
    <r>
      <rPr>
        <i/>
        <sz val="11"/>
        <color theme="1"/>
        <rFont val="Calibri"/>
        <family val="2"/>
        <scheme val="minor"/>
      </rPr>
      <t>Портрету си дин вијаца си повесте ла обичају ђе Румањ)</t>
    </r>
  </si>
  <si>
    <t>ĆUPRIJA.NET-PRVI GRADSKI PORTAL</t>
  </si>
  <si>
    <t>www.cuprija.net</t>
  </si>
  <si>
    <t>cuprija.net@gmail.com</t>
  </si>
  <si>
    <t>IN000935</t>
  </si>
  <si>
    <t>07584768</t>
  </si>
  <si>
    <t>Националне мањине</t>
  </si>
  <si>
    <t>Укупна вредност пројекта је 1.672.200,00 динара. Подносилац је предложио суфинансирање пројекта у износу од  729.400,00 динара, што не прелази 80% вредности пројекта, нити износе утврђене јавним позивом којим је расписан Конкурс.
Тема пројекта је живот и обичаји Влаха у Поморављу.</t>
  </si>
  <si>
    <t>451-04-4047/2021-04</t>
  </si>
  <si>
    <t xml:space="preserve"> УДРУЖЕЊА ГРАЂАНА "УДРУЖЕЊЕ НОВИНАРА ЕТИКА"</t>
  </si>
  <si>
    <t xml:space="preserve">Новинарством до циља </t>
  </si>
  <si>
    <t>JETAPRESS.COM</t>
  </si>
  <si>
    <t>www.jetapress.com</t>
  </si>
  <si>
    <t>jeta.press@yahoo.com</t>
  </si>
  <si>
    <t>IN000468</t>
  </si>
  <si>
    <t>Укупна вредност пројекта је 1.842.000,00 динара. Подносилац је предложио суфинансирање пројекта у износу од 1. 381.500,00 динара, што не прелази 80% вредности пројекта, нити износе утврђене јавним позивом којим је расписан Конкурс.
Тема пројекта је информисање</t>
  </si>
  <si>
    <t>УДРУЖЕЊА ГРАЂАНА "УДРУЖЕЊЕ НОВИНАРА ЕТИКА"</t>
  </si>
  <si>
    <t>451-04-4259/2021-04</t>
  </si>
  <si>
    <t xml:space="preserve">Друштво са ограниченом одговорношћу АЛБОС за производњу промет издавачку делатност Крушевац
</t>
  </si>
  <si>
    <t>Активизам у уметности-музика која је мењала свет</t>
  </si>
  <si>
    <t xml:space="preserve">Укупна вредност пројекта је 1.246.500,00 динара. Подносилац је предложио суфинансирање пројекта у износу од  996.000,00 динара, што не прелази 80% вредности пројекта, нити износе утврђене јавним позивом којим је расписан Конкурс.
Тема пројекта је активизам у уметности и музици. </t>
  </si>
  <si>
    <t>451-04-4408/2021-04</t>
  </si>
  <si>
    <t>Волим своју земљу</t>
  </si>
  <si>
    <t>INTERNET PORTAL SAT TV</t>
  </si>
  <si>
    <t>Укупна вредност пројекта је 1.211.000,00  динара. Подносилац је предложио суфинансирање пројекта у износу од  968.800,00 динара, што не прелази 80% вредности пројекта, нити износе утврђене јавним позивом којим је расписан Конкурс.
Тема пројекта је миграција становништва.</t>
  </si>
  <si>
    <t xml:space="preserve">Миграција </t>
  </si>
  <si>
    <t>451-04-4402/2021-04</t>
  </si>
  <si>
    <t>Србија вас зове на камповање</t>
  </si>
  <si>
    <t xml:space="preserve">Укупна вредност пројекта је 927.600,00 динара. Подносилац је предложио суфинансирање пројекта у износу од  727.600,00 динара, што не прелази 80% вредности пројекта, нити износе утврђене јавним позивом којим је расписан Конкурс.
Тема пројекта је камповање у Србији. </t>
  </si>
  <si>
    <t>451-04-4267/2021-04</t>
  </si>
  <si>
    <t>Неготин</t>
  </si>
  <si>
    <t>"Књажевчанин"</t>
  </si>
  <si>
    <t>MBPORTAL.RS</t>
  </si>
  <si>
    <t>www.mbportal.rs</t>
  </si>
  <si>
    <t>mbportal2021@gmail.com</t>
  </si>
  <si>
    <t>IN001015</t>
  </si>
  <si>
    <t>Мото Боем Транс  ДОО Неготин</t>
  </si>
  <si>
    <t>Укупна вредност пројекта је 1.012.500,00 динара. Подносилац је предложио суфинансирање пројекта у износу од  810.000,00 динара, што не прелази 80% вредности пројекта, нити износе утврђене јавним позивом којим је расписан Конкурс.
Тема пројекта je живот и рад Милоша Милошевића.</t>
  </si>
  <si>
    <t>451-04-2026/2021-04</t>
  </si>
  <si>
    <t>Ризнице Србије-очима и речима детета
образовни серијал за децу намењен упознавању природног и културног наслеђа Србије</t>
  </si>
  <si>
    <t>Укупна вредност пројекта је 954.500,00 динара. Подносилац је предложио суфинансирање пројекта у износу од  750.000,00 динара, што не прелази 80% вредности пројекта, нити износе утврђене јавним позивом којим је расписан Конкурс.
Тема пројекта је природно и културно наслеђе Србије посматрано очима детета.</t>
  </si>
  <si>
    <t>451-04-4150/2021-04</t>
  </si>
  <si>
    <t>Гастро туризам</t>
  </si>
  <si>
    <t>Укупна вредност пројекта је 1.128.000,00 динара. Подносилац је предложио суфинансирање пројекта у износу од  860.000,00 динара, што не прелази 80% вредности пројекта, нити износе утврђене јавним позивом којим је расписан Конкурс.
Тема пројекта је гастро туризам.</t>
  </si>
  <si>
    <t>451-04-4303/2021-04</t>
  </si>
  <si>
    <t>Бечејско удружење младих</t>
  </si>
  <si>
    <t>Одлуке у јавном интересу: Ка одговорним јавним властима у потиским општинама</t>
  </si>
  <si>
    <t>Укупна вредност пројекта је 764.750,00 динара. Подносилац је предложио суфинансирање пројекта у износу од  557.750,00 динара, што не прелази 80% вредности пројекта, нити износе утврђене јавним позивом којим је расписан Конкурс.
Тема пројекта су јавне финансије и услуге локалних самоуправа на нивоу потиских општина.</t>
  </si>
  <si>
    <t>Јавне финансије</t>
  </si>
  <si>
    <t>451-04-4266/2021-04</t>
  </si>
  <si>
    <t>Транспарентно и јавно-где иде наш новац?
ауторски текстови на порталу Бум93</t>
  </si>
  <si>
    <t xml:space="preserve">Укупна вредност пројекта је 987.000,00 динара. Подносилац је предложио суфинансирање пројекта у износу од  774.000,00 динара, што не прелази 80% вредности пројекта, нити износе утврђене јавним позивом којим је расписан Конкурс.
Тема пројекта је транспарентност планирања буџета и учешће грађана у праћењу процеса извршења. </t>
  </si>
  <si>
    <t>451-04-4288/2021-04</t>
  </si>
  <si>
    <t>Култура у првом плану</t>
  </si>
  <si>
    <t>Укупна вредност пројекта је 1.297.000,00 динара. Подносилац је предложио суфинансирање пројекта у износу од  960.000,00 динара, што не прелази 80% вредности пројекта, нити износе утврђене јавним позивом којим је расписан Конкурс.
Пројектом је предвиђено информисање особа од 15 до 35 година старости о темама из области културе, културно-историјског наслеђа и националног идентитета.</t>
  </si>
  <si>
    <t>451-04-4382/2021-04</t>
  </si>
  <si>
    <t>"Како бацамо -тако нам се враћа"- реке и језера преплављене отпадом и смећем</t>
  </si>
  <si>
    <t>Укупна вредност пројекта је 846.000,00 динара. Подносилац је предложио суфинансирање пројекта у износу од  618.000,00 динара, што не прелази 80% вредности пројекта, нити износе утврђене јавним позивом којим је расписан Конкурс.
Тема пројекта је одрживо управљање отпадом, ефикасније коришћење ресурса, допринос заштити животне средине и циљевима одрживог развоја</t>
  </si>
  <si>
    <t>451-04-4396/2021-04</t>
  </si>
  <si>
    <t>Кладово</t>
  </si>
  <si>
    <t>Друштво са ограниченом одговорношћу за  радио и телевизију РТВ Кладово Кладово</t>
  </si>
  <si>
    <t>Наталитет нам је приоритет</t>
  </si>
  <si>
    <t>TVK PORTAL</t>
  </si>
  <si>
    <t>IN000973</t>
  </si>
  <si>
    <t>www.tvkladovo.rs</t>
  </si>
  <si>
    <t>tvkladovo@gmail.com</t>
  </si>
  <si>
    <t>Укупна вредност пројекта је 733.240,00 динара. Подносилац је предложио суфинансирање пројекта у износу од  586.600,00 динара, што не прелази 80% вредности пројекта, нити износе утврђене јавним позивом којим је расписан Конкурс.
Тема пројекта је пад наталитета.</t>
  </si>
  <si>
    <t>451-04-4200/2021-04</t>
  </si>
  <si>
    <t>ИТ И МИ</t>
  </si>
  <si>
    <t>https://a1tv.net/</t>
  </si>
  <si>
    <t>Укупна вредност пројекта је 995.600,00 динара. Подносилац је предложио суфинансирање пројекта у износу од  788.000,00 динара, што не прелази 80% вредности пројекта, нити износе утврђене јавним позивом којим је расписан Конкурс.
Тема пројекта је значај нових технологија и развој ИН индустрије.</t>
  </si>
  <si>
    <t>451-04-3250/2021-04</t>
  </si>
  <si>
    <t>Информисањем против насиља</t>
  </si>
  <si>
    <t xml:space="preserve"> MIC</t>
  </si>
  <si>
    <t>Насиље-стари</t>
  </si>
  <si>
    <t>Укупна вредност пројекта је 814.000,00 динара. Подносилац је предложио суфинансирање пројекта у износу од  589.000,00 динара, што не прелази 80% вредности пројекта, нити износе утврђене јавним позивом којим је расписан Конкурс.
Тема пројекта је насиље над старијим особама.</t>
  </si>
  <si>
    <t>451-04-4061/2021-04</t>
  </si>
  <si>
    <t>Информисањем ка унапређењу еколошке свести грађана југа Србије</t>
  </si>
  <si>
    <t>OK PORTAL</t>
  </si>
  <si>
    <t xml:space="preserve">Укупна вредност пројекта је 973.000,00 динара. Подносилац је предложио суфинансирање пројекта у износу од  777.000,00 динара, што не прелази 80% вредности пројекта, нити износе утврђене јавним позивом којим је расписан Конкурс.
Тема пројекта је заштита животне средине. </t>
  </si>
  <si>
    <t>451-04-2479/2021-04</t>
  </si>
  <si>
    <t>Еколошки сат Србије</t>
  </si>
  <si>
    <t xml:space="preserve">vladan.brankovic@dl.rs
</t>
  </si>
  <si>
    <t xml:space="preserve">Укупна вредност пројекта је 1.000.000,00 динара. Подносилац је предложио суфинансирање пројекта у износу од  600.000,00 динара, што не прелази 80% вредности пројекта, нити износе утврђене јавним позивом којим је расписан Конкурс.
Тема пројекта је заштита животне средине. </t>
  </si>
  <si>
    <t xml:space="preserve">Друштво са ограниченом одговорношћу за телевизијску делатност Телевизија Рубин Кикинда
</t>
  </si>
  <si>
    <t>Наш глас</t>
  </si>
  <si>
    <t>INTERNET PORTAL TV RUBIN</t>
  </si>
  <si>
    <t>ivana.radojevic@tvrubin.rs; marketing@tvrubin.rs;</t>
  </si>
  <si>
    <t>Укупна вредност пројекта је 1.366.400,00 динара. Подносилац је предложио суфинансирање пројекта у износу од  996.500,00 динара, што не прелази 80% вредности пројекта, нити износе утврђене јавним позивом којим је расписан Конкурс.
Тема пројекта су права особа са инвалидитетом.</t>
  </si>
  <si>
    <t>451-04-4512/2021-04</t>
  </si>
  <si>
    <t>451-04-4516/2021-04</t>
  </si>
  <si>
    <t>Зоран Ђуровић ПР Студио за производњу и емитовање ТВ програма ZOOM Ужице</t>
  </si>
  <si>
    <t>Медијска писменост у време налета информација о корона вирусу</t>
  </si>
  <si>
    <t>ZOOMUE</t>
  </si>
  <si>
    <t>www.zoomue.rs</t>
  </si>
  <si>
    <t>zoomue@gmail.com</t>
  </si>
  <si>
    <t>IN000195</t>
  </si>
  <si>
    <t>Укупна вредност пројекта је1.037.000,00 динара. Подносилац је предложио суфинансирање пројекта у износу од  798.000,00 динара, што не прелази 80% вредности пројекта, нити износе утврђене јавним позивом којим је расписан Конкурс.
Тема пројекта је медијска писменост.</t>
  </si>
  <si>
    <t>451-04-4630/2021-04</t>
  </si>
  <si>
    <t xml:space="preserve">Оливера Јовичић Урошев ПР Веб портал GRADSKI.ONLINE Кикинда </t>
  </si>
  <si>
    <t>Кикиндско је наше</t>
  </si>
  <si>
    <t>GRADSKI.ONLINE</t>
  </si>
  <si>
    <t>www.gradski.online</t>
  </si>
  <si>
    <t>surosev@gmail.com</t>
  </si>
  <si>
    <t>IN001005</t>
  </si>
  <si>
    <t xml:space="preserve">Укупна вредност пројекта је 880.000,00 динара. Подносилац је предложио суфинансирање пројекта у износу од  700.000,00 динара, што не прелази 80% вредности пројекта, нити износе утврђене јавним позивом којим је расписан Конкурс.
Тема пројекта је грађански активизам, волонтеризам и друштвено одговорно понашање. </t>
  </si>
  <si>
    <t>451-04-4632/2021-04</t>
  </si>
  <si>
    <t>Идентитет у аманет - Стари занати у ново доба</t>
  </si>
  <si>
    <t>KALEIDOSKOP MEDIA</t>
  </si>
  <si>
    <t>Укупна вредност пројекта је 1.392.950,00 динара. Подносилац је предложио суфинансирање пројекта у износу од 980.630,00 динара, што не прелази 80% вредности пројекта, нити износе утврђене јавним позивом којим је расписан Конкурс.
Тема пројекта су стари занати који нестају и њихов заначај у ревитализацији нематеријалног културног наслеђа.</t>
  </si>
  <si>
    <t>451-04-4633/2021-04</t>
  </si>
  <si>
    <t>Даниела Соколов ПР Рекламна агенција PRESS CENTAR 23 Зрењанин</t>
  </si>
  <si>
    <t xml:space="preserve">Култура је корен свега </t>
  </si>
  <si>
    <t>ZRENJANIN INFO</t>
  </si>
  <si>
    <t>www.zrenjanininfo.rs</t>
  </si>
  <si>
    <t>IN000573</t>
  </si>
  <si>
    <t>gradskipress@gmail.com</t>
  </si>
  <si>
    <t xml:space="preserve">Укупна вредност пројекта је 900.000,00 динара. Подносилац је предложио суфинансирање пројекта у износу од  720.000,00 динара, што не прелази 80% вредности пројекта, нити износе утврђене јавним позивом којим је расписан Конкурс.
Тема пројекта је праћење најзначајнијих догађаја у области културе у Зрењанину. </t>
  </si>
  <si>
    <t>451-04-4647/2021-04</t>
  </si>
  <si>
    <t>Како су контролисани контролори медија: Медијска анализа и извештавање о раду РЕМ-а и Савета за штампу</t>
  </si>
  <si>
    <t>UNS ONLINE</t>
  </si>
  <si>
    <t xml:space="preserve">Укупна вредност пројекта је 1.293.400,00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праћење рада РЕМ-а и Савета за штампу и поштовања закона и прописа од стране пружалаца медијских услуга. </t>
  </si>
  <si>
    <t>451-04-4653/2021-04</t>
  </si>
  <si>
    <t>Центар за едукацију</t>
  </si>
  <si>
    <t xml:space="preserve">Активни грађани у локалним заједницама </t>
  </si>
  <si>
    <t>czedukacija@outlook.com</t>
  </si>
  <si>
    <t xml:space="preserve">Укупна вредност пројекта је 437.500,00 динара. Подносилац је предложио суфинансирање пројекта у износу од  302.500,00 динара, што не прелази 80% вредности пројекта, нити износе утврђене јавним позивом којим је расписан Конкурс.
Тема пројекта су успешни примери грађанског активизма. </t>
  </si>
  <si>
    <t>451-04-4608/2021-04</t>
  </si>
  <si>
    <t xml:space="preserve"> Глас јавности  д.о.о. Београд-Палилула</t>
  </si>
  <si>
    <t>Глас рањивих група у доба короне</t>
  </si>
  <si>
    <t>GLAS JAVNOSTI</t>
  </si>
  <si>
    <t>www.glas-javnosti.rs</t>
  </si>
  <si>
    <t>office@glas-javnosti.rs</t>
  </si>
  <si>
    <t>IN000947</t>
  </si>
  <si>
    <t>451-04-4441/2021-04</t>
  </si>
  <si>
    <t>Постани видљив</t>
  </si>
  <si>
    <t>Само да рата не буде</t>
  </si>
  <si>
    <t>PORTAL GLAS REGIONA</t>
  </si>
  <si>
    <t>IN001006</t>
  </si>
  <si>
    <t>d.nikolic05051972@gmail.com</t>
  </si>
  <si>
    <t xml:space="preserve">Укупна вредност пројекта је 1.300.000,00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су приче о учесницима рата 90-их година. </t>
  </si>
  <si>
    <t>INTERNET PORTAL ZA LOKALNU SAMOUPRAVU "NAŠА MESTА"</t>
  </si>
  <si>
    <t>https://nasamesta.com/
www.nasamesta.rs.</t>
  </si>
  <si>
    <t>451-04-2461/2021-04</t>
  </si>
  <si>
    <t>Покрени и промени</t>
  </si>
  <si>
    <t>MORAVA INFO</t>
  </si>
  <si>
    <t>Укупна вредност пројекта је 705.250,00 динара. Подносилац је предложио суфинансирање пројекта у износу од  560.000,00 динара, што не прелази 80% вредности пројекта, нити износе утврђене јавним позивом којим је расписан Конкурс.
Тема пројекта је активизам младих у Чачку.</t>
  </si>
  <si>
    <t>451-04-3133/2021-04</t>
  </si>
  <si>
    <t>Жељко Милојевић ПР Угоститељска радња и агенција за услуге информационе технологије Наша гајба Смедерево</t>
  </si>
  <si>
    <t>WEB PORTAL SDCAFE</t>
  </si>
  <si>
    <t>www.sdcafe.rs</t>
  </si>
  <si>
    <t>IN000844</t>
  </si>
  <si>
    <t>admin@sdcafe.rs</t>
  </si>
  <si>
    <t>Мултикултурализам-да се боље разумемо</t>
  </si>
  <si>
    <t>Укупна вредност пројекта је 1.646.000,00 динара. Подносилац је предложио суфинансирање пројекта у износу од  928.000,00 динара, што не прелази 80% вредности пројекта, нити износе утврђене јавним позивом којим је расписан Конкурс.
Тема пројекта је представљање култура земаља из којих долазе компаније које послују у Смедереву.</t>
  </si>
  <si>
    <t>451-04-4593/2021-04</t>
  </si>
  <si>
    <t xml:space="preserve">Оснажи се </t>
  </si>
  <si>
    <t>www.rtvpresheva.info</t>
  </si>
  <si>
    <t>Укупна вредност пројекта је 910.000,00 динара. Подносилац је предложио суфинансирање пројекта у износу од  710.000,00 динара, што не прелази 80% вредности пројекта, нити износе утврђене јавним позивом којим је расписан Конкурс.
Тема пројекта је женско предузетништво.</t>
  </si>
  <si>
    <t>451-04-4541/2021-04</t>
  </si>
  <si>
    <t xml:space="preserve">Дијана Ашталковси Шћекић ПР Агенција за комуникације и односе са јавношћу Озон Медиа Сремска Митровица
</t>
  </si>
  <si>
    <t>Култура није затворила врата</t>
  </si>
  <si>
    <t xml:space="preserve">OZON MEDIA </t>
  </si>
  <si>
    <t xml:space="preserve">Укупна вредност пројекта је 1.000.000,00 динара. Подносилац је предложио суфинансирање пројекта у износу од  792.000,00 динара, што не прелази 80% вредности пројекта, нити износе утврђене јавним позивом којим је расписан Конкурс.
Тема пројекта је рад установа културе и радника у култури у доба пандемије вируса корона. </t>
  </si>
  <si>
    <t>www.yubinet.tv
Садржај на сајту није доступан</t>
  </si>
  <si>
    <t>451-04-2536/2021-04</t>
  </si>
  <si>
    <t>Да не остане некажњено</t>
  </si>
  <si>
    <t>ZDRAVLJE VODIČ</t>
  </si>
  <si>
    <t xml:space="preserve">Укупна вредност пројекта је 1.200.000,00 динара. Подносилац је предложио суфинансирање пројекта у износу од  960.000,00 динара, што не прелази 80% вредности пројекта, нити износе утврђене јавним позивом којим је расписан Конкурс.
Тема пројекта је епидемија малигнитета као последица бомбардовања и покретање тужби против НАТО пакта. </t>
  </si>
  <si>
    <t>451-04-4880/2021-04</t>
  </si>
  <si>
    <t>Ивањички радио ДОО, Ивањица</t>
  </si>
  <si>
    <t>Имам нешто важно да ти кажем</t>
  </si>
  <si>
    <t>IVANJICA INFO</t>
  </si>
  <si>
    <t>www.ivanjickiradio.com</t>
  </si>
  <si>
    <t>ivanjickiradio@gmail.com</t>
  </si>
  <si>
    <t>IN000690</t>
  </si>
  <si>
    <t xml:space="preserve">Укупна вредност пројекта је 1.000.000,00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су проблеми са којима се суочавају особе са инвалидитетом. </t>
  </si>
  <si>
    <t>451-04-4549/2021-04</t>
  </si>
  <si>
    <t xml:space="preserve">Миља Лукић ПР издаваштво СЛОВО ПРЕС Београд
</t>
  </si>
  <si>
    <t>(Не)заборављене</t>
  </si>
  <si>
    <t>SLOVOPRES</t>
  </si>
  <si>
    <t>IN000607</t>
  </si>
  <si>
    <t>www.slovopres.com</t>
  </si>
  <si>
    <t>slovo.pres@gmail.com</t>
  </si>
  <si>
    <t>Жене-знамените</t>
  </si>
  <si>
    <t xml:space="preserve">Укупна вредност пројекта је 548.900,00 динара. Подносилац је предложио суфинансирање пројекта у износу од  391.600,00 динара, што не прелази 80% вредности пројекта, нити износе утврђене јавним позивом којим је расписан Конкурс.
Тема пројекта су знамените жене које су оставиле траг у историјском, културном, уметничком и научном смислу. </t>
  </si>
  <si>
    <t>451-04-4437/2021-04</t>
  </si>
  <si>
    <t>МултиРадио Хајлајтер-Активни у заштити природе</t>
  </si>
  <si>
    <t xml:space="preserve">Укупна вредност пројекта је 972.840,00 динара. Подносилац је предложио суфинансирање пројекта у износу од  777.840,00 динара, што не прелази 80% вредности пројекта, нити износе утврђене јавним позивом којим је расписан Конкурс.
Тема пројекта је очување биолошке разноврсности кроз друштвено одговорно понашање, грађански активизам и волонтеризам. </t>
  </si>
  <si>
    <t>451-04-4448/2021-04</t>
  </si>
  <si>
    <t>Ја предузетница</t>
  </si>
  <si>
    <t xml:space="preserve">Укупна вредност пројекта је 953.180,00 динара. Подносилац је предложио суфинансирање пројекта у износу од  740.180,00 динара, што не прелази 80% вредности пројекта, нити износе утврђене јавним позивом којим је расписан Конкурс.
Тема пројекта је развој женског предузетништва. </t>
  </si>
  <si>
    <t>451-04-4533/2021-04</t>
  </si>
  <si>
    <t>Ја могу бити предузетник</t>
  </si>
  <si>
    <t>INFO CENTAR JUGA</t>
  </si>
  <si>
    <t>Млади-предузетници</t>
  </si>
  <si>
    <t>Укупна вредност пројекта је 650.000,00 динара. Подносилац је предложио суфинансирање пројекта у износу од  500.000,00 динара, што не прелази 80% вредности пројекта, нити износе утврђене јавним позивом којим је расписан Конкурс.
Тема пројекта је омладинско предузетништво.</t>
  </si>
  <si>
    <t>451-04-4535/2021-04</t>
  </si>
  <si>
    <t>Сто једну причу о Ери прочитај, лајкуј и дели</t>
  </si>
  <si>
    <t>Укупна вредност пројекта је 702.100,00 динара. Подносилац је предложио суфинансирање пројекта у износу од  558.000,00динара, што не прелази 80% вредности пројекта, нити износе утврђене јавним позивом којим је расписан Конкурс.
Тема пројекта је књижевна баштина ужичког краја.</t>
  </si>
  <si>
    <t>451-04-4428/2021-04</t>
  </si>
  <si>
    <t>Дневник са Емом 
(афирмативни садржаји за децу)</t>
  </si>
  <si>
    <t>PORTAL RTV BAP</t>
  </si>
  <si>
    <t>Укупна вредност пројекта је 1.135.300,00 динара. Подносилац је предложио суфинансирање пројекта у износу од  895.000,00 динара, што не прелази 80% вредности пројекта, нити износе утврђене јавним позивом којим је расписан Конкурс.
Тема пројекта су афирмативни садржаји за децу.</t>
  </si>
  <si>
    <t>451-04-4430/2021-04</t>
  </si>
  <si>
    <t>Како смо и зашто заборавили пошумљавање?</t>
  </si>
  <si>
    <t>EKO VIZIJE</t>
  </si>
  <si>
    <t xml:space="preserve">Укупна вредност пројекта је 621.000,00 динара. Подносилац је предложио суфинансирање пројекта у износу од  493.000,00 динара, што не прелази 80% вредности пројекта, нити износе утврђене јавним позивом којим је расписан Конкурс.
Тема пројекта је значај пошумљавања као стратешка мера државе у борби против климатских промена. </t>
  </si>
  <si>
    <t>451-04-4284/2021-04</t>
  </si>
  <si>
    <t xml:space="preserve"> TV SUPER-SAT COMMUNICATION ДОО Београд-Врачар
</t>
  </si>
  <si>
    <t>MAČVANSKI INFO</t>
  </si>
  <si>
    <t>tvsupersat@gmail.com</t>
  </si>
  <si>
    <t>21586650</t>
  </si>
  <si>
    <t>111987589</t>
  </si>
  <si>
    <t xml:space="preserve">Укупна вредност пројекта је 1.162.000,00 динара. Подносилац је предложио суфинансирање пројекта у износу од  910.000,00 динара, што не прелази 80% вредности пројекта, нити износе утврђене јавним позивом којим је расписан Конкурс.
Тема пројекта су културна дешавања и културно наслеђе. </t>
  </si>
  <si>
    <t>451-04-4151/2021-04</t>
  </si>
  <si>
    <t xml:space="preserve">Делај, не оклевај </t>
  </si>
  <si>
    <t>tvsubotica@gmail.com</t>
  </si>
  <si>
    <t xml:space="preserve">Укупна вредност пројекта је 1.295.000,00 динара. Подносилац је предложио суфинансирање пројекта у износу од  980.000,00 динара, што не прелази 80% вредности пројекта, нити износе утврђене јавним позивом којим је расписан Конкурс.
Тема пројекта је вредновање активизма, волонтеризма и друштвено одговорног понашања. </t>
  </si>
  <si>
    <t>451-04-4510/2021-04</t>
  </si>
  <si>
    <t>Легендарни олимпијци-вечита инспирација</t>
  </si>
  <si>
    <t>Укупна вредност пројекта је 1.248.750,00 динара. Подносилац је предложио суфинансирање пројекта у износу од  999.000,00 динара, што не прелази 80% вредности пројекта, нити износе утврђене јавним позивом којим је расписан Конкурс.
Тема пројекта је проблем неправилног физичког и менталног развоја младих.</t>
  </si>
  <si>
    <t>451-04-2702/2021-04</t>
  </si>
  <si>
    <t>Агенција СДС Стаменковић Срђан ПР Лесковац</t>
  </si>
  <si>
    <t>SPORTSKA STRANA JUGA</t>
  </si>
  <si>
    <t>www.sportskastranajuga.rs</t>
  </si>
  <si>
    <t>srdjanstamenkovic.le@gmail.com</t>
  </si>
  <si>
    <t>IN000354</t>
  </si>
  <si>
    <t xml:space="preserve">Укупна вредност пројекта је 650.000,00 динара. Подносилац је предложио суфинансирање пројекта у износу од  450.000,00 динара, што не прелази 80% вредности пројекта, нити износе утврђене јавним позивом којим је расписан Конкурс.
Тема пројекта је инклузија деце са инвалидитетом у спортске активности. </t>
  </si>
  <si>
    <t>Спорт за све: Инклузија деце са инвалидитетом</t>
  </si>
  <si>
    <t>451-04-3319/2021-04</t>
  </si>
  <si>
    <t>Зауставимо дигитално насиље</t>
  </si>
  <si>
    <t>https://podprzarpress.rs/</t>
  </si>
  <si>
    <t xml:space="preserve">Укупна вредност пројекта је 815.000,00 динара. Подносилац је предложио суфинансирање пројекта у износу од  645.000,00 динара, што не прелази 80% вредности пројекта, нити износе утврђене јавним позивом којим је расписан Конкурс.
Тема пројекта је дигитално насиље. </t>
  </si>
  <si>
    <t>Насиље-Дигитално</t>
  </si>
  <si>
    <t>451-04-0664/2021-04</t>
  </si>
  <si>
    <t>Лебане</t>
  </si>
  <si>
    <t>Вукашин Стевановић предузетник Агенција за медијско стваралаштво JUGSPORT.NET Лебане</t>
  </si>
  <si>
    <t>Спортом до сарадње и развоја</t>
  </si>
  <si>
    <t>JUGSPORT.NET</t>
  </si>
  <si>
    <t>www.jugsport.net</t>
  </si>
  <si>
    <t>vukasinnovinar1@gmail.com</t>
  </si>
  <si>
    <t>IN000915</t>
  </si>
  <si>
    <t xml:space="preserve">Укупна вредност пројекта је 1.010.000,00 динара. Подносилац је предложио суфинансирање пројекта у износу од  765.500,00 динара, што не прелази 80% вредности пројекта, нити износе утврђене јавним позивом којим је расписан Конкурс.
Тема пројекта је промоција спортских клубова и активности. </t>
  </si>
  <si>
    <t>451-04-4277/2021-04</t>
  </si>
  <si>
    <t>Зоран Трденић ПР Производња кинематографских дела аудио и визуелних програма и телевизијског програма LIFE PRODUCTIO Београд - Звездара</t>
  </si>
  <si>
    <t>Сачувајмо живот младих -спречавање најопаснијих изазова који свакодневно прете са друштвених мрежа</t>
  </si>
  <si>
    <t xml:space="preserve">ZDRAV ŽIVOT </t>
  </si>
  <si>
    <t>www.zdrav-zivot.rs</t>
  </si>
  <si>
    <t>Pr.life.production@gmail.com</t>
  </si>
  <si>
    <t>IN001048</t>
  </si>
  <si>
    <t xml:space="preserve">Укупна вредност пројекта је 1.000.000,00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је безбедност на интернету. </t>
  </si>
  <si>
    <t>451-04-4319/2021-04</t>
  </si>
  <si>
    <t xml:space="preserve">MEDIA INFO PLANET ДОО Београд-Нови Београд 
</t>
  </si>
  <si>
    <t>Нови Сад-Београд-Ниш: Од инфраструктуре до културе</t>
  </si>
  <si>
    <t>INFOBIRO</t>
  </si>
  <si>
    <t>http://www.infobiro.tv/</t>
  </si>
  <si>
    <t>direktor@mediainfoplanet.rs</t>
  </si>
  <si>
    <t>Укупна вредност пројекта је 1.500.000,00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су актуелна збивања из свих области.</t>
  </si>
  <si>
    <t>451-04-4506/2021-04</t>
  </si>
  <si>
    <t>Еко задруга</t>
  </si>
  <si>
    <t>Здравље је у органској производњи</t>
  </si>
  <si>
    <t>EKOZADRUGA.RS</t>
  </si>
  <si>
    <t>www.ekozadruga.rs</t>
  </si>
  <si>
    <t>IN000819</t>
  </si>
  <si>
    <t>office@ekozadruga.rs</t>
  </si>
  <si>
    <t>451-04-4146/2021-04</t>
  </si>
  <si>
    <t>Остајте овде</t>
  </si>
  <si>
    <t>BRANIČEVAC</t>
  </si>
  <si>
    <t xml:space="preserve">Укупна вредност пројекта је 522.000,00 динара. Подносилац је предложио суфинансирање пројекта у износу од  405.000,00 динара, што не прелази 80% вредности пројекта, нити износе утврђене јавним позивом којим је расписан Конкурс.
Тема пројекта је како зауставити миграцију становника Браничевског округа. </t>
  </si>
  <si>
    <t>451-04-4269/2021-04</t>
  </si>
  <si>
    <t>SKYMEDIA GROUP д.о.о. Београд (Звездара)</t>
  </si>
  <si>
    <t>Манифестациони туризам: највећи музички догађаји и фестивали у Србији</t>
  </si>
  <si>
    <t>marija.nastasijevic@sky-corporatio.rs</t>
  </si>
  <si>
    <t>Укупна вредност пројекта је 2.060.000,00 динара. Подносилац је предложио суфинансирање пројекта у износу од  950.000,00 динара, што не прелази 80% вредности пројекта, нити износе утврђене јавним позивом којим је расписан Конкурс.
Тема пројекта је манифестациони туризам.</t>
  </si>
  <si>
    <t>451-04-4650/2021-04</t>
  </si>
  <si>
    <t xml:space="preserve"> Екогенеза</t>
  </si>
  <si>
    <t>Отварање информативне редакције у оквиру порталам ЕкоБлог</t>
  </si>
  <si>
    <t>Укупна вредност пројекта је 633.000,00 динара. Подносилац је предложио суфинансирање пројекта у износу од  498.000,00 динара, што не прелази 80% вредности пројекта, нити износе утврђене јавним позивом којим је расписан Конкурс.
Пројекат се односи на покретање информативне редакције.</t>
  </si>
  <si>
    <t>451-04-4649/2021-04</t>
  </si>
  <si>
    <t xml:space="preserve">Асоцијација "Српска веза" за унапређење и развој веза са Србима у свету и народа са којима живе-Београд
</t>
  </si>
  <si>
    <t>Узајамно информисање матице и дијаспоре -идентитетско, национално, верско, културно и историјско прожимање у време пандемије Ковид-19, искуства наших научника и лекара у свету у лечењу пандемије</t>
  </si>
  <si>
    <t>SRPSKA STVARNOST - GLASILO SRBA U DIJASPORI, REGIONU I MATICI</t>
  </si>
  <si>
    <t>Укупна вредност пројекта је 2.885.000,00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је информисање Срба у расејању и матици о догађајима у расејању и матици.</t>
  </si>
  <si>
    <t>Укупна вредност пројекта је 1.200.000,00 динара. Подносилац је предложио суфинансирање пројекта у износу од  600.000,00 динара, што не прелази 80% вредности пројекта, нити износе утврђене јавним позивом којим је расписан Конкурс.
Тема пројекта је положај маргинализованих група који је додатно отежан епидемијом вируса корона.</t>
  </si>
  <si>
    <t>451-04-3235/2021-04</t>
  </si>
  <si>
    <t>Локални буџети и (зло)употреба јавног новца и ресурса</t>
  </si>
  <si>
    <t>REGIONALNA INFORMATIVNA AGENCIJA JUGPRESS</t>
  </si>
  <si>
    <t>https://jugpress.com/</t>
  </si>
  <si>
    <t xml:space="preserve">Укупна вредност пројекта је 1.323.000,00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планирање буџета и праћење извршења. </t>
  </si>
  <si>
    <t>451-04-4511/2021-04</t>
  </si>
  <si>
    <t xml:space="preserve">Анђела Рисантијевић ПР веб портал Компас Медиа Зајечар
</t>
  </si>
  <si>
    <t>Приче из Торлачије</t>
  </si>
  <si>
    <t>GLAS ZAJEČARA</t>
  </si>
  <si>
    <t>Укупна вредност пројекта је 660.000,00 динара. Подносилац је предложио суфинансирање пројекта у износу од  500.000,00 динара, што не прелази 80% вредности пројекта, нити износе утврђене јавним позивом којим је расписан Конкурс.
Тема пројекта је торлачки народни говор.</t>
  </si>
  <si>
    <t>451-04-1416/2021-04</t>
  </si>
  <si>
    <t>ПУЛС МЕДИЈА</t>
  </si>
  <si>
    <t>Упознај и види Србију</t>
  </si>
  <si>
    <t>www.mediaportal.rs</t>
  </si>
  <si>
    <t>MEDIA PORTAL</t>
  </si>
  <si>
    <t>mediaportal032@gmail.com</t>
  </si>
  <si>
    <t>IN000180</t>
  </si>
  <si>
    <t xml:space="preserve">Укупна вредност пројекта је 770.000,00 динара. Подносилац је предложио суфинансирање пројекта у износу од  590.000,00 динара, што не прелази 80% вредности пројекта, нити износе утврђене јавним позивом којим је расписан Конкурс.
Тема пројекта су природне лепоте, туристички потенцијали и историјско наслеђе Србије.  </t>
  </si>
  <si>
    <t>451-04-4648/2021-04</t>
  </si>
  <si>
    <t>Укупна вредност пројекта је 1.200.000,00 динара. Подносилац је предложио суфинансирање пројекта у износу од  800.000,00,00 динара, што не прелази 80% вредности пројекта, нити износе утврђене јавним позивом којим је расписан Конкурс.
Тема пројекта је утицај интернета и друштвених мрежа на српски језик и ћирилично писмо.</t>
  </si>
  <si>
    <t>451-04-4419/2021-04</t>
  </si>
  <si>
    <t>Hedonic media market д.о.о Београд-Савски венац</t>
  </si>
  <si>
    <t>Ваздух наш насушни</t>
  </si>
  <si>
    <t>PORTAL EKOZON</t>
  </si>
  <si>
    <t>IN000998</t>
  </si>
  <si>
    <t>ekozon.rs</t>
  </si>
  <si>
    <t>hedonic.poslovnica2@gmail.com</t>
  </si>
  <si>
    <t xml:space="preserve">Укупна вредност пројекта је 1.243.700,00 динара. Подносилац је предложио суфинансирање пројекта у износу од  995.000,00 динара, што не прелази 80% вредности пројекта, нити износе утврђене јавним позивом којим је расписан Конкурс.
Тема пројекта је проблем аерозагађења у Србији. </t>
  </si>
  <si>
    <t>451-04-4577/2021-04</t>
  </si>
  <si>
    <t>Искористи своју прилику</t>
  </si>
  <si>
    <t>STAV</t>
  </si>
  <si>
    <t>Млади-запошљавање</t>
  </si>
  <si>
    <t xml:space="preserve">Укупна вредност пројекта је 970.000,00 динара. Подносилац је предложио суфинансирање пројекта у износу од  776.000,00 динара, што не прелази 80% вредности пројекта, нити износе утврђене јавним позивом којим је расписан Конкурс.
Тема пројекта су могућности за запошљавање и самозапошљавање младих, како мера превенције њиховог одласка из Јабланичког округа. </t>
  </si>
  <si>
    <t>451-04-4616/2021-04</t>
  </si>
  <si>
    <t xml:space="preserve">INĐIJSKA PANORAMA, INFORMATIVNO- DOKUMENTARNI VEB PORTAL
</t>
  </si>
  <si>
    <t>www.inpano.net
Не постоји сајт</t>
  </si>
  <si>
    <t xml:space="preserve">Укупна вредност пројекта је 845.800,00 динара. Подносилац је предложио суфинансирање пројекта у износу од  671.800,00 динара, што не прелази 80% вредности пројекта, нити износе утврђене јавним позивом којим је расписан Конкурс.
Тема пројекта је представљање Стратегије за социјално укључивање Рома и Ромкиња. </t>
  </si>
  <si>
    <t>451-04-4613/2021-04</t>
  </si>
  <si>
    <t>Дискурзива</t>
  </si>
  <si>
    <t>Екопис-
Приче о заштићеним подручјима у Србији</t>
  </si>
  <si>
    <t>http://www.fonetweb.tv/
http://zelenastrana.rs/</t>
  </si>
  <si>
    <t xml:space="preserve"> Укупна вредност пројекта је 1.652.200,00 динара. Подносилац је предложио суфинансирање пројекта у износу од  922.000,00 динара, што не прелази 80% вредности пројекта, нити износе утврђене јавним позивом којим је расписан Конкурс.
Тема пројекта су заштићена подручја у Србији. </t>
  </si>
  <si>
    <t>451-04-4262/2021-04</t>
  </si>
  <si>
    <t>ПОВЛЕНАРИУМ ДОО ВАЉЕВО</t>
  </si>
  <si>
    <t>Српска војничка гробља у Немачкој</t>
  </si>
  <si>
    <t>RASEJANJE.INFO</t>
  </si>
  <si>
    <t>www.rasejanje.info</t>
  </si>
  <si>
    <t>info@rasejanje.info</t>
  </si>
  <si>
    <t>IN000719</t>
  </si>
  <si>
    <t>Укупна вредност пројекта је 664.000,00 динара. Подносилац је предложио суфинансирање пројекта у износу од  498.000,00 динара, што не прелази 80% вредности пројекта, нити износе утврђене јавним позивом којим је расписан Конкурс.
Тема пројекта су српска војничка гробља која су на територији Немачке настала у Првом светском рату .</t>
  </si>
  <si>
    <t>451-04-4256/2021-04</t>
  </si>
  <si>
    <t>Ковачица</t>
  </si>
  <si>
    <t>Удружење грађана Око инфо Ковачица</t>
  </si>
  <si>
    <t>Положај жена на селу-привреднице, политичарке, пољопривреднице и домаћице</t>
  </si>
  <si>
    <t>INTERNET PORTAL OKO INFO</t>
  </si>
  <si>
    <t>www.okoinfo.rs</t>
  </si>
  <si>
    <t>udruzenje.oko@gmail.com</t>
  </si>
  <si>
    <t>IN000926</t>
  </si>
  <si>
    <t>Укупна вредност пројекта је 1.428.000,00 динара. Подносилац је предложио суфинансирање пројекта у износу од  996.000,00 динара, што не прелази 80% вредности пројекта, нити износе утврђене јавним позивом којим је расписан Конкурс.
Тема пројекта је положај жена на селу.</t>
  </si>
  <si>
    <t>Жене-село</t>
  </si>
  <si>
    <t>ЕДИТ ПРО</t>
  </si>
  <si>
    <t>451-04-4322/2021-04</t>
  </si>
  <si>
    <t>Игра изазова-дигитално насиље над децом и омладином</t>
  </si>
  <si>
    <t>editpro.udruzenje@gmail.com</t>
  </si>
  <si>
    <t xml:space="preserve">Укупна вредност пројекта је 1.230.000,00 динара. Подносилац је предложио суфинансирање пројекта у износу од  980.000,00 динара, што не прелази 80% вредности пројекта, нити износе утврђене јавним позивом којим је расписан Конкурс.
Тема пројекта је утицај друштвених мрежа и безбедност деце и омладине на интернету. </t>
  </si>
  <si>
    <t>Безбедност на интернету</t>
  </si>
  <si>
    <t>451-04-3501/2021-04</t>
  </si>
  <si>
    <t>Не дискриминише инвалидитет, дискриминишу људи</t>
  </si>
  <si>
    <t xml:space="preserve"> KOALICIJA ZA TRANSPARENTNOST JUGA SRBIJE</t>
  </si>
  <si>
    <t>http://www.ktjs.rs/;
www.rcd.org.rs</t>
  </si>
  <si>
    <t>Укупна вредност пројекта је 981.000,00 динара. Подносилац је предложио суфинансирање пројекта у износу од  756.000,00 динара, што не прелази 80% вредности пројекта, нити износе утврђене јавним позивом којим је расписан Конкурс.
Тема пројекта су проблеми са којима се сусрећу особе са инвалидитетом.</t>
  </si>
  <si>
    <t>451-04-3489/2021-04</t>
  </si>
  <si>
    <t>СВЕТИОНИК 016</t>
  </si>
  <si>
    <t>jug.jugvesti@gmail.com</t>
  </si>
  <si>
    <t>Безбедно на нету!</t>
  </si>
  <si>
    <t>LEBANSKE VESTI</t>
  </si>
  <si>
    <t>www.lebanskevesti.rs</t>
  </si>
  <si>
    <t>IN000696</t>
  </si>
  <si>
    <t>Укупна вредност пројекта је 630.000,00 динара. Подносилац је предложио суфинансирање пројекта у износу од  487.000,00 динара, што не прелази 80% вредности пројекта, нити износе утврђене јавним позивом којим је расписан Конкурс.
Тема пројекта је заштита деце од злоупотреба на интернету.</t>
  </si>
  <si>
    <t>451-04-2416/2021-04</t>
  </si>
  <si>
    <t xml:space="preserve"> Центар за информисање "EXITUS"</t>
  </si>
  <si>
    <t>Жена предузетник</t>
  </si>
  <si>
    <t>EXITUS</t>
  </si>
  <si>
    <t xml:space="preserve">http://exitusns.rs/
</t>
  </si>
  <si>
    <t>reginaristic@gmail.com</t>
  </si>
  <si>
    <t>IN000829</t>
  </si>
  <si>
    <t>Укупна вредност пројекта је 435.000,00 динара. Подносилац је предложио суфинансирање пројекта у износу од  340.300,00 динара, што не прелази 80% вредности пројекта, нити износе утврђене јавним позивом којим је расписан Конкурс.
Тема пројекта је развој женског предузетништва.</t>
  </si>
  <si>
    <t>Жене -предузетништво</t>
  </si>
  <si>
    <t>451-04-2382/2021-04</t>
  </si>
  <si>
    <t>Професионално информисање јавности о тероризму-библиотека тероризма</t>
  </si>
  <si>
    <t>ODBRANA I BEZBEDNOST</t>
  </si>
  <si>
    <t>https://odbranaibezbednost.rs/
 www.istrazivackicentarob.com;</t>
  </si>
  <si>
    <t xml:space="preserve">Укупна вредност пројекта је 1.337.000,00 динара. Подносилац је предложио суфинансирање пројекта у износу од  988.000,00 динара, што не прелази 80% вредности пројекта, нити износе утврђене јавним позивом којим је расписан Конкурс.
Тема пројекта је превенција тероризма, насилног екстремизма и радикализације. </t>
  </si>
  <si>
    <t>451-04-0245/2021-04</t>
  </si>
  <si>
    <t>451-04-2128/2021-04</t>
  </si>
  <si>
    <t>Ковин</t>
  </si>
  <si>
    <t>Удружење грађана за унапређење људских права и културу комуникације "Центар за културу комуникације"</t>
  </si>
  <si>
    <t>Обележени или невидљиви-по потреби</t>
  </si>
  <si>
    <t>KOVINAC</t>
  </si>
  <si>
    <t>www.kovinac.rs</t>
  </si>
  <si>
    <t>IN000660</t>
  </si>
  <si>
    <t xml:space="preserve">Укупна вредност пројекта је 688.023,00 динара. Подносилац је предложио суфинансирање пројекта у износу од  550.023,00 динара, што не прелази 80% вредности пројекта, нити износе утврђене јавним позивом којим је расписан Конкурс.
Тема пројекта је дестигматизација рањивих група. </t>
  </si>
  <si>
    <t>vvjestic@yahoo.com
не постоји сајт</t>
  </si>
  <si>
    <t>451-04-2123/2021-04</t>
  </si>
  <si>
    <t>Фондација "Хартефакт фонд"</t>
  </si>
  <si>
    <t>Развој нових интернет форми -подкаст Задовољство у тексту</t>
  </si>
  <si>
    <t>info@heartefact.org</t>
  </si>
  <si>
    <t>Укупна вредност пројекта је 000.000,00 динара. Подносилац је предложио суфинансирање пројекта у износу од  000.000,00 динара, што не прелази 80% вредности пројекта, нити износе утврђене јавним позивом којим је расписан Конкурс.
Тема пројекта су популарна дела савремене културе и уметности.</t>
  </si>
  <si>
    <t>Обреновац</t>
  </si>
  <si>
    <t>ПЕРИЛО ЗАБРЕЖЈЕ</t>
  </si>
  <si>
    <t>Зенит некада и сада између Европе и Балкана</t>
  </si>
  <si>
    <t>ZABREŽJE</t>
  </si>
  <si>
    <t>www.zabrezje.rs</t>
  </si>
  <si>
    <t>zabrezzje@gmail.com</t>
  </si>
  <si>
    <t>IN000499</t>
  </si>
  <si>
    <t>Укупна вредност пројекта је 000.000,00 динара. Подносилац је предложио суфинансирање пројекта у износу од  000.000,00 динара, што не прелази 80% вредности пројекта, нити износе утврђене јавним позивом којим је расписан Конкурс.
Тема пројекта је обележавање стогодишњице  авангардног покрета и часописа "Зенит".</t>
  </si>
  <si>
    <t>Удружење грађана "СРПСКИ КРАЈЕВИ"</t>
  </si>
  <si>
    <t>Стазама завичаја</t>
  </si>
  <si>
    <t>INTERNET RADIO SRPSKI KRAJEVI</t>
  </si>
  <si>
    <t>www.srpskikrajevi.rs</t>
  </si>
  <si>
    <t>srpskikrajevi@gmail.com</t>
  </si>
  <si>
    <t>IN000382</t>
  </si>
  <si>
    <t>Укупна вредност пројекта је 1.430.000,00 динара. Подносилац је предложио суфинансирање пројекта у износу од  930.000,00 динара, што не прелази 80% вредности пројекта, нити износе утврђене јавним позивом којим је расписан Конкурс.
Тема пројекта је српска култура и традиција.</t>
  </si>
  <si>
    <t xml:space="preserve"> REFRESH YOUR LIFE д.о.о Београд-Савски венац </t>
  </si>
  <si>
    <t>Шетња кроз наслеђе ликовних записа</t>
  </si>
  <si>
    <t>RYL E-MAGAZINE</t>
  </si>
  <si>
    <t>www.ryl.rs</t>
  </si>
  <si>
    <t>rylmagazine@gmail.com</t>
  </si>
  <si>
    <t>IN000979</t>
  </si>
  <si>
    <t xml:space="preserve">Укупна вредност пројекта је 929.000,00 динара. Подносилац је предложио суфинансирање пројекта у износу од 734.000,00 динара, што не прелази 80% вредности пројекта, нити износе утврђене јавним позивом којим је расписан Конкурс.
Тема пројекта су приче о сликарима и вајарима, њиховом раду и легатима у којима се чувају њихова дела. </t>
  </si>
  <si>
    <t>451-04-2025/2021-04</t>
  </si>
  <si>
    <t>INTERNET MAGAZIN SANA LAJF</t>
  </si>
  <si>
    <t>Укупна вредност пројекта је 453.900,00 динара. Подносилац је предложио суфинансирање пројекта у износу од  355.900,00 динара, што не прелази 80% вредности пројекта, нити износе утврђене јавним позивом којим је расписан Конкурс.
Тема пројекта је промоција успешних младих људи са југа Србије.</t>
  </si>
  <si>
    <t>451-04-2024/2021-04</t>
  </si>
  <si>
    <t xml:space="preserve">Србија Данас ДОО Београд-Нови Београд
</t>
  </si>
  <si>
    <t>Здраво и безбедно окружење за нашу децу</t>
  </si>
  <si>
    <t>biljana.cvetkovic@srbijadanas.com</t>
  </si>
  <si>
    <t>Укупна вредност пројекта је 1.251.588,00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превенција вршњачког насиља.</t>
  </si>
  <si>
    <t>Вршњачко насиље</t>
  </si>
  <si>
    <t>Анита Ђукић ПР Веб портал Инфоцентрала Јагодина</t>
  </si>
  <si>
    <t>Србија, бре!</t>
  </si>
  <si>
    <t>INFOCENTRALA</t>
  </si>
  <si>
    <t>www.infocentrala.rs</t>
  </si>
  <si>
    <t>infocentrala.rs@gmail.com</t>
  </si>
  <si>
    <t>IN000737</t>
  </si>
  <si>
    <t>Укупна вредност пројекта је 728.400,00 динара. Подносилац је предложио суфинансирање пројекта у износу од  567.600,00 динара, што не прелази 80% вредности пројекта, нити износе утврђене јавним позивом којим је расписан Конкурс.
Тема пројекта су села која изумиру.</t>
  </si>
  <si>
    <t>Удружење младих са инвалидитетом "Кишобран"</t>
  </si>
  <si>
    <t>Да нас буде више</t>
  </si>
  <si>
    <t>KIŠOBRAN INFO</t>
  </si>
  <si>
    <t>www.kisobran.rs</t>
  </si>
  <si>
    <t>IN000881</t>
  </si>
  <si>
    <t>ljubisavljevicb@yahoo.com</t>
  </si>
  <si>
    <t>Укупна вредност пројекта је 691.800,00 динара. Подносилац је предложио суфинансирање пројекта у износу од  540.000,00 динара, што не прелази 80% вредности пројекта, нити износе утврђене јавним позивом којим је расписан Конкурс.
Тема пројекта је повећање наталитета.</t>
  </si>
  <si>
    <t>Трстеник</t>
  </si>
  <si>
    <t>Радио и телевизија Трстеник ДОО Трстеник</t>
  </si>
  <si>
    <t>Поља меда</t>
  </si>
  <si>
    <t>INTERNET PORTAL RTV TRSTENIK</t>
  </si>
  <si>
    <t>www.rtvtrstenik.rs</t>
  </si>
  <si>
    <t>IN000791</t>
  </si>
  <si>
    <t>rtvtrstenik@gmail.com</t>
  </si>
  <si>
    <t xml:space="preserve">Укупна вредност пројекта је 700.000,00 динара. Подносилац је предложио суфинансирање пројекта у износу од  550.000,00 динара, што не прелази 80% вредности пројекта, нити износе утврђене јавним позивом којим је расписан Конкурс.
Тема пројекта је органска производња меда. </t>
  </si>
  <si>
    <t>451-04-1994/2021-04</t>
  </si>
  <si>
    <t>Лужнички еко-туризам</t>
  </si>
  <si>
    <t>PI KANAL</t>
  </si>
  <si>
    <t xml:space="preserve">Укупна вредност пројекта је 1.616.000,00 динара. Подносилац је предложио суфинансирање пројекта у износу од  980.000,00 динара, што не прелази 80% вредности пројекта, нити износе утврђене јавним позивом којим је расписан Конкурс.
Тема пројекта је поштовање еколошких захтева у пољопривредној производњи и развој  еко-туризма. </t>
  </si>
  <si>
    <t>EKAPIJA.COM ДОО за електронске комуникације Београд (Нови Београд)</t>
  </si>
  <si>
    <t>Жене у бизнису-Предузетнице као нова вредност економије</t>
  </si>
  <si>
    <t>EKAPIJA.RS</t>
  </si>
  <si>
    <t>IN001034</t>
  </si>
  <si>
    <t>www.ekapija.rs</t>
  </si>
  <si>
    <t>management@ekapija.com</t>
  </si>
  <si>
    <t xml:space="preserve">Укупна вредност пројекта је 852.900,00 динара. Подносилац је предложио суфинансирање пројекта у износу од  509.500,00 динара, што не прелази 80% вредности пројекта, нити износе утврђене јавним позивом којим је расписан Конкурс.
Тема пројекта је женско предузетништво као нова економска вредност. </t>
  </si>
  <si>
    <t>451-04-1928/2021-04</t>
  </si>
  <si>
    <t>Улога медија у формирању културних интересовања и навика младих на југу Србије</t>
  </si>
  <si>
    <t>DNEVNIK JUGA</t>
  </si>
  <si>
    <t xml:space="preserve">Укупна вредност пројекта је 567.000,00 динара. Подносилац је предложио суфинансирање пројекта у износу од  450.000,00 динара, што не прелази 80% вредности пројекта, нити износе утврђене јавним позивом којим је расписан Конкурс.
Тема пројекта је интересовање младих за садржаје из културе и улога медија у том процесу. </t>
  </si>
  <si>
    <t>Гајрет Медиа</t>
  </si>
  <si>
    <t xml:space="preserve"> Културно друштво муслимана Србије "Гајрет"</t>
  </si>
  <si>
    <t>INTERNET PORTAL GAJRET</t>
  </si>
  <si>
    <t>gajret.lejla@gmail.com</t>
  </si>
  <si>
    <t>IN000841</t>
  </si>
  <si>
    <t>http://gajretmedia.rs/
Не постоји сајт</t>
  </si>
  <si>
    <t xml:space="preserve">Укупна вредност пројекта је 3.039.200,00 динара. Подносилац је предложио суфинансирање пројекта у износу од  983.100,00 динара, што не прелази 80% вредности пројекта, нити износе утврђене јавним позивом којим је расписан Конкурс.
Циљ пројекта је оснивање интернет радија мањинске верске заједнице. </t>
  </si>
  <si>
    <t>Мултикултура Србије</t>
  </si>
  <si>
    <t>Социјална епидемија: коцка је бачена</t>
  </si>
  <si>
    <t>NOVOSTI DANA</t>
  </si>
  <si>
    <t>bankrot.nis@gmail.com</t>
  </si>
  <si>
    <t xml:space="preserve">Укупна вредност пројекта је 824.000,00 динара. Подносилац је предложио суфинансирање пројекта у износу од  659.000,00 динара, што не прелази 80% вредности пројекта, нити износе утврђене јавним позивом којим је расписан Конкурс.
Тема пројекта је зависност од коцке и клађења. </t>
  </si>
  <si>
    <t>Болести зависности</t>
  </si>
  <si>
    <t>Друштво за борбу против шећерне болести града Новог Сада</t>
  </si>
  <si>
    <t>Покрени се-победимо дијабетес у Србији</t>
  </si>
  <si>
    <t>DIJABETES-NOVI SAD</t>
  </si>
  <si>
    <t>www.dijabetes-novisad.org</t>
  </si>
  <si>
    <t>dijabetesns@gmail.com</t>
  </si>
  <si>
    <t>IN000067</t>
  </si>
  <si>
    <t>Укупна вредност пројекта је 500.000,00 динара. Подносилац је предложио суфинансирање пројекта у износу од  400.000,00 динара, што не прелази 80% вредности пројекта, нити износе утврђене јавним позивом којим је расписан Конкурс.
Тема пројекта је борба против дијабетеса.</t>
  </si>
  <si>
    <t>Београдска конференција правника</t>
  </si>
  <si>
    <t>Унапређење борбе против корупције путем промовисања добре праксе из Србије и света</t>
  </si>
  <si>
    <t>BEKOP IUSTITIA</t>
  </si>
  <si>
    <t>IN001044</t>
  </si>
  <si>
    <t>www.bekop.rs</t>
  </si>
  <si>
    <t>info@bekop.rs</t>
  </si>
  <si>
    <t xml:space="preserve">Укупна вредност пројекта је 900.000,00 динара. Подносилац је предложио суфинансирање пројекта у износу од  720.000,00 динара, што не прелази 80% вредности пројекта, нити износе утврђене јавним позивом којим је расписан Конкурс.
Тема пројекта је борба против корупције.  </t>
  </si>
  <si>
    <t>451-04-2496/2021-13</t>
  </si>
  <si>
    <t>Форум за одговорну политику</t>
  </si>
  <si>
    <t>30 видео клипова о Стефану Немањи</t>
  </si>
  <si>
    <t>VIDOVDAN</t>
  </si>
  <si>
    <t>www.vidovdan.org</t>
  </si>
  <si>
    <t>injac.z2@gmail.com</t>
  </si>
  <si>
    <t>IN000153</t>
  </si>
  <si>
    <t xml:space="preserve">Укупна вредност пројекта је 1.200.000,00 динара. Подносилац је предложио суфинансирање пројекта у износу од  960.000,00 динара, што не прелази 80% вредности пројекта, нити износе утврђене јавним позивом којим је расписан Конкурс.
Тема пројекта је Стефан Немања. </t>
  </si>
  <si>
    <t>ОДБАЧЕН
медији није уписан у Регистар медија у складу са Законом</t>
  </si>
  <si>
    <t>Хрватска независна листа</t>
  </si>
  <si>
    <t>Представљање медија националних мањина у Војводини</t>
  </si>
  <si>
    <t>HRVATSKE NOVINE VIJESTI</t>
  </si>
  <si>
    <t>IN000372</t>
  </si>
  <si>
    <t>www.hnl.org.rs</t>
  </si>
  <si>
    <t>hrvatska.nezevisnalista@gmail.com</t>
  </si>
  <si>
    <t>Укупна вредност пројекта је 720.000,00 динара. Подносилац је предложио суфинансирање пројекта у износу од  530.000,00 динара, што не прелази 80% вредности пројекта, нити износе утврђене јавним позивом којим је расписан Конкурс.
Тема пројекта су медија националних мањина у Војводини.</t>
  </si>
  <si>
    <t>Удружење грађана "Ја волим Сомбор", Сомбор</t>
  </si>
  <si>
    <t>Култура у срцу Србије</t>
  </si>
  <si>
    <t>025.RS</t>
  </si>
  <si>
    <t>www.025.rs</t>
  </si>
  <si>
    <t>redakcija@025.rs</t>
  </si>
  <si>
    <t>IN000473</t>
  </si>
  <si>
    <t>Укупна вредност пројекта је 900.000,00 динара. Подносилац је предложио суфинансирање пројекта у износу од  700.000,00 динара, што не прелази 80% вредности пројекта, нити износе утврђене јавним позивом којим је расписан Конкурс.
Тема пројекта је очување културног идентитета.</t>
  </si>
  <si>
    <t>Катарина Радовић ПР Агенција за производњу кинематографских дела и телевизијског програма  K Media Star Нови Пазар</t>
  </si>
  <si>
    <t>Неоткривена блага Пештерске висоравни</t>
  </si>
  <si>
    <t>kmediastarnp@gmail.com</t>
  </si>
  <si>
    <t>Укупна вредност пројекта је 888.600,00 динара. Подносилац је предложио суфинансирање пројекта у износу од  666.000,00 динара, што не прелази 80% вредности пројекта, нити износе утврђене јавним позивом којим је расписан Конкурс.
Тема пројекта је благо Пештерске висоравни.</t>
  </si>
  <si>
    <t>451-04-2215/2021-04</t>
  </si>
  <si>
    <t xml:space="preserve">Предузеће за емитовање телевизијског програма Телевизија GM Plus Cable д.о.о. Горњи Милановац
</t>
  </si>
  <si>
    <t>Одговорни заједно</t>
  </si>
  <si>
    <t>GMPRESS.RS</t>
  </si>
  <si>
    <t xml:space="preserve">Укупна вредност пројекта је 1.250.000,00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волонтеризам, грађански активизам и друштвено одговорно понашање. </t>
  </si>
  <si>
    <t xml:space="preserve">ОДБАЧЕН
05.03.2021. послат позив за исправку поднеска
Након исправке није наведен интернет меди, већ новине, које такође нису регистроване у складу са Законом. 
</t>
  </si>
  <si>
    <t>451-04-2229/2021-04</t>
  </si>
  <si>
    <t>Виртуелна офанзива</t>
  </si>
  <si>
    <t>VALJEVSKA POSLA</t>
  </si>
  <si>
    <t xml:space="preserve">Укупна вредност пројекта је 1.000.000,00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је савремена презентација туристичких дестинација колубарског округа. </t>
  </si>
  <si>
    <t>Центар за промоцију циркуларне економије</t>
  </si>
  <si>
    <t>Српска привреда на путу ка циркуларној економији</t>
  </si>
  <si>
    <t>CIRKULARNA EKONOMIJA</t>
  </si>
  <si>
    <t>www.cirkularnaekonomija.org</t>
  </si>
  <si>
    <t>office@cirkularnaekonomija.org</t>
  </si>
  <si>
    <t>IN001007</t>
  </si>
  <si>
    <t>Укупна вредност пројекта је 552.500,00 динара. Подносилац је предложио суфинансирање пројекта у износу од  400.000,00 динара, што не прелази 80% вредности пројекта, нити износе утврђене јавним позивом којим је расписан Конкурс.
Тема пројекта је циркуларна економија.</t>
  </si>
  <si>
    <t>451-04-0544/2021-04</t>
  </si>
  <si>
    <t>Екологија је наша будућност</t>
  </si>
  <si>
    <t>SVRLJIŠKE NOVINE</t>
  </si>
  <si>
    <t>Укупна вредност пројекта је 1.000.000,00 динара. Подносилац је предложио суфинансирање пројекта у износу од  750.000,00 динара, што не прелази 80% вредности пројекта, нити износе утврђене јавним позивом којим је расписан Конкурс.
Тема пројекта је заштита животне средине.</t>
  </si>
  <si>
    <t>451-04-0547/2021-04</t>
  </si>
  <si>
    <t>Опстанак омладине на селу</t>
  </si>
  <si>
    <t>www.macva.info;https://macva.info/</t>
  </si>
  <si>
    <t>Укупна вредност пројекта је 522.000,00 динара. Подносилац је предложио суфинансирање пројекта у износу од  402.000,00 динара, што не прелази 80% вредности пројекта, нити износе утврђене јавним позивом којим је расписан Конкурс.
Тема пројекта је опстанак младих на селу.</t>
  </si>
  <si>
    <t>Докуметнационо информациони центар "Veritas" Kнин</t>
  </si>
  <si>
    <t>Веритасов веб-сајт</t>
  </si>
  <si>
    <t>E-VERITAS</t>
  </si>
  <si>
    <t>www.veritas.org.rs</t>
  </si>
  <si>
    <t>veritas@yubc.net</t>
  </si>
  <si>
    <t>IN000738</t>
  </si>
  <si>
    <t>Укупна вредност пројекта је 1.388.222,00 динара. Подносилац је предложио суфинансирање пројекта у износу од  000.000,00 динара, што не прелази 80% вредности пројекта, нити износе утврђене јавним позивом којим је расписан Конкурс.
Тема пројекта су узроци и последице страдања Срба на подручју Хрватске.</t>
  </si>
  <si>
    <t>451-04-3169/2021-04</t>
  </si>
  <si>
    <t>Културни центар "Замбак"</t>
  </si>
  <si>
    <t>Добродошли у Санџак</t>
  </si>
  <si>
    <t>Укупна вредност пројекта је 3.217.439,00 динара. Подносилац је предложио суфинансирање пројекта у износу од  2.318.276,00 динара, што не прелази 80% вредности пројекта, нити износе утврђене јавним позивом којим је расписан Конкурс.
Тема пројекта су природне лепоте и туристички потенцијали Санџака</t>
  </si>
  <si>
    <t xml:space="preserve">Waveform 10 д.о.о. Београд-Палилула
</t>
  </si>
  <si>
    <t>Обала светлости</t>
  </si>
  <si>
    <t>GALAXY MEDIA</t>
  </si>
  <si>
    <t>https://galaxymedia.rs/</t>
  </si>
  <si>
    <t>bajski@gmail.com</t>
  </si>
  <si>
    <t>IN001038</t>
  </si>
  <si>
    <t>Укупна вредност пројекта је 999.000,00 динара. Подносилац је предложио суфинансирање пројекта у износу од  799.000,00 динара, што не прелази 80% вредности пројекта, нити износе утврђене јавним позивом којим је расписан Конкурс.
Тема пројекта је прича о логору Јасеновац.</t>
  </si>
  <si>
    <t>451-04-1980/2021-04</t>
  </si>
  <si>
    <t>RADIO "ROMSKO SRCE"</t>
  </si>
  <si>
    <t xml:space="preserve">Укупна вредност пројекта је 1.216.000,00 динара. Подносилац је предложио суфинансирање пројекта у износу од  916.000,00 динара, што не прелази 80% вредности пројекта, нити износе утврђене јавним позивом којим је расписан Конкурс.
Тема пројекта су проблеми маргинализованих група и њихов живот у локалној средини.  </t>
  </si>
  <si>
    <t>http://urbo.rs/
www.romskosrce.rs</t>
  </si>
  <si>
    <t>Удружење грађана "Нови еко талас"</t>
  </si>
  <si>
    <t>Занималци у природи</t>
  </si>
  <si>
    <t>OZON MEDIA</t>
  </si>
  <si>
    <t>filimonovicdusan@gmail.com</t>
  </si>
  <si>
    <t xml:space="preserve">Укупна вредност пројекта је 1.240.000,00 динара. Подносилац је предложио суфинансирање пројекта у износу од  992.000,00 динара, што не прелази 80% вредности пројекта, нити износе утврђене јавним позивом којим је расписан Конкурс.
Тема пројекта су еколошки садржаји за децу. </t>
  </si>
  <si>
    <t>451-04-2020/2021-12</t>
  </si>
  <si>
    <t>Друштво за емитовање и производњу програма ИН4С технологије ДОО Београд-Нови Београд</t>
  </si>
  <si>
    <t>Српски св(иј)ет</t>
  </si>
  <si>
    <t>stanislav.stanisic@gmail.com</t>
  </si>
  <si>
    <t>Срби у региону</t>
  </si>
  <si>
    <t>Укупна вредност пројекта је 1.200.000,00 динара. Подносилац је предложио суфинансирање пројекта у износу од  1.000.000,00 динара, што прелази 80% вредности пројекта.
Тема пројекта је живот Срба у региону.</t>
  </si>
  <si>
    <t>ОДБАЧЕН
Тражили више од 80%  од укупне вредности пројекта</t>
  </si>
  <si>
    <t>Горан Петровић ПР Производња кинематографских дела DS MEDIA PRODUCTION Клупци</t>
  </si>
  <si>
    <t>На Вуковом путу</t>
  </si>
  <si>
    <t>WWW.INFOLO.RS</t>
  </si>
  <si>
    <t>IN000818</t>
  </si>
  <si>
    <t>www.infolo.rs</t>
  </si>
  <si>
    <t>loznicainfo@gmail.com</t>
  </si>
  <si>
    <t>Укупна вредност пројекта је 686.400,00 динара. Подносилац је предложио суфинансирање пројекта у износу од  504.000,00 динара, што не прелази 80% вредности пројекта, нити износе утврђене јавним позивом којим је расписан Конкурс.
Тема пројекта је брига о српском језику, језичкој култури и ћириличном писму.</t>
  </si>
  <si>
    <t xml:space="preserve">Укупна вредност пројекта је 1.561.000,00 динара. Подносилац је предложио суфинансирање пројекта у износу од  861.000,00 динара, што не прелази 80% вредности пројекта, нити износе утврђене јавним позивом којим је расписан Конкурс.
Тема пројекта је заштита људских права пред надлежним институцијама. </t>
  </si>
  <si>
    <t>Људска права</t>
  </si>
  <si>
    <t>451-04-2403/2021-04</t>
  </si>
  <si>
    <t>INFO AKTIVIST</t>
  </si>
  <si>
    <t xml:space="preserve">Укупна вредност пројекта је 1. 153.000,00 динара. Подносилац је предложио суфинансирање пројекта у износу од  919.000,00 динара, што не прелази 80% вредности пројекта, нити износе утврђене јавним позивом којим је расписан Конкурс.
Тема пројекта су активности невладиних организација, медија и донатора и њихови актуелни пројекти.  </t>
  </si>
  <si>
    <r>
      <t xml:space="preserve"> </t>
    </r>
    <r>
      <rPr>
        <sz val="11"/>
        <rFont val="Calibri"/>
        <family val="2"/>
        <scheme val="minor"/>
      </rPr>
      <t>Укупна вредност пројекта је 1.230.000</t>
    </r>
    <r>
      <rPr>
        <sz val="11"/>
        <color theme="1"/>
        <rFont val="Calibri"/>
        <family val="2"/>
        <scheme val="minor"/>
      </rPr>
      <t>,00 динара. Подносилац је предложио суфинансирање пројекта у износу од  980</t>
    </r>
    <r>
      <rPr>
        <sz val="11"/>
        <rFont val="Calibri"/>
        <family val="2"/>
        <scheme val="minor"/>
      </rPr>
      <t xml:space="preserve">.000,00 динара, што не прелази 80% вредности пројекта, нити износе утврђене јавним позивом којим је расписан Конкурс.
Тема пројекта је дигитална медијска писменост. </t>
    </r>
  </si>
  <si>
    <r>
      <t xml:space="preserve">Укупна вредност пројекта је </t>
    </r>
    <r>
      <rPr>
        <sz val="11"/>
        <rFont val="Calibri"/>
        <family val="2"/>
        <scheme val="minor"/>
      </rPr>
      <t>2.135.000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1.000.000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уметничко стваралаштво.</t>
    </r>
  </si>
  <si>
    <r>
      <t>Укупна вредност пројекта је</t>
    </r>
    <r>
      <rPr>
        <sz val="11"/>
        <rFont val="Calibri"/>
        <family val="2"/>
        <scheme val="minor"/>
      </rPr>
      <t xml:space="preserve"> 620.000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495.000,00</t>
    </r>
    <r>
      <rPr>
        <sz val="11"/>
        <color theme="1"/>
        <rFont val="Calibri"/>
        <family val="2"/>
        <scheme val="minor"/>
      </rPr>
      <t xml:space="preserve"> динара, што не прелази 80% вредности пројекта, нити износе утврђене јавним позивом којим је расписан Конкурс.
Тема пројекта је утицај спорта на здравље деце. </t>
    </r>
  </si>
  <si>
    <r>
      <t xml:space="preserve">Укупна вредност пројекта је </t>
    </r>
    <r>
      <rPr>
        <sz val="11"/>
        <rFont val="Calibri"/>
        <family val="2"/>
        <scheme val="minor"/>
      </rPr>
      <t>763.000,00</t>
    </r>
    <r>
      <rPr>
        <sz val="11"/>
        <color theme="1"/>
        <rFont val="Calibri"/>
        <family val="2"/>
        <scheme val="minor"/>
      </rPr>
      <t xml:space="preserve"> динара. Подносилац је предложио суфинансирање пројекта у износу од  </t>
    </r>
    <r>
      <rPr>
        <sz val="11"/>
        <rFont val="Calibri"/>
        <family val="2"/>
        <scheme val="minor"/>
      </rPr>
      <t>574.000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Пројекат се односи на преузимање и превођење написа косовских медија који се тичу југа Србије и преговора Београд-Приштина, као и превод  садржаја објављених на порталу Бујановачке на албански језик</t>
    </r>
  </si>
  <si>
    <r>
      <t xml:space="preserve">Укупна вредност пројекта је </t>
    </r>
    <r>
      <rPr>
        <sz val="11"/>
        <rFont val="Calibri"/>
        <family val="2"/>
        <scheme val="minor"/>
      </rPr>
      <t>958.000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750.000,00</t>
    </r>
    <r>
      <rPr>
        <sz val="11"/>
        <color theme="1"/>
        <rFont val="Calibri"/>
        <family val="2"/>
        <scheme val="minor"/>
      </rPr>
      <t xml:space="preserve"> динара, што не прелази 80% вредности пројекта, нити износе утврђене јавним позивом којим је расписан Конкурс.
Тема пројекта је насиље над женама. </t>
    </r>
  </si>
  <si>
    <r>
      <t xml:space="preserve">Укупна вредност пројекта је </t>
    </r>
    <r>
      <rPr>
        <sz val="11"/>
        <rFont val="Calibri"/>
        <family val="2"/>
        <scheme val="minor"/>
      </rPr>
      <t>1.230.000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980.000</t>
    </r>
    <r>
      <rPr>
        <sz val="11"/>
        <color theme="1"/>
        <rFont val="Calibri"/>
        <family val="2"/>
        <scheme val="minor"/>
      </rPr>
      <t xml:space="preserve">,00 динара, што не прелази 80% вредности пројекта, нити износе утврђене јавним позивом којим је расписан Конкурс. Тема пројекта су легенде крушевачког спорта. </t>
    </r>
  </si>
  <si>
    <r>
      <t xml:space="preserve">Укупна вредност пројекта је </t>
    </r>
    <r>
      <rPr>
        <sz val="11"/>
        <rFont val="Calibri"/>
        <family val="2"/>
        <scheme val="minor"/>
      </rPr>
      <t>1.250.000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1.000.000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су женска удружења у руралним срединама Расинског округа.</t>
    </r>
  </si>
  <si>
    <r>
      <t>Укупна вредност пројекта је</t>
    </r>
    <r>
      <rPr>
        <sz val="11"/>
        <rFont val="Calibri"/>
        <family val="2"/>
        <scheme val="minor"/>
      </rPr>
      <t xml:space="preserve"> 860.000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 xml:space="preserve"> 630.000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су Е-пијаце.</t>
    </r>
  </si>
  <si>
    <r>
      <t xml:space="preserve">Укупна вредност пројекта је </t>
    </r>
    <r>
      <rPr>
        <sz val="11"/>
        <rFont val="Calibri"/>
        <family val="2"/>
        <scheme val="minor"/>
      </rPr>
      <t>985.000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750.000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развој привреде и пољопривреде.</t>
    </r>
  </si>
  <si>
    <r>
      <t xml:space="preserve">Укупна вредност пројекта је </t>
    </r>
    <r>
      <rPr>
        <sz val="11"/>
        <rFont val="Calibri"/>
        <family val="2"/>
        <scheme val="minor"/>
      </rPr>
      <t>760.000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600.000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су афирмативни садржаји о младима.</t>
    </r>
  </si>
  <si>
    <r>
      <t xml:space="preserve">Укупна вредност пројекта је </t>
    </r>
    <r>
      <rPr>
        <sz val="11"/>
        <rFont val="Calibri"/>
        <family val="2"/>
        <scheme val="minor"/>
      </rPr>
      <t>892.000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615.000</t>
    </r>
    <r>
      <rPr>
        <sz val="11"/>
        <color theme="1"/>
        <rFont val="Calibri"/>
        <family val="2"/>
        <scheme val="minor"/>
      </rPr>
      <t xml:space="preserve">,00 динара, што не прелази 80% вредности пројекта, нити износе утврђене јавним позивом којим је расписан Конкурс.
Тема пројекта је медијска писменост. </t>
    </r>
  </si>
  <si>
    <r>
      <t>Укупна вредност пројекта је 97</t>
    </r>
    <r>
      <rPr>
        <sz val="11"/>
        <color theme="1"/>
        <rFont val="Calibri"/>
        <family val="2"/>
        <scheme val="minor"/>
      </rPr>
      <t>0.000,00 динара. Подносилац је предложио суфинансирање пројекта у износу од  565.000,00 динара, што не прелази 80% вредности пројекта, нити износе утврђене јавним позивом којим је расписан Конкурс.
Тема пројект је заштита животне средине.</t>
    </r>
  </si>
  <si>
    <r>
      <t xml:space="preserve">Укупна вредност пројекта је </t>
    </r>
    <r>
      <rPr>
        <sz val="11"/>
        <rFont val="Calibri"/>
        <family val="2"/>
        <scheme val="minor"/>
      </rPr>
      <t>1.200.000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960.000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информисање грађана у вези свих важних тема за функционисање друштвене заједнице.</t>
    </r>
  </si>
  <si>
    <r>
      <t xml:space="preserve">Укупна вредност пројекта је </t>
    </r>
    <r>
      <rPr>
        <sz val="11"/>
        <color theme="1"/>
        <rFont val="Calibri"/>
        <family val="2"/>
        <scheme val="minor"/>
      </rPr>
      <t>726.300,00 динара. Подносилац је предложио суфинансирање пројекта у износу од  574.000,00 динара, што не прелази 80% вредности пројекта, нити износе утврђене јавним позивом којим је расписан Конкурс.
Тема пројекта су ратни меморијали из периода ослобађана јужних крајева Србије у 19. веку.</t>
    </r>
  </si>
  <si>
    <r>
      <t xml:space="preserve">Укупна вредност пројекта је </t>
    </r>
    <r>
      <rPr>
        <sz val="11"/>
        <rFont val="Calibri"/>
        <family val="2"/>
        <scheme val="minor"/>
      </rPr>
      <t>1.200.000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 xml:space="preserve"> 960.000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културно наслеђе нишке регије.</t>
    </r>
  </si>
  <si>
    <r>
      <t>У</t>
    </r>
    <r>
      <rPr>
        <sz val="11"/>
        <rFont val="Calibri"/>
        <family val="2"/>
        <scheme val="minor"/>
      </rPr>
      <t>купна вредност пројекта је 642.396</t>
    </r>
    <r>
      <rPr>
        <sz val="11"/>
        <color theme="1"/>
        <rFont val="Calibri"/>
        <family val="2"/>
        <scheme val="minor"/>
      </rPr>
      <t>,00 динара. Подносилац је предложио суфинансирање пројекта у износу од  504</t>
    </r>
    <r>
      <rPr>
        <sz val="11"/>
        <rFont val="Calibri"/>
        <family val="2"/>
        <scheme val="minor"/>
      </rPr>
      <t>.000,00 динара, што не прелази 80% вредности пројекта, нити износе утврђене јавним позивом којим је расписан Конкурс.
Тема пројекта је гастрономска култура као неодвојиви део културне баштине једног народа.</t>
    </r>
  </si>
  <si>
    <r>
      <t xml:space="preserve"> Укупна вредност пројекта је </t>
    </r>
    <r>
      <rPr>
        <sz val="11"/>
        <rFont val="Calibri"/>
        <family val="2"/>
        <scheme val="minor"/>
      </rPr>
      <t>502.000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400.000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су предности живота у локалној средини и садржаји намењени младима, као предуслов останка младих у Новом Пазару, Тутину и Сјеници.</t>
    </r>
  </si>
  <si>
    <r>
      <t xml:space="preserve">Укупна вредност пројекта је </t>
    </r>
    <r>
      <rPr>
        <sz val="11"/>
        <rFont val="Calibri"/>
        <family val="2"/>
        <scheme val="minor"/>
      </rPr>
      <t>375.000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300.000</t>
    </r>
    <r>
      <rPr>
        <sz val="11"/>
        <color theme="1"/>
        <rFont val="Calibri"/>
        <family val="2"/>
        <scheme val="minor"/>
      </rPr>
      <t xml:space="preserve">,00 динара, што не прелази 80% вредности пројекта, нити износе утврђене јавним позивом којим је расписан Конкурс.
Тема пројекта су млади и талентовани спортисти. </t>
    </r>
  </si>
  <si>
    <r>
      <t xml:space="preserve">Укупна вредност пројекта је </t>
    </r>
    <r>
      <rPr>
        <sz val="11"/>
        <rFont val="Calibri"/>
        <family val="2"/>
        <scheme val="minor"/>
      </rPr>
      <t>1.187.500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950.000</t>
    </r>
    <r>
      <rPr>
        <sz val="11"/>
        <color theme="1"/>
        <rFont val="Calibri"/>
        <family val="2"/>
        <scheme val="minor"/>
      </rPr>
      <t xml:space="preserve">,00 динара, што не прелази 80% вредности пројекта, нити износе утврђене јавним позивом којим је расписан Конкурс.
Тема пројекта је друштвена ретроспектива шест општина Поморавског округа, са нагласком на историографију, културу и туризам. 
</t>
    </r>
  </si>
  <si>
    <r>
      <t xml:space="preserve">Укупна вредност пројекта је </t>
    </r>
    <r>
      <rPr>
        <sz val="11"/>
        <rFont val="Calibri"/>
        <family val="2"/>
        <scheme val="minor"/>
      </rPr>
      <t>744.000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584.000</t>
    </r>
    <r>
      <rPr>
        <sz val="11"/>
        <color theme="1"/>
        <rFont val="Calibri"/>
        <family val="2"/>
        <scheme val="minor"/>
      </rPr>
      <t xml:space="preserve">,00 динара, што не прелази 80% вредности пројекта, нити износе утврђене јавним позивом којим је расписан Конкурс.
Тема пројекта је донирање органа. </t>
    </r>
  </si>
  <si>
    <r>
      <t xml:space="preserve">Укупна вредност пројекта је 1.130.000,00 динара. Подносилац је предложио суфинансирање пројекта у износу од  </t>
    </r>
    <r>
      <rPr>
        <sz val="11"/>
        <color theme="1"/>
        <rFont val="Calibri"/>
        <family val="2"/>
        <scheme val="minor"/>
      </rPr>
      <t>854.000,00 динара, што не прелази 80% вредности пројекта, нити износе утврђене јавним позивом којим је расписан Конкурс.
Тема пројекта је сензационализам у медијима и утицај на јавно мњење.</t>
    </r>
  </si>
  <si>
    <r>
      <t xml:space="preserve">Укупна вредност пројекта је </t>
    </r>
    <r>
      <rPr>
        <sz val="11"/>
        <rFont val="Calibri"/>
        <family val="2"/>
        <scheme val="minor"/>
      </rPr>
      <t>1.105.800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884.000</t>
    </r>
    <r>
      <rPr>
        <sz val="11"/>
        <color theme="1"/>
        <rFont val="Calibri"/>
        <family val="2"/>
        <scheme val="minor"/>
      </rPr>
      <t xml:space="preserve">,00 динара, што не прелази 80% вредности пројекта, нити износе утврђене јавним позивом којим је расписан Конкурс.
Тема пројекта су природне лепоте и атракције на подручју југозападне Србије и заштита ових локалитета. </t>
    </r>
  </si>
  <si>
    <r>
      <t xml:space="preserve">Укупна вредност пројекта је </t>
    </r>
    <r>
      <rPr>
        <sz val="11"/>
        <rFont val="Calibri"/>
        <family val="2"/>
        <scheme val="minor"/>
      </rPr>
      <t>875.000,00</t>
    </r>
    <r>
      <rPr>
        <sz val="11"/>
        <color theme="1"/>
        <rFont val="Calibri"/>
        <family val="2"/>
        <scheme val="minor"/>
      </rPr>
      <t xml:space="preserve"> динара. Подносилац је предложио суфинансирање пројекта у износу од  </t>
    </r>
    <r>
      <rPr>
        <sz val="11"/>
        <rFont val="Calibri"/>
        <family val="2"/>
        <scheme val="minor"/>
      </rPr>
      <t>700.000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су знаменити српски књижевници рођени на територији града Шапца у 19. веку</t>
    </r>
  </si>
  <si>
    <r>
      <t xml:space="preserve">Укупна вредност пројекта је </t>
    </r>
    <r>
      <rPr>
        <sz val="11"/>
        <rFont val="Calibri"/>
        <family val="2"/>
        <scheme val="minor"/>
      </rPr>
      <t>397.530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313.000</t>
    </r>
    <r>
      <rPr>
        <sz val="11"/>
        <color theme="1"/>
        <rFont val="Calibri"/>
        <family val="2"/>
        <scheme val="minor"/>
      </rPr>
      <t xml:space="preserve">,00 динара, што не прелази 80% вредности пројекта, нити износе утврђене јавним позивом којим је расписан Конкурс.
Тема пројекта је учешће жена у заштити животне средине. </t>
    </r>
  </si>
  <si>
    <r>
      <t xml:space="preserve">Укупна вредност пројекта је </t>
    </r>
    <r>
      <rPr>
        <sz val="11"/>
        <rFont val="Calibri"/>
        <family val="2"/>
        <scheme val="minor"/>
      </rPr>
      <t>2.579.610</t>
    </r>
    <r>
      <rPr>
        <sz val="11"/>
        <color theme="1"/>
        <rFont val="Calibri"/>
        <family val="2"/>
        <scheme val="minor"/>
      </rPr>
      <t>,00 динара. Подносилац је предложио суфинансирање пројекта у износу од  8</t>
    </r>
    <r>
      <rPr>
        <sz val="11"/>
        <rFont val="Calibri"/>
        <family val="2"/>
        <scheme val="minor"/>
      </rPr>
      <t>10.000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пет култура.</t>
    </r>
  </si>
  <si>
    <r>
      <t xml:space="preserve">Укупна вредност пројекта је </t>
    </r>
    <r>
      <rPr>
        <sz val="11"/>
        <rFont val="Calibri"/>
        <family val="2"/>
        <scheme val="minor"/>
      </rPr>
      <t>890.000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712.000</t>
    </r>
    <r>
      <rPr>
        <sz val="11"/>
        <color theme="1"/>
        <rFont val="Calibri"/>
        <family val="2"/>
        <scheme val="minor"/>
      </rPr>
      <t xml:space="preserve">,00 динара, што не прелази 80% вредности пројекта, нити износе утврђене јавним позивом којим је расписан Конкурс.
Тема пројекта је очување традиције и културе исхране. </t>
    </r>
  </si>
  <si>
    <r>
      <t xml:space="preserve">Укупна вредност пројекта је </t>
    </r>
    <r>
      <rPr>
        <sz val="11"/>
        <rFont val="Calibri"/>
        <family val="2"/>
        <scheme val="minor"/>
      </rPr>
      <t>1.245.000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 xml:space="preserve"> 910.000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заштита животне средине и зелена економија.</t>
    </r>
  </si>
  <si>
    <r>
      <t xml:space="preserve">Укупна вредност пројекта је </t>
    </r>
    <r>
      <rPr>
        <sz val="11"/>
        <rFont val="Calibri"/>
        <family val="2"/>
        <scheme val="minor"/>
      </rPr>
      <t>528.300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420.000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су актуелна дешавања унутар мађарске заједнице у Војводини.</t>
    </r>
  </si>
  <si>
    <r>
      <t>Укупна вредност пројекта је 375</t>
    </r>
    <r>
      <rPr>
        <sz val="11"/>
        <rFont val="Calibri"/>
        <family val="2"/>
        <scheme val="minor"/>
      </rPr>
      <t>.000</t>
    </r>
    <r>
      <rPr>
        <sz val="11"/>
        <color theme="1"/>
        <rFont val="Calibri"/>
        <family val="2"/>
        <scheme val="minor"/>
      </rPr>
      <t>,00 динара. Подносилац је предложио суфинансирање пројекта у износу од  30</t>
    </r>
    <r>
      <rPr>
        <sz val="11"/>
        <rFont val="Calibri"/>
        <family val="2"/>
        <scheme val="minor"/>
      </rPr>
      <t>0.000</t>
    </r>
    <r>
      <rPr>
        <sz val="11"/>
        <color theme="1"/>
        <rFont val="Calibri"/>
        <family val="2"/>
        <scheme val="minor"/>
      </rPr>
      <t xml:space="preserve">,00 динара, што не прелази 80% вредности пројекта, нити износе утврђене јавним позивом којим је расписан Конкурс.
Тема пројекта су могућности образовања и запошљавања грађана Србије у Европској унији путем програма размене ученика/студената и фондова за подршку предузетништву и иновацијама. </t>
    </r>
  </si>
  <si>
    <r>
      <t>У</t>
    </r>
    <r>
      <rPr>
        <sz val="11"/>
        <rFont val="Calibri"/>
        <family val="2"/>
        <scheme val="minor"/>
      </rPr>
      <t>купна вредност пројекта је 1.168.180</t>
    </r>
    <r>
      <rPr>
        <sz val="11"/>
        <color theme="1"/>
        <rFont val="Calibri"/>
        <family val="2"/>
        <scheme val="minor"/>
      </rPr>
      <t>,00 динара. Подносилац је предложио суфинансирање пројекта у износу од  799</t>
    </r>
    <r>
      <rPr>
        <sz val="11"/>
        <rFont val="Calibri"/>
        <family val="2"/>
        <scheme val="minor"/>
      </rPr>
      <t>.780,00 динара, што не прелази 80% вредности пројекта, нити износе утврђене јавним позивом којим је расписан Конкурс.
Тема пројекта је српски национални идентитет, култура и толеранција.</t>
    </r>
  </si>
  <si>
    <r>
      <t>Укупна вредност пројекта је</t>
    </r>
    <r>
      <rPr>
        <sz val="11"/>
        <rFont val="Calibri"/>
        <family val="2"/>
        <scheme val="minor"/>
      </rPr>
      <t xml:space="preserve"> 556.200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433.000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положај припадника ЛГБТ заједнице.</t>
    </r>
  </si>
  <si>
    <r>
      <t xml:space="preserve">Укупна вредност пројекта је </t>
    </r>
    <r>
      <rPr>
        <sz val="11"/>
        <rFont val="Calibri"/>
        <family val="2"/>
        <scheme val="minor"/>
      </rPr>
      <t>1.694.000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969.000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безбедност новинара.</t>
    </r>
  </si>
  <si>
    <r>
      <t xml:space="preserve">Укупна вредност пројекта је </t>
    </r>
    <r>
      <rPr>
        <sz val="11"/>
        <rFont val="Calibri"/>
        <family val="2"/>
        <scheme val="minor"/>
      </rPr>
      <t>638.000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 xml:space="preserve"> 480.000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су успешни млади пољопривредници.</t>
    </r>
  </si>
  <si>
    <r>
      <t>Укупна вредност пројекта је 668</t>
    </r>
    <r>
      <rPr>
        <sz val="11"/>
        <color theme="1"/>
        <rFont val="Calibri"/>
        <family val="2"/>
        <scheme val="minor"/>
      </rPr>
      <t>.000,00 динара. Подносилац је предложио суфинансирање пројекта у износу од  380.000,00 динара, што не прелази 80% вредности пројекта, нити износе утврђене јавним позивом којим је расписан Конкурс.
Тема пројекта су културно туристички потенцијали Србије.</t>
    </r>
  </si>
  <si>
    <r>
      <t>Укупна вредност пројекта је 99</t>
    </r>
    <r>
      <rPr>
        <sz val="11"/>
        <rFont val="Calibri"/>
        <family val="2"/>
        <scheme val="minor"/>
      </rPr>
      <t>0.000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500.000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органска производња.</t>
    </r>
  </si>
  <si>
    <r>
      <t xml:space="preserve">Петар Кованџић  ПР </t>
    </r>
    <r>
      <rPr>
        <sz val="11"/>
        <color rgb="FF333333"/>
        <rFont val="Calibri"/>
        <family val="2"/>
        <scheme val="minor"/>
      </rPr>
      <t xml:space="preserve"> З</t>
    </r>
    <r>
      <rPr>
        <sz val="11"/>
        <color theme="1"/>
        <rFont val="Calibri"/>
        <family val="2"/>
        <scheme val="minor"/>
      </rPr>
      <t>анатска трговинска радња и издавачка кућа Кофип Велика Плана</t>
    </r>
  </si>
  <si>
    <t xml:space="preserve"> Укупна вредност пројекта је 1.100.000,00 динара. Подносилац је предложио суфинансирање пројекта у износу од  850.000,00 динара, што не прелази 80% вредности пројекта, нити износе утврђене јавним позивом којим је расписан Конкурс.
Тема пројекта је прича о једном од најцењенијих кописта фресака -занимању које доприносу очувању  српске културне баштине. </t>
  </si>
  <si>
    <t xml:space="preserve">Укупна вредност пројекта је 1.118.000,00 динара. Подносилац је предложио суфинансирање пројекта у износу од  833.000,00 динара, што не прелази 80% вредности пројекта, нити износе утврђене јавним позивом којим је расписан Конкурс.
Тема пројекта је хранитељствио. </t>
  </si>
  <si>
    <t>ОДБАЧЕН
Медији регистрован након завршетка конкурса</t>
  </si>
  <si>
    <t>ОДБАЧЕН
Тражили више од 1.000.000,00 динара што је највећег износ средстава који се може одобрити по пројекту</t>
  </si>
  <si>
    <t>О</t>
  </si>
  <si>
    <t>Новосадска новинарска школа</t>
  </si>
  <si>
    <t>ОД-говор:борба против говора мржње и токсичних наратива у онлајн сфери</t>
  </si>
  <si>
    <t>NOVOSADSKA NOVINARSKA ŠKOLA</t>
  </si>
  <si>
    <t>IN000117</t>
  </si>
  <si>
    <t>www.novinarska-skola.org.rs</t>
  </si>
  <si>
    <t>office@novinarska-skola.org.rs</t>
  </si>
  <si>
    <t>08672024</t>
  </si>
  <si>
    <t>Укупна вредност пројекта је 1.188,300 динара. Подносилац је предложио суфинансирање пројекта у износу од  380.700,00 динара, што не прелази 80% вредности пројекта, нити износе утврђене јавним позивом којим је расписан Конкурс.
Тема пројекта је борба против говора мржње.</t>
  </si>
  <si>
    <t>Укупна вредност пројекта је 722.400,00 динара. Подносилац је предложио суфинансирање пројекта у износу од  385.000,00 динара, што не прелази 80% вредности пројекта, нити износе утврђене јавним позивом којим је расписан Конкурс.
Тема пројекта је културно-историјско благо Старог Раса.</t>
  </si>
  <si>
    <t>ОДБАЧЕН, нема интернет медиј
05.03.2021. послат позив за исправку поднеска</t>
  </si>
  <si>
    <t>ОДБАЧЕН 
нема интернет медиј
05.03.2021. послат позив за исправку поднеска</t>
  </si>
  <si>
    <t xml:space="preserve">www.vojvoda1914.rs
</t>
  </si>
  <si>
    <t xml:space="preserve">www.vidiksacera.rs
</t>
  </si>
  <si>
    <t xml:space="preserve">www.petotri1941.rs
</t>
  </si>
  <si>
    <t xml:space="preserve">www.glasregiona.rs
</t>
  </si>
  <si>
    <t xml:space="preserve">ММ
</t>
  </si>
  <si>
    <t>Упознајмо аутизам</t>
  </si>
  <si>
    <t>AM PRESS</t>
  </si>
  <si>
    <t>https://akordmedia.info/</t>
  </si>
  <si>
    <t>redakcija@akordmedia.info</t>
  </si>
  <si>
    <t xml:space="preserve">Укупна вредност пројекта је 900.000,00 динара. Подносилац је предложио суфинансирање пројекта у износу од  720.000,00 динара, што не прелази 80% вредности пројекта, нити износе утврђене јавним позивом којим је расписан Конкурс.
Тема пројекта су изазови и проблеми са којима се суочавају особе са аутизмом и њихове породице.  </t>
  </si>
  <si>
    <t>Промућурко-водич кроз србску историју и културну баштину</t>
  </si>
  <si>
    <t>Укупна вредност пројекта је 1.200.000,00 динара. Подносилац је предложио суфинансирање пројекта у износу од  960.000,00 динара, што не прелази 80% вредности пројекта, нити износе утврђене јавним позивом којим је расписан Конкурс.
Тема пројекта је културно-историјска баштина.</t>
  </si>
  <si>
    <t>Обустављен поступак на захтев подносиоца</t>
  </si>
  <si>
    <t>1.</t>
  </si>
  <si>
    <t>2.</t>
  </si>
  <si>
    <t>3.</t>
  </si>
  <si>
    <t>4.</t>
  </si>
  <si>
    <t>9.</t>
  </si>
  <si>
    <t>5.</t>
  </si>
  <si>
    <t>6.</t>
  </si>
  <si>
    <t>7.</t>
  </si>
  <si>
    <t>8.</t>
  </si>
  <si>
    <t>10.</t>
  </si>
  <si>
    <t>ОДБАЧЕН
Нису доставили синопсис. Позвани телефоном 03.03. 
Послата опомена 15.03.2021</t>
  </si>
  <si>
    <t>11.</t>
  </si>
  <si>
    <t>СБ</t>
  </si>
  <si>
    <t xml:space="preserve">www.branicevosport.rs
</t>
  </si>
  <si>
    <r>
      <rPr>
        <b/>
        <sz val="11"/>
        <color rgb="FFFF0000"/>
        <rFont val="Calibri"/>
        <family val="2"/>
        <scheme val="minor"/>
      </rPr>
      <t>ОДБАЧЕН</t>
    </r>
    <r>
      <rPr>
        <sz val="11"/>
        <color rgb="FFFF0000"/>
        <rFont val="Calibri"/>
        <family val="2"/>
        <scheme val="minor"/>
      </rPr>
      <t xml:space="preserve">
09.03.2021 позвани да доставе синопсис
23.03.20121 послат позива за исправку поднеска</t>
    </r>
  </si>
  <si>
    <t>12.</t>
  </si>
  <si>
    <t>Укупна вредност пројекта је 521.000,00 динара. Подносилац је предложио суфинансирање пројекта у износу од  416.800,00 динара, што не прелази 80% вредности пројекта, нити износе утврђене јавним позивом којим је расписан Конкурс.
Тема пројекта су различити облици насиља у друштву.</t>
  </si>
  <si>
    <t>ОДБАЧЕН
16.03.2021 послат позива за допуну поднеска (назив и регистарски број медија)</t>
  </si>
  <si>
    <t>13.</t>
  </si>
  <si>
    <t>451-04-1842/2021-04</t>
  </si>
  <si>
    <t>ОДБАЧЕН
09.03.2021 позвани да доставе синопсис
23.03.20121 послат позива за исправку поднеска</t>
  </si>
  <si>
    <t>451-04-2120/2021-04</t>
  </si>
  <si>
    <t>451-04-2116/2021-04</t>
  </si>
  <si>
    <t>451-04-2171/2021-04</t>
  </si>
  <si>
    <t>451-04-2496/2021-04</t>
  </si>
  <si>
    <t>451-04-4109/2021-04</t>
  </si>
  <si>
    <t>451-04-2012/2021-04</t>
  </si>
  <si>
    <t>451-04-1990/2021-04</t>
  </si>
  <si>
    <t>451-04-1672/2021-04</t>
  </si>
  <si>
    <t>451-04-3238/2021-04</t>
  </si>
  <si>
    <t>451-04-4213/2021-04</t>
  </si>
  <si>
    <t>451-04-4638/2021-04</t>
  </si>
  <si>
    <t>451-04-2231/2021-04</t>
  </si>
  <si>
    <t>451-04-1582/2021-04</t>
  </si>
  <si>
    <t>451-04-3034/2021-04</t>
  </si>
  <si>
    <t>451-04-4454/2021-04</t>
  </si>
  <si>
    <t>451-04-2468/2021-04</t>
  </si>
  <si>
    <t>451-04-3267/2021-04</t>
  </si>
  <si>
    <t>451-04-4238/2021-04</t>
  </si>
  <si>
    <t>451-04-4431/2021-04</t>
  </si>
  <si>
    <t>451-04-2760/2021-04</t>
  </si>
  <si>
    <t>451-04-2020/2021-04</t>
  </si>
  <si>
    <t>451-04-4140/2021-04</t>
  </si>
  <si>
    <t>451-04-1962/2021-04</t>
  </si>
  <si>
    <t>451-04-3221/2021-04</t>
  </si>
  <si>
    <t>451-04-2485/2021-04</t>
  </si>
  <si>
    <t>Електронски портал Објектив ДОО Београд-Палилула</t>
  </si>
  <si>
    <t>Санирање последица настале услед пандемије КОВИДА 19</t>
  </si>
  <si>
    <t>OBJEKTIV</t>
  </si>
  <si>
    <t>www.objektiv.rs</t>
  </si>
  <si>
    <t>redakcija@objektiv.rs</t>
  </si>
  <si>
    <t>IN000896</t>
  </si>
  <si>
    <t>Укупна вредност пројекта је 1.000.000,00 динара. Подносилац је предложио суфинансирање пројекта у износу од  750.000,00 динара, што не прелази 80% вредности пројекта, нити износе утврђене јавним позивом којим је расписан Конкурс.
Тема пројекта је пандемија вируса корона.</t>
  </si>
  <si>
    <t>ОБУСТАВЉЕН поступак на захтев подносиоца</t>
  </si>
  <si>
    <t>14.</t>
  </si>
  <si>
    <t>ОДБАЧАН</t>
  </si>
  <si>
    <t>Насиље-вршњачко</t>
  </si>
  <si>
    <t>Цивилни сектор</t>
  </si>
  <si>
    <t>Управа</t>
  </si>
  <si>
    <t>Овај пројекат је подржан на прошлогодишњем конкурсу , приложен пројекат од прошле године</t>
  </si>
  <si>
    <t>Национални и културни идентитет</t>
  </si>
  <si>
    <t>Национални и културни идентитет-баштина</t>
  </si>
  <si>
    <t>Национални и културни идентитет-порекло</t>
  </si>
  <si>
    <t>Национални и културни идентитет- језик и писмо</t>
  </si>
  <si>
    <t>Национални и културни идентитет-дешавања</t>
  </si>
  <si>
    <t>Национални и културни идентитет-занати</t>
  </si>
  <si>
    <t>Култура-уметност</t>
  </si>
  <si>
    <t>Национални и културни идентитет-толеранција</t>
  </si>
  <si>
    <t>Национални и културни идентитет-јела</t>
  </si>
  <si>
    <t>Култура-млади</t>
  </si>
  <si>
    <t xml:space="preserve"> Овај тему Телевизијска академија је реализовала на конкурсу за интернет 2017. године кроз пројекат "Медији-пут до истине". Прилог извештај о реализованим пројектима 2017. </t>
  </si>
  <si>
    <t>Медијска писменост-дигитална</t>
  </si>
  <si>
    <t>Национални и културни идентитет-историја</t>
  </si>
  <si>
    <t>Национални и културни идентитет- књижевна баштина</t>
  </si>
  <si>
    <t>Национални и културни идентитет- црквена баштина</t>
  </si>
  <si>
    <t>РБ</t>
  </si>
  <si>
    <t>ОЦЕНА КОМИСИЈЕ</t>
  </si>
  <si>
    <t>Укупна вредност пројекта је 824.000,00 динара. Подносилац је предложио суфинансирање пројекта у износу од  659.000,00 динара, што не прелази 80% вредности пројекта, нити износе утврђене јавним позивом којим је расписан Конкурс.
Тема пројекта је зависност од коцке и клађења. 
Одбијен
004
Погрешно су дефинисане циљне групе. Упитна је изводљивост планираних активности.</t>
  </si>
  <si>
    <t xml:space="preserve">Укупна вредност пројекта је 880.000,00 динара. Подносилац је предложио суфинансирање пројекта у износу од  700.000,00 динара, што не прелази 80% вредности пројекта, нити износе утврђене јавним позивом којим је расписан Конкурс.
Тема пројекта је грађански активизам, волонтеризам и друштвено одговорно понашање. 
Одбијен
005
007
063
</t>
  </si>
  <si>
    <t>"Нит' река, нит' брдо, нит' село"- од Вајферта до Зиђина</t>
  </si>
  <si>
    <t>Укупна вредност пројекта је 1.027.000,00 динара. Подносилац је предложио суфинансирање пројекта у износу од  820.000,00 динара, што не прелази 80% вредности пројекта, нити износе утврђене јавним позивом којим је расписан Конкурс.
Тема пројекта је прича о недаћама мештана два села надомак борског рудника. 
Одбијен
005
Погрешно је дефинисан циљ пројекта. 081</t>
  </si>
  <si>
    <t>Укупна вредност пројекта је 608.000,00 динара. Подносилац је предложио суфинансирање пројекта у износу од  400.000,00 динара, што не прелази 80% вредности пројекта, нити износе утврђене јавним позивом којим је расписан Конкурс.
Тема пројекта су заједничка и јавна добра.
Одбијен
003
008
066</t>
  </si>
  <si>
    <t>Укупна вредност пројекта је 777.520,00 динара. Подносилац је предложио суфинансирање пројекта у износу од  622.000,00 динара, што не прелази 80% вредности пројекта, нити износе утврђене јавним позивом којим је расписан Конкурс.
Тема пројекта су аутохтоне врсте као привредни и туристички потенцијал. 
Одбијен
006
Из описа пројекта се не види сврха пројекта. Погрешно су дефинисане циљне групе. 077</t>
  </si>
  <si>
    <t xml:space="preserve">Укупна вредност пројекта је 1.000.000,00 динара. Подносилац је предложио суфинансирање пројекта у износу од  780.000,00 динара, што не прелази 80% вредности пројекта, нити износе утврђене јавним позивом којим је расписан Конкурс.
Тема пројекта је женско предузетништво.
Одбијен
005
006
016
Не сагледава се одрживост пројекта. </t>
  </si>
  <si>
    <t xml:space="preserve">Укупна вредност пројекта је 1.428.000,00 динара. Подносилац је предложио суфинансирање пројекта у износу од  996.000,00 динара, што не прелази 80% вредности пројекта, нити износе утврђене јавним позивом којим је расписан Конкурс.
Тема пројекта је положај жена на селу.
Одбијен
005
016
У синопсису је преписана сврха пројекта па се не закључује како ће медијски садржај изгледати.
</t>
  </si>
  <si>
    <t xml:space="preserve">Укупна вредност пројекта је 1.721.862,00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загађење и заштита животне средине.
Одбијен
005
016
Индикатори нису прецизно дефинисани. </t>
  </si>
  <si>
    <t xml:space="preserve"> Укупна вредност пројекта је 1.652.200,00 динара. Подносилац је предложио суфинансирање пројекта у износу од  922.000,00 динара, што не прелази 80% вредности пројекта, нити износе утврђене јавним позивом којим је расписан Конкурс.
Тема пројекта су заштићена подручја у Србији. 
Одбијен
010
014
065
</t>
  </si>
  <si>
    <t xml:space="preserve">Укупна вредност пројекта је 878.000,00 динара. Подносилац је предложио суфинансирање пројекта у износу од  698.000,00 динара, што не прелази 80% вредности пројекта, нити износе утврђене јавним позивом којим је расписан Конкурс.
Тема пројекта је заштита животне средине на подручју Врања и околине.
Одбијен
002
066
</t>
  </si>
  <si>
    <t>Укупна вредност пројекта је 599.000,00 динара. Подносилац је предложио суфинансирање пројекта у износу од  471.000,00 динара, што не прелази 80% вредности пројекта, нити износе утврђене јавним позивом којим је расписан Конкурс.
Тема пројекта је интернет зависност младих.
Одбијен
007
010
Синопсис предложеног садржаја не одговара пројектној теми.</t>
  </si>
  <si>
    <t>Две јавне опомене у мају</t>
  </si>
  <si>
    <r>
      <t xml:space="preserve">Укупна вредност пројекта је </t>
    </r>
    <r>
      <rPr>
        <sz val="11"/>
        <rFont val="Calibri"/>
        <family val="2"/>
        <scheme val="minor"/>
      </rPr>
      <t>397.530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313.000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учешће жена у заштити животне средине. 
Одбијен
009
006
080</t>
    </r>
  </si>
  <si>
    <r>
      <t xml:space="preserve">Укупна вредност пројекта је </t>
    </r>
    <r>
      <rPr>
        <sz val="11"/>
        <rFont val="Calibri"/>
        <family val="2"/>
        <scheme val="minor"/>
      </rPr>
      <t>2.579.610</t>
    </r>
    <r>
      <rPr>
        <sz val="11"/>
        <color theme="1"/>
        <rFont val="Calibri"/>
        <family val="2"/>
        <scheme val="minor"/>
      </rPr>
      <t>,00 динара. Подносилац је предложио суфинансирање пројекта у износу од  8</t>
    </r>
    <r>
      <rPr>
        <sz val="11"/>
        <rFont val="Calibri"/>
        <family val="2"/>
        <scheme val="minor"/>
      </rPr>
      <t>10.000</t>
    </r>
    <r>
      <rPr>
        <sz val="11"/>
        <color theme="1"/>
        <rFont val="Calibri"/>
        <family val="2"/>
        <scheme val="minor"/>
      </rPr>
      <t xml:space="preserve">,00 динара, што не прелази 80% вредности пројекта, нити износе утврђене јавним позивом којим је расписан Конкурс.
Тема пројекта је пет култура.
Одбијен
010
Нереално је планиран број медијских саджаја. 074 086 </t>
    </r>
  </si>
  <si>
    <t xml:space="preserve">Укупна вредност пројекта је 465.000,00 динара. Подносилац је предложио суфинансирање пројекта у износу од  370.000,00 динара, што не прелази 80% вредности пројекта, нити износе утврђене јавним позивом којим је расписан Конкурс.
Тема пројекта је енергетска ефикасност. 
Одбијен
009
010
060
</t>
  </si>
  <si>
    <r>
      <t xml:space="preserve">Укупна вредност пројекта је </t>
    </r>
    <r>
      <rPr>
        <sz val="11"/>
        <rFont val="Calibri"/>
        <family val="2"/>
        <scheme val="minor"/>
      </rPr>
      <t>1.245.000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 xml:space="preserve"> 910.000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заштита животне средине и зелена економија.
Одбијен
006
016
065</t>
    </r>
  </si>
  <si>
    <t xml:space="preserve">Укупна вредност пројекта је 463.330,00 динара. Подносилац је предложио суфинансирање пројекта у износу од  307.050,00 динара, што не прелази 80% вредности пројекта, нити износе утврђене јавним позивом којим је расписан Конкурс.
Тема пројекта је заштита животне средине одговорним управљањем комуналним отпадом. 
Одбијен
004
014
069 065
</t>
  </si>
  <si>
    <t>Бранимир гласао против</t>
  </si>
  <si>
    <t>Укупна вредност пројекта је1.200.000,00 динара. Подносилац је предложио суфинансирање пројекта у износу од  960.000,00 динара, што не прелази 80% вредности пројекта, нити износе утврђене јавним позивом којим је расписан Конкурс.
Тема пројекта је постојање дивљих депонија на територији западне Србије. 
Подржан
004
007
021
020 400.000,00 динара.</t>
  </si>
  <si>
    <t>https://ekozon.rs/category/vazduh/</t>
  </si>
  <si>
    <t>Укупна вредност пројекта је 917.510,00 динара. Подносилац је предложио суфинансирање пројекта у износу од  717.600,00 динара, што не прелази 80% вредности пројекта, нити износе утврђене јавним позивом којим је расписан Конкурс.
Тема пројекта је репродуктивно здравље младих.
Одбијен
008
066</t>
  </si>
  <si>
    <t>Укупна вредност пројекта је 1.400.000,00 динара. Подносилац је предложио суфинансирање пројекта у износу од  980.000,00 динара, што не прелази 80% вредности пројекта, нити износе утврђене јавним позивом којим је расписан Конкурс.
Тема пројекта је значај очувања здравља. 
Одбијен
004
005
063 081</t>
  </si>
  <si>
    <t>Укупна вредност пројекта је 500.000,00 динара. Подносилац је предложио суфинансирање пројекта у износу од  400.000,00 динара, што не прелази 80% вредности пројекта, нити износе утврђене јавним позивом којим је расписан Конкурс.
Тема пројекта је борба против дијабетеса.
Одбијен
007
073</t>
  </si>
  <si>
    <r>
      <t xml:space="preserve">Укупна вредност пројекта је </t>
    </r>
    <r>
      <rPr>
        <sz val="11"/>
        <rFont val="Calibri"/>
        <family val="2"/>
        <scheme val="minor"/>
      </rPr>
      <t>763.000,00</t>
    </r>
    <r>
      <rPr>
        <sz val="11"/>
        <color theme="1"/>
        <rFont val="Calibri"/>
        <family val="2"/>
        <scheme val="minor"/>
      </rPr>
      <t xml:space="preserve"> динара. Подносилац је предложио суфинансирање пројекта у износу од  </t>
    </r>
    <r>
      <rPr>
        <sz val="11"/>
        <rFont val="Calibri"/>
        <family val="2"/>
        <scheme val="minor"/>
      </rPr>
      <t>574.000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Пројекат се односи на преузимање и превођење написа косовских медија који се тичу југа Србије и преговора Београд-Приштина, као и превод  садржаја објављених на порталу Бујановачке на албански језик
Одбијен
002
Пројекат није усмерен на производњу медијског садржаја, већ на преузимање и објављивање садржаја других медија.</t>
    </r>
  </si>
  <si>
    <t xml:space="preserve">Укупна вредност пројекта је 950.000,00 динара. Подносилац је предложио суфинансирање пројекта у износу од  760.000,00 динара, што не прелази 80% вредности пројекта, нити износе утврђене јавним позивом којим је расписан Конкурс.
Тема пројекта је интеркултуралност.
Одбијен 
007
066
</t>
  </si>
  <si>
    <t>Укупна вредност пројекта је 1.646.000,00 динара. Подносилац је предложио суфинансирање пројекта у износу од  928.000,00 динара, што не прелази 80% вредности пројекта, нити износе утврђене јавним позивом којим је расписан Конкурс.
Тема пројекта је представљање култура земаља из којих долазе компаније које послују у Смедереву.
Одбијен
003
015
066</t>
  </si>
  <si>
    <t xml:space="preserve"> EKOBLOG</t>
  </si>
  <si>
    <t>Отварање информативне редакције у оквиру портала ЕкоБлог</t>
  </si>
  <si>
    <t xml:space="preserve">Укупна вредност пројекта је 1.500.000,00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су актуелна збивања из свих области.
Одбијен
002
003
Пројекат технички није уредан. 078
</t>
  </si>
  <si>
    <t>Укупна вредност пројекта је 3.039.200,00 динара. Подносилац је предложио суфинансирање пројекта у износу од  983.100,00 динара, што не прелази 80% вредности пројекта, нити износе утврђене јавним позивом којим је расписан Конкурс.
Циљ пројекта је оснивање интернет радија мањинске верске заједнице. 
Одбијен
002
087</t>
  </si>
  <si>
    <t xml:space="preserve">Укупна вредност пројекта је 764.750,00 динара. Подносилац је предложио суфинансирање пројекта у износу од  557.750,00 динара, што не прелази 80% вредности пројекта, нити износе утврђене јавним позивом којим је расписан Конкурс.
Тема пројекта су јавне финансије и услуге локалних самоуправа на нивоу потиских општина.
Одбијен
004
005
086
</t>
  </si>
  <si>
    <t>Укупна вредност пројекта је 1.323.000,00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планирање буџета и праћење извршења. 
Одбијен
004
Пројекат је технички неуредан. Синопсис је сведен на опис пројекта са темама. Непрецизно су наведене циљне групе.</t>
  </si>
  <si>
    <t>Укупна вредност пројекта је 1.000.000,00 динара. Подносилац је предложио суфинансирање пројекта у износу од  792.000,00 динара, што не прелази 80% вредности пројекта, нити износе утврђене јавним позивом којим је расписан Конкурс.
Тема пројекта је рад установа културе и радника у култури у доба пандемије вируса корона. 
Одбијен
004
009
060</t>
  </si>
  <si>
    <t xml:space="preserve">Укупна вредност пројекта је 1.250.000,00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петојунска експлозија у Смедереву 1941. године-историјске чињенице и сагледавање последица. 
Одбијен
006
016
077 086
</t>
  </si>
  <si>
    <t>Укупна вредност пројекта је 664.000,00 динара. Подносилац је предложио суфинансирање пројекта у износу од  498.000,00 динара, што не прелази 80% вредности пројекта, нити износе утврђене јавним позивом којим је расписан Конкурс.
Тема пројекта су српска војничка гробља која су на територији Немачке настала у Првом светском рату .
Одбијен
016 
004
Нису прецизно наведени број и врста медијских садржаја.</t>
  </si>
  <si>
    <t xml:space="preserve">Укупна вредност пројекта је 999.000,00 динара. Подносилац је предложио суфинансирање пројекта у износу од  799.000,00 динара, што не прелази 80% вредности пројекта, нити износе утврђене јавним позивом којим је расписан Конкурс.
Тема пројекта је прича о логору Јасеновац.
Одбијен
007
013
Нејасно је где ће пројекат бити емитован. Погрешно су наведене примарне циљне групе. </t>
  </si>
  <si>
    <t>Да</t>
  </si>
  <si>
    <t>Позориште Сунце</t>
  </si>
  <si>
    <t>Укупна вредност пројекта је 1.073.000,00 динара. Подносилац је предложио суфинансирање пројекта у износу од  833.000,00 динара, што не прелази 80% вредности пројекта, нити износе утврђене јавним позивом којим је расписан Конкурс.
Тема пројекта је сагледавање ситуације у позоришној уметности.
Одбијен
007
Погрешно су дефинисане циљне групе. 064 086</t>
  </si>
  <si>
    <t xml:space="preserve">Укупна вредност пројекта је 1.012.500,00 динара. Подносилац је предложио суфинансирање пројекта у износу од  810.000,00 динара, што не прелази 80% вредности пројекта, нити износе утврђене јавним позивом којим је расписан Конкурс.
Тема пројекта je живот и рад Милоша Милошевића.
Одбијен
001
004
016
Циљ пројекта није добро постављен. </t>
  </si>
  <si>
    <t xml:space="preserve">Укупна вредност пројекта је 900.000,00 динара. Подносилац је предложио суфинансирање пројекта у износу од  720.000,00 динара, што не прелази 80% вредности пројекта, нити износе утврђене јавним позивом којим је расписан Конкурс.
Тема пројекта је праћење најзначајнијих догађаја у области културе у Зрењанину. 
Одбијен
005
073 У синопсису је дат опис пројекта. Нереално је планиран број медијских садржаја. </t>
  </si>
  <si>
    <t xml:space="preserve">Укупна вредност пројекта је 1.232.000,00 динара. Подносилац је предложио суфинансирање пројекта у износу од  985.600,00 динара, што не прелази 80% вредности пројекта, нити износе утврђене јавним позивом којим је расписан Конкурс.
Тема пројекта је историја уметности Србије.
Одбијен
016
013
Нереално је дефинисан број медијских садржаја  у односу на расположиве персоналне капацитете. Изостављен је опис пројекта. </t>
  </si>
  <si>
    <r>
      <t xml:space="preserve">Укупна вредност пројекта је 1.000.000,00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су проблеми са којима се сусрећу трансродне особе.
Одбијен
002
009
</t>
    </r>
    <r>
      <rPr>
        <sz val="11"/>
        <color rgb="FFFF0000"/>
        <rFont val="Calibri"/>
        <family val="2"/>
        <scheme val="minor"/>
      </rPr>
      <t xml:space="preserve">064 па се не може проценити у којој мери ће пројекат допринети квалитету информисања циљне групе. </t>
    </r>
  </si>
  <si>
    <t>Укупна вредност пројекта је 1.561.000,00 динара. Подносилац је предложио суфинансирање пројекта у износу од  861.000,00 динара, што не прелази 80% вредности пројекта, нити износе утврђене јавним позивом којим је расписан Конкурс.
Тема пројекта је заштита људских права пред надлежним институцијама. 
Одбијен
007
013
014
077</t>
  </si>
  <si>
    <t>Укупна вредност пројекта је 1.200.000,00 динара. Подносилац је предложио суфинансирање пројекта у износу од  600.000,00 динара, што не прелази 80% вредности пројекта, нити износе утврђене јавним позивом којим је расписан Конкурс.
Тема пројекта је положај маргинализованих група који је додатно отежан епидемијом вируса корона.
Одбијен
004
066 Изостављен је део који се односи на искуство подносиоца у реализацији пројеката.</t>
  </si>
  <si>
    <t xml:space="preserve">www.ministrialajmeve.com
</t>
  </si>
  <si>
    <t>Укупна вредност пројекта је 949.000,00 динара. Подносилац је предложио суфинансирање пројекта у износу од  756.000,00 динара, што не прелази 80% вредности пројекта, нити износе утврђене јавним позивом којим је расписан Конкурс.
Тема пројекта је значај и очување водених ресурса. 
Подржан
004
003
023</t>
  </si>
  <si>
    <t>Укупна вредност пројекта је 900.000,00 динара. Подносилац је предложио суфинансирање пројекта у износу од  720.000,00 динара, што не прелази 80% вредности пројекта, нити износе утврђене јавним позивом којим је расписан Конкурс.
Тема пројекта су изазови и проблеми са којима се суочавају особе са аутизмом и њихове породице.  
Одбијен
007
Погрешно је дефинисана примарна циљна група. Подносилац користи неадекватну терминологију, што доводи у питање познавање теме и изводљивост пројекта.</t>
  </si>
  <si>
    <t xml:space="preserve">Укупна вредност пројекта је 720.000,00 динара. Подносилац је предложио суфинансирање пројекта у износу од  530.000,00 динара, што не прелази 80% вредности пројекта, нити износе утврђене јавним позивом којим је расписан Конкурс.
Тема пројекта су медија националних мањина у Војводини.
Одбијен
007
Погрешно је дефинисан циљ пројекта. 057 </t>
  </si>
  <si>
    <t>Укупна вредност пројекта је 1.817.080,00 динара. Подносилац је предложио суфинансирање пројекта у износу од  905.380,00 динара, што не прелази 80% вредности пројекта, нити износе утврђене јавним позивом којим је расписан Конкурс.
Тема пројекта су медији и медијска писменост. 
Одбијен
005
008
Погрешно је дефинисана примарна циљна група. 063</t>
  </si>
  <si>
    <t>Укупна вредност пројекта је 640.000,00 динара. Подносилац је предложио суфинансирање пројекта у износу од  500.000,00 динара, што не прелази 80% вредности пројекта, нити износе утврђене јавним позивом којим је расписан Конкурс.
Тема пројекта је медијска писменост.
Одбијен
005
066 Синопсис је формулисан као опис тема.</t>
  </si>
  <si>
    <t>Укупна вредност пројекта је 1.000.000,00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је штетан утицај друштвених мрежа. 
Одбијен
005
004
064 па се не процењује допринос пројекта квалитету информисања циљне групе.</t>
  </si>
  <si>
    <t>Укупна вредност пројекта је 1.299.000,00 динара. Подносилац је предложио суфинансирање пројекта у износу од  979.000,00 динара, што не прелази 80% вредности пројекта, нити износе утврђене јавним позивом којим је расписан Конкурс.
Тема пројекта је дигитална писменост и вештине. 
Одбијен
005
010
064</t>
  </si>
  <si>
    <t>Укупна вредност пројекта је 1.211.000,00  динара. Подносилац је предложио суфинансирање пројекта у износу од  968.800,00 динара, што не прелази 80% вредности пројекта, нити износе утврђене јавним позивом којим је расписан Конкурс.
Тема пројекта је миграција становништва.
Одбијен
007
013
Погрешно су дефинисане циљне групе. Циљ је уопштен. Нису наведене биографије кључних учесника пројекта. Није прецизиран број медијских садржаја.</t>
  </si>
  <si>
    <r>
      <t xml:space="preserve">Укупна вредност пројекта је </t>
    </r>
    <r>
      <rPr>
        <sz val="11"/>
        <rFont val="Calibri"/>
        <family val="2"/>
        <scheme val="minor"/>
      </rPr>
      <t>638.000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 xml:space="preserve"> 480.000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су успешни млади пољопривредници.
Одбијен
004
Преамбициозно је планиран број текстова и анализа. 064 086</t>
    </r>
  </si>
  <si>
    <t>Укупна вредност пројекта је 880.500,00 динара. Подносилац је предложио суфинансирање пројекта у износу од  700.500,00 динара, што не прелази 80% вредности пројекта, нити износе утврђене јавним позивом којим је расписан Конкурс.
Тема пројекта је активизам младих.
Одбијен
006
005
У синопсису су наведене теме, а није разрађен концепт медијског садржаја.</t>
  </si>
  <si>
    <t>Укупна вредност пројекта је 440.000,00 динара. Подносилац је предложио суфинансирање пројекта у износу од  300.000,00динара, што не прелази 80% вредности пројекта, нити износе утврђене јавним позивом којим је расписан Конкурс.
Тема пројекта је укљученост младих у активности заједнице.
Одбијен
010
013
Пројекат је уопштен. 065</t>
  </si>
  <si>
    <t xml:space="preserve">Укупна вредност пројекта је 1.479.000,00 динара. Подносилац је предложио суфинансирање пројекта у износу од  984.000,00 динара, што не прелази 80% вредности пројекта, нити износе утврђене јавним позивом којим је расписан Конкурс.
Тема пројекта су активности младих и екологија.
Одбијен
005
062 Синопис је конципиран као опис пројекта, без увида у изглед медијског садржаја.
</t>
  </si>
  <si>
    <t>Укупна вредност пројекта је 1.074.000,00 динара. Подносилац је предложио суфинансирање пројекта у износу од  820.000,00 динара, што не прелази 80% вредности пројекта, нити износе утврђене јавним позивом којим је расписан Конкурс.
Тема пројекта је активизам и волонтеризам младих у Краљеву.
Одбијен
016
Уопштено је дефинисан значај пројекта. 081 064</t>
  </si>
  <si>
    <t>Укупна вредност пројекта је 970.000,00 динара. Подносилац је предложио суфинансирање пројекта у износу од  750.000,00 динара, што не прелази 80% вредности пројекта, нити износе утврђене јавним позивом којим је расписан Конкурс.
Тема пројекта је афирмација успешним младих људи са територије Панчева. 
Одбијен
005
006
062</t>
  </si>
  <si>
    <t>https://www.podunavlje.info/dir/</t>
  </si>
  <si>
    <t>Укупна вредност пројекта је 970.000,00 динара. Подносилац је предложио суфинансирање пројекта у износу од  776.000,00 динара, што не прелази 80% вредности пројекта, нити износе утврђене јавним позивом којим је расписан Конкурс.
Тема пројекта су могућности за запошљавање и самозапошљавање младих, како мера превенције њиховог одласка из Јабланичког округа. 
Одбијен
013
060 Погрешно су дефинисане циљне групе.</t>
  </si>
  <si>
    <t>Укупна вредност пројекта је 650.000,00 динара. Подносилац је предложио суфинансирање пројекта у износу од  500.000,00 динара, што не прелази 80% вредности пројекта, нити износе утврђене јавним позивом којим је расписан Конкурс.
Тема пројекта је омладинско предузетништво.
Одбијен
007
064 054</t>
  </si>
  <si>
    <t>Маја гласала за</t>
  </si>
  <si>
    <t xml:space="preserve">Укупна вредност пројекта је 990.500,00 динара. Подносилац је предложио суфинансирање пројекта у износу од  784.000,00 динара, што не прелази 80% вредности пројекта, нити износе утврђене јавним позивом којим је расписан Конкурс.
Тема пројекта је превенција сексуалног насиља.
Одбијен
005
013
Прешироко су постављене циљне групе. 
</t>
  </si>
  <si>
    <t>Укупна вредност пројекта је 1.250.000,00 динара. Подносилац је предложио суфинансирање пројекта у износу од 1. 000.000,00 динара, што не прелази 80% вредности пројекта, нити износе утврђене јавним позивом којим је расписан Конкурс.
Тема пројекта је повећање наталитет.
Одбијен
005
006
016
Формат медијског садржаја није прилагођен теми.</t>
  </si>
  <si>
    <t>Укупна вредност пројекта је 991.726,00 динара. Подносилац је предложио суфинансирање пројекта у износу од  791.456,00 динара, што не прелази 80% вредности пројекта, нити износе утврђене јавним позивом којим је расписан Конкурс.
Тема пројекта је пад наталитета у Краљеву.
Одбијен
005
006
015
064</t>
  </si>
  <si>
    <r>
      <t xml:space="preserve">Укупна вредност пројекта је 508.673,68 динара. Подносилац је предложио суфинансирање пројекта у износу од  400.000,00 динара, што не прелази 80% вредности пројекта, нити износе утврђене јавним позивом којим је расписан Конкурс.
Тема пројекта је демографска слика Расинског округа.
Одбијен
005
</t>
    </r>
    <r>
      <rPr>
        <sz val="11"/>
        <color rgb="FFFF0000"/>
        <rFont val="Calibri"/>
        <family val="2"/>
        <scheme val="minor"/>
      </rPr>
      <t xml:space="preserve">006 већ се пројекат своди на дескрипцију стања.  Примарна циљна група није прецизно дефинисана, а секундарна је прешироко постављена. </t>
    </r>
  </si>
  <si>
    <t>Укупна вредност пројекта је 500.000,00 динара. Подносилац је предложио суфинансирање пројекта у износу од  400.000,00 динара, што не прелази 80% вредности пројекта, нити износе утврђене јавним позивом којим је расписан Конкурс.
Тема пројекта је наталитет.
Одбијен
005
007
Погрешно су дефинисане примарне циљне групе. 063</t>
  </si>
  <si>
    <t>Укупна вредност пројекта је 733.240,00 динара. Подносилац је предложио суфинансирање пројекта у износу од  586.600,00 динара, што не прелази 80% вредности пројекта, нити износе утврђене јавним позивом којим је расписан Конкурс.
Тема пројекта је пад наталитета.
Одбијен
005
Погрешно је дефинисана примарна циљна група, као и циљ пројекта. 074</t>
  </si>
  <si>
    <t xml:space="preserve">www.inpano.net
</t>
  </si>
  <si>
    <t xml:space="preserve">Укупна вредност пројекта је 1.200.000,00 динара. Подносилац је предложио суфинансирање пројекта у износу од  800.000,00,00 динара, што не прелази 80% вредности пројекта, нити износе утврђене јавним позивом којим је расписан Конкурс.
Тема пројекта је утицај интернета и друштвених мрежа на српски језик и ћирилично писмо.
Одбијен
006
013
Пријава је нечитљива. Нису наведени биографије кључних учесника пројеката. </t>
  </si>
  <si>
    <t>Укупна вредност пројекта је 702.000,00 динара. Подносилац је предложио суфинансирање пројекта у износу од  546.000,00 динара, што не прелази 80% вредности пројекта, нити износе утврђене јавним позивом којим је расписан Конкурс.
Тема пројекта је положај и будућност српског језика у дигиталном окружењу. 
Одбијен
007
010
008</t>
  </si>
  <si>
    <t xml:space="preserve">Језичко богатство југа -јужњачки дијалекти између језичког богатства и стигме </t>
  </si>
  <si>
    <t>Укупна вредност пројекта је 1.010.000,00 динара. Подносилац је предложио суфинансирање пројекта у износу од  796.000,00 динара, што не прелази 80% вредности пројекта, нити износе утврђене јавним позивом којим је расписан Конкурс.
Тема пројекта је богатство српског језика. 
Одбијен
003
007
065</t>
  </si>
  <si>
    <t>Укупна вредност пројекта је 450.000,00 динара. Подносилац је предложио суфинансирање пројекта у износу од  360.000,00 динара, што не прелази 80% вредности пројекта, нити износе утврђене јавним позивом којим је расписан Конкурс.
Тема пројекта је очување српског националног и културног идентитета, језик и писма. 
Одбијен
005
013
061</t>
  </si>
  <si>
    <t xml:space="preserve">Укупна вредност пројекта је 686.400,00 динара. Подносилац је предложио суфинансирање пројекта у износу од  504.000,00 динара, што не прелази 80% вредности пројекта, нити износе утврђене јавним позивом којим је расписан Конкурс.
Тема пројекта је брига о српском језику, језичкој култури и ћириличном писму.
Одбијен
004
074 055 Формат медијског садржаја није прилагођен циљу пројекта.
</t>
  </si>
  <si>
    <t>Укупна вредност пројекта је 476.000,00 динара. Подносилац је предложио суфинансирање пројекта у износу од  360.000,00 динара, што не прелази 80% вредности пројекта, нити износе утврђене јавним позивом којим је расписан Конкурс.
Тема пројекта су православне светиње на територији општине Нова Варош.
Одбијен
006
013
061</t>
  </si>
  <si>
    <t>Укупна вредност пројекта је 1.264.500,00 динара. Подносилац је предложио суфинансирање пројекта у износу од  984.000,00 динара, што не прелази 80% вредности пројекта, нити износе утврђене јавним позивом којим је расписан Конкурс.
Тема пројекта су манастири Југоисточне Србије.
Одбијен
005
016
Фокус пројекта није на производњи медијских садржаја, већ на пратећим елементима. 064</t>
  </si>
  <si>
    <t xml:space="preserve">Укупна вредност пројекта је 1.216.000,00 динара. Подносилац је предложио суфинансирање пројекта у износу од  956.000,00динара, што не прелази 80% вредности пројекта, нити износе утврђене јавним позивом којим је расписан Конкурс.
Тема пројекта је културно-историјско наслеђе.
Одбијен
013
016
Недостају биографије кључних учесника пројекта. Нелогично је опредељена примарна циљна група, а прешироко секундарна. </t>
  </si>
  <si>
    <t xml:space="preserve">Укупна вредност пројекта је 1.162.000,00 динара. Подносилац је предложио суфинансирање пројекта у износу од  910.000,00 динара, што не прелази 80% вредности пројекта, нити износе утврђене јавним позивом којим је расписан Конкурс.
Тема пројекта су културна дешавања и културно наслеђе. 
Одбијен
015
Нема биографија кључних учесника пројекта. Погрешно су дефинисане циљне групе. 054
</t>
  </si>
  <si>
    <t>Укупна вредност пројекта је 810.720,00 динара. Подносилац је предложио суфинансирање пројекта у износу од  648.320,00 динара, што не прелази 80% вредности пројекта, нити износе утврђене јавним позивом којим је расписан Конкурс.
Тема пројекта су уметнички и традиционални занати и домаћа радиност као нематеријална културна баштина. 
Одбијен
008
016
072</t>
  </si>
  <si>
    <t>Укупна вредност пројекта је 901.500,00 динара. Подносилац је предложио суфинансирање пројекта у износу од  720.000,00, динара, што не прелази 80% вредности пројекта, нити износе утврђене јавним позивом којим је расписан Конкурс.
Тема пројекта су чувари старих заната и традиције.  
Одбијен
010
064 081</t>
  </si>
  <si>
    <t xml:space="preserve"> Укупна вредност пројекта је 1.000.000,00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су историјске чињенице о Апатину. 
Одбијен
008
069 065</t>
  </si>
  <si>
    <t>Укупна вредност пројекта је 710.000,00 динара. Подносилац је предложио суфинансирање пројекта у износу од  510.000,00 динара, што не прелази 80% вредности пројекта, нити износе утврђене јавним позивом којим је расписан Конкурс.
Тема пројекта је историја Моравске Србије. 
Одбијен
005
013
069</t>
  </si>
  <si>
    <t>Укупна вредност пројекта је 750.000,00 динара. Подносилац је предложио суфинансирање пројекта у износу од  600.000,00 динара, што не прелази 80% вредности пројекта, нити износе утврђене јавним позивом којим је расписан Конкурс.
Тема пројекта је очување вишевековне традиције справљања народних јела.
Одбијен
001
004
080 Пројекат има више комерцијални него информативни карактер.</t>
  </si>
  <si>
    <r>
      <t xml:space="preserve">Укупна вредност пројекта је </t>
    </r>
    <r>
      <rPr>
        <sz val="11"/>
        <rFont val="Calibri"/>
        <family val="2"/>
        <scheme val="minor"/>
      </rPr>
      <t>985.000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750.000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развој привреде и пољопривреде.
Одбијен
007
Примарне циљне групе нису прецизно наведене. 062</t>
    </r>
  </si>
  <si>
    <t xml:space="preserve"> Укупна вредност пројекта је 694.000,00 динара. Подносилац је предложио суфинансирање пројекта у износу од  553.000,00 динара, што не прелази 80% вредности пројекта, нити износе утврђене јавним позивом којим је расписан Конкурс.
Тема пројекта је развој пољопривредне производње као предуслов опстанка младих на селу. 
Одбијен
004
Погрешно су дефинисане циљне групе. Синопсис је део описа пројекта. </t>
  </si>
  <si>
    <t xml:space="preserve">Укупна вредност пројекта је 1.024.000,00 динара. Подносилац је предложио суфинансирање пројекта у износу од  794.000,00 динара, што не прелази 80% вредности пројекта, нити износе утврђене јавним позивом којим је расписан Конкурс.
Тема пројекта су успешни млади пољопривредници, као позитивни примери.  
Одбијен
007
055 063 Синопсис је опис пројекта и не даје увид у изглед медијског садржаја.
</t>
  </si>
  <si>
    <t>Укупна вредност пројекта је 701.263,00 динара. Подносилац је предложио суфинансирање пројекта у износу од  500.000,00 динара, што не прелази 80% вредности пројекта, нити износе утврђене јавним позивом којим је расписан Конкурс.
Тема пројекта су аутохтоне врсте и расе.
Одбијен
004
080 086</t>
  </si>
  <si>
    <r>
      <t>Укупна вредност пројекта је 99</t>
    </r>
    <r>
      <rPr>
        <sz val="11"/>
        <rFont val="Calibri"/>
        <family val="2"/>
        <scheme val="minor"/>
      </rPr>
      <t>0.000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500.000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органска производња.
Одбијен
010
009
Погрешно су дефинисане циљне групе. 064</t>
    </r>
  </si>
  <si>
    <t>Укупна вредност пројекта је 1.069.000,00 динара. Подносилац је предложио суфинансирање пројекта у износу од  850.000,00 динара, што не прелази 80% вредности пројекта, нити износе утврђене јавним позивом којим је расписан Конкурс.
Тема пројекта је положај жена у друштву.
Одбијен
007
081 063</t>
  </si>
  <si>
    <t>Укупна вредност пројекта је 900.000,00 динара. Подносилац је предложио суфинансирање пројекта у износу од  720.000,00 динара, што не прелази 80% вредности пројекта, нити износе утврђене јавним позивом којим је расписан Конкурс.
Тема пројекта је живот у селима Јабланичког округа.
Одбијен
016
007
Погрешно је дефинисан циљ пројекта. 054</t>
  </si>
  <si>
    <t xml:space="preserve">Укупна вредност пројекта је 1.080.000,00 динара. Подносилац је предложио суфинансирање пројекта у износу од  840.000,00 динара, што не прелази 80% вредности пројекта, нити износе утврђене јавним позивом којим је расписан Конкурс.
Тма пројекта је опстанак старопланинских села. 
Одбијен
016
007
Територија реализације пројекта није усклађена са темом пројекта.
</t>
  </si>
  <si>
    <t>Укупна вредност пројекта је 728.400,00 динара. Подносилац је предложио суфинансирање пројекта у износу од  567.600,00 динара, што не прелази 80% вредности пројекта, нити износе утврђене јавним позивом којим је расписан Конкурс.
Тема пројекта су села која изумиру.
Одбијен
005
013
080</t>
  </si>
  <si>
    <t>Укупна вредност пројекта је 1.118.000,00 динара. Подносилац је предложио суфинансирање пројекта у износу од  833.000,00 динара, што не прелази 80% вредности пројекта, нити износе утврђене јавним позивом којим је расписан Конкурс.
Тема пројекта је хранитељствио. 
Одбијен
007
054 064 086</t>
  </si>
  <si>
    <r>
      <t>Укупна вредност пројекта је</t>
    </r>
    <r>
      <rPr>
        <sz val="11"/>
        <rFont val="Calibri"/>
        <family val="2"/>
        <scheme val="minor"/>
      </rPr>
      <t xml:space="preserve"> 620.000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495.000,00</t>
    </r>
    <r>
      <rPr>
        <sz val="11"/>
        <color theme="1"/>
        <rFont val="Calibri"/>
        <family val="2"/>
        <scheme val="minor"/>
      </rPr>
      <t xml:space="preserve"> динара, што не прелази 80% вредности пројекта, нити износе утврђене јавним позивом којим је расписан Конкурс.
Тема пројекта је утицај спорта на здравље деце. 
Одбијен
007
010
063</t>
    </r>
  </si>
  <si>
    <r>
      <t xml:space="preserve">Укупна вредност пројекта је </t>
    </r>
    <r>
      <rPr>
        <sz val="11"/>
        <rFont val="Calibri"/>
        <family val="2"/>
        <scheme val="minor"/>
      </rPr>
      <t>375.000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300.000</t>
    </r>
    <r>
      <rPr>
        <sz val="11"/>
        <color theme="1"/>
        <rFont val="Calibri"/>
        <family val="2"/>
        <scheme val="minor"/>
      </rPr>
      <t xml:space="preserve">,00 динара, што не прелази 80% вредности пројекта, нити износе утврђене јавним позивом којим је расписан Конкурс.
Тема пројекта су млади и талентовани спортисти.
Одбијен
007
064 081
</t>
    </r>
  </si>
  <si>
    <t>Укупна вредност пројекта је 1.010.000,00 динара. Подносилац је предложио суфинансирање пројекта у износу од  765.500,00 динара, што не прелази 80% вредности пројекта, нити износе утврђене јавним позивом којим је расписан Конкурс.
Тема пројекта је промоција спортских клубова и активности. 
Одбијен
005
006
У фокусу пројекта су промотивне активности. 064 Погрешно је представљен синопсис.</t>
  </si>
  <si>
    <t>Укупна вредност пројекта је 1.254.740,00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борба против трговине људима.
Подржан
018
003
012
031
020 400.000,00 динара.</t>
  </si>
  <si>
    <t>Укупна вредност пројекта је 875.000,00 динара. Подносилац је предложио суфинансирање пројекта у износу од  700.000,00 динара, што не прелази 80% вредности пројекта, нити износе утврђене јавним позивом којим је расписан Конкурс.
Тема пројекта је борба против трговине људима.
Одбијен
007
016
063</t>
  </si>
  <si>
    <t>www.infobiro.tv</t>
  </si>
  <si>
    <t>Укупна вредност пројекта је 2.125.000,00 динара. Подносилац је предложио суфинансирање пројекта у износу од  965.000,00 динара, што не прелази 80% вредности пројекта, нити износе утврђене јавним позивом којим је расписан Конкурс.
Тема пројекта је подизање туристичког потенцијала Србије у времену постпандемије вируса корона. 
Одбијен
001
016
Преопширно су постављене циљне групе. 065</t>
  </si>
  <si>
    <t>Укупна вредност пројекта је 1.000.000,00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је савремена презентација туристичких дестинација колубарског округа. 
Одбијен
001
002
057 067</t>
  </si>
  <si>
    <t xml:space="preserve">Укупна вредност пројекта је 1.128.000,00 динара. Подносилац је предложио суфинансирање пројекта у износу од  860.000,00 динара, што не прелази 80% вредности пројекта, нити износе утврђене јавним позивом којим је расписан Конкурс.
Тема пројекта је гастро туризам.
Одбијен
005
007
064 086
</t>
  </si>
  <si>
    <t>Укупна вредност пројекта је 1.349.700,00 динара. Подносилац је предложио суфинансирање пројекта у износу од  988.500,00 динара, што не прелази 80% вредности пројекта, нити износе утврђене јавним позивом којим је расписан Конкурс.
Тема пројекта су тврђаве као туристичка блага Србије. 
Одбијен
006
013
Синопсис је писан као опис пројекта. 081</t>
  </si>
  <si>
    <t>Укупна вредност пројекта је 927.600,00 динара. Подносилац је предложио суфинансирање пројекта у износу од  727.600,00 динара, што не прелази 80% вредности пројекта, нити износе утврђене јавним позивом којим је расписан Конкурс.
Тема пројекта је камповање у Србији. 
Одбијен
001
008
071</t>
  </si>
  <si>
    <t>Укупна вредност пројекта је 497.158,94 динара. Подносилац је предложио суфинансирање пројекта у износу од  391.658,94 динара, што не прелази 80% вредности пројекта, нити износе утврђене јавним позивом којим је расписан Конкурс.
Тема пројекта је верски туризам у Златиборском округу. 
Одбијен
001
006
054 071</t>
  </si>
  <si>
    <t>Укупна вредност пројекта је 987.000,00 динара. Подносилац је предложио суфинансирање пројекта у износу од  609.000,00 динара, што не прелази 80% вредности пројекта, нити износе утврђене јавним позивом којим је расписан Конкурс.
Тема пројекта је промоција мање видљивих локалитета државе са историјским, верским, природним, пољопривредним и туристичким обележјима. 
Одбијен
001
004
080</t>
  </si>
  <si>
    <r>
      <t xml:space="preserve">Укупна вредност пројекта је 380.000,00 динара. Подносилац је предложио суфинансирање пројекта у износу од  304.000,00 динара, што не прелази 80% вредности пројекта, нити износе утврђене јавним позивом којим је расписан Конкурс.
Тема пројекта су проблеми у туризму у време пандемије вируса корона.
Подржан
003
016
027
</t>
    </r>
    <r>
      <rPr>
        <sz val="11"/>
        <color rgb="FF00B050"/>
        <rFont val="Calibri"/>
        <family val="2"/>
        <scheme val="minor"/>
      </rPr>
      <t>020 304.000,00 динара.</t>
    </r>
    <r>
      <rPr>
        <sz val="11"/>
        <rFont val="Calibri"/>
        <family val="2"/>
        <scheme val="minor"/>
      </rPr>
      <t xml:space="preserve">
</t>
    </r>
  </si>
  <si>
    <t>Укупна вредност пројекта је 668.000,00 динара. Подносилац је предложио суфинансирање пројекта у износу од  380.000,00 динара, што не прелази 80% вредности пројекта, нити износе утврђене јавним позивом којим је расписан Конкурс.
Тема пројекта су културно туристички потенцијали Србије.
Одбијен
005
008
071</t>
  </si>
  <si>
    <t xml:space="preserve">Укупна вредност пројекта је 1. 153.000,00 динара. Подносилац је предложио суфинансирање пројекта у износу од  919.000,00 динара, што не прелази 80% вредности пројекта, нити износе утврђене јавним позивом којим је расписан Конкурс.
Тема пројекта су активности невладиних организација, медија и донатора и њихови актуелни пројекти.  
Одбијен
004
007
Погрешно је дефинисан циљ пројекат. Преопширна је примарна циљна група.
</t>
  </si>
  <si>
    <t>Укупна вредност пројекта је 1.340.000,00 динара. Подносилац је предложио суфинансирање пројекта у износу од  870.000,00 динара, што не прелази 80% вредности пројекта, нити износе утврђене јавним позивом којим је расписан Конкурс.
Тема пројекта је коришћење доступних домаћих и страних фондова. 
Одбијен
010
009
069</t>
  </si>
  <si>
    <t xml:space="preserve">Укупна вредност пројекта је 3.000.000,00 динара. Подносилац је предложио суфинансирање пројекта у износу од  900.000,00,00 динара, што не прелази 80% вредности пројекта, нити износе утврђене јавним позивом којим је расписан Конкурс.
Тема пројекта је ауторска музика и урбана култура.
Одбијен
007
065 Погрешно је дефинисана територија реализације пројекта. 081
</t>
  </si>
  <si>
    <t xml:space="preserve">Укупна вредност пројекта је 999.000,00 динара. Подносилац је предложио суфинансирање пројекта у износу од  799.000,00 динара, што не прелази 80% вредности пројекта, нити износе утврђене јавним позивом којим је расписан Конкурс.
Тема пројекта је стање животне средине у урбаним насељима. 
Одбијен
005
007
Нереално је планиран број медијских садржаја. 074
</t>
  </si>
  <si>
    <t>Укупна вредност пројекта је 1.200.000,00 динара. Подносилац је предложио суфинансирање пројекта у износу од  960.000,00 динара, што не прелази 80% вредности пројекта, нити износе утврђене јавним позивом којим је расписан Конкурс.
Тема пројекта је епидемија малигнитета као последица бомбардовања и покретање тужби против НАТО пакта. 
Подржан
006
007
027
020 420.000,00 динара.</t>
  </si>
  <si>
    <t xml:space="preserve">Укупна вредност пројекта је 2.885.000,00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је информисање Срба у расејању и матици о догађајима у расејању и матици.
Подржан
001
010
014
020 420.000,00 динара.
</t>
  </si>
  <si>
    <t>Укупна вредност пројекта је 1.300.000,00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су приче о учесницима рата 90-их година. 
Подржан
006
004
041
020 480.000,00 динара.</t>
  </si>
  <si>
    <t>Укупна вредност пројекта је 1.216.000,00 динара. Подносилац је предложио суфинансирање пројекта у износу од  916.000,00 динара, што не прелази 80% вредности пројекта, нити износе утврђене јавним позивом којим је расписан Конкурс.
Тема пројекта су проблеми маргинализованих група и њихов живот у локалној средини.  
Подржан
004
018
021 036
020 450.000,00 динара.</t>
  </si>
  <si>
    <r>
      <t>Укупна вредност пројекта је</t>
    </r>
    <r>
      <rPr>
        <sz val="11"/>
        <rFont val="Calibri"/>
        <family val="2"/>
        <scheme val="minor"/>
      </rPr>
      <t xml:space="preserve"> 556.200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433.000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положај припадника ЛГБТ заједнице.
Подржан
004
016
018
020 400.000,00 динара.</t>
    </r>
  </si>
  <si>
    <t xml:space="preserve">Укупна вредност пројекта је 973.000,00 динара. Подносилац је предложио суфинансирање пројекта у износу од  773.000,00 динара, што не прелази 80% вредности пројекта, нити износе утврђене јавним позивом којим је расписан Конкурс.
Тема пројекта су предрасуде о вакцинацији против вируса корона као последица лажних информација и вести.
Подржан
004
013
023
020 300.000,00 динара.
</t>
  </si>
  <si>
    <r>
      <t xml:space="preserve">Укупна вредност пројекта је </t>
    </r>
    <r>
      <rPr>
        <sz val="11"/>
        <rFont val="Calibri"/>
        <family val="2"/>
        <scheme val="minor"/>
      </rPr>
      <t>1.694.000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969.000</t>
    </r>
    <r>
      <rPr>
        <sz val="11"/>
        <color theme="1"/>
        <rFont val="Calibri"/>
        <family val="2"/>
        <scheme val="minor"/>
      </rPr>
      <t xml:space="preserve">,00 динара, што не прелази 80% вредности пројекта, нити износе утврђене јавним позивом којим је расписан Конкурс.
Тема пројекта је безбедност новинара.
Одбијен
002
Подносилац је требало са овим пројектом да аплицира на конкурсу за унапређење професионалних и етичких стандарда, јер је фокус пројекта на истраживању и организовању округлих столова, а писање извештаја и производња других садржаја су пратеће активности које произилазе из примарних. Не процењује се могућност ревидирања акривности и реализације пројекта уз доделу мањег од траженог износа средстава, којим би се подржала само производња медијских садржаја.
</t>
    </r>
  </si>
  <si>
    <r>
      <t xml:space="preserve">Укупна вредност пројекта је 1.188,300 динара. Подносилац је предложио суфинансирање пројекта у износу од  380.700,00 динара, што не прелази 80% вредности пројекта, нити износе утврђене јавним позивом којим је расписан Конкурс.
Тема пројекта је борба против говора мржње.
Подржан
018
016
013
</t>
    </r>
    <r>
      <rPr>
        <sz val="11"/>
        <color rgb="FF00B050"/>
        <rFont val="Calibri"/>
        <family val="2"/>
        <scheme val="minor"/>
      </rPr>
      <t>020 380.700,00 динара.</t>
    </r>
  </si>
  <si>
    <t xml:space="preserve">Укупна вредност пројекта је 802.200,00 динара. Подносилац је предложио суфинансирање пројекта у износу од  567.000,00 динара, што не прелази 80% вредности пројекта, нити износе утврђене јавним позивом којим је расписан Конкурс.
Тема пројекта је борба против говора мржње у вишенационалним срединама. 
Подржан
018
022 025 029
020 370.000,00 динара.
</t>
  </si>
  <si>
    <t>Укупна вредност пројекта је 1.250.000,00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волонтеризам, грађански активизам и друштвено одговорно понашање. 
Подржан
004
007
027 035
020 350.000,00 динара.</t>
  </si>
  <si>
    <t xml:space="preserve">Укупна вредност пројекта је 790.000,00 динара. Подносилац је предложио суфинансирање пројекта у износу од  632.000,00 динара, што не прелази 80% вредности пројекта, нити износе утврђене јавним позивом којим је расписан Конкурс.
Тема пројекта је значај грађанске партиципације у доношењу одлука и покретању позитивних промена на локалном нивоу.
Одбијен
004
009
066
</t>
  </si>
  <si>
    <t>Укупна вредност пројекта је 1.246.500,00 динара. Подносилац је предложио суфинансирање пројекта у износу од  996.000,00 динара, што не прелази 80% вредности пројекта, нити износе утврђене јавним позивом којим је расписан Конкурс.
Тема пројекта је активизам у уметности и музици. 
Подржан
004
027 026
020 450.000,00 динара.</t>
  </si>
  <si>
    <t>Укупна вредност пројекта је 880.000,00 динара. Подносилац је предложио суфинансирање пројекта у износу од  704.000,00 динара, што не прелази 80% вредности пројекта, нити износе утврђене јавним позивом којим је расписан Конкурс.
Тема пројекта је волонтерски рад, колико доприноси квалитету живота у заједници. 
Одбијен
010
005
Нејасно су дефинисане примарне циљне групе. Синопсис није разрађен, већ су у синопсису наведене активности које су наведене у пројекту. 063</t>
  </si>
  <si>
    <r>
      <t xml:space="preserve">Укупна вредност пројекта је 504.000,00 динара. Подносилац је предложио суфинансирање пројекта у износу од  403.200,00 динара, што не прелази 80% вредности пројекта, нити износе утврђене јавним позивом којим је расписан Конкурс.
Тема пројекта су млади активисти и волонтери који стварају промене у својим локалним срединама.
Подржан
007
019
028
</t>
    </r>
    <r>
      <rPr>
        <sz val="11"/>
        <color rgb="FF00B050"/>
        <rFont val="Calibri"/>
        <family val="2"/>
        <scheme val="minor"/>
      </rPr>
      <t>020 403.200,00 динара.</t>
    </r>
    <r>
      <rPr>
        <sz val="11"/>
        <rFont val="Calibri"/>
        <family val="2"/>
        <scheme val="minor"/>
      </rPr>
      <t xml:space="preserve">
</t>
    </r>
  </si>
  <si>
    <t>Укупна вредност пројекта је 437.500,00 динара. Подносилац је предложио суфинансирање пројекта у износу од  302.500,00 динара, што не прелази 80% вредности пројекта, нити износе утврђене јавним позивом којим је расписан Конкурс.
Тема пројекта су успешни примери грађанског активизма. 
Одбијен
007
081 У синопсису су преписани сегменти из пројекта. 060</t>
  </si>
  <si>
    <t xml:space="preserve">Укупна вредност пројекта је 1.295.000,00 динара. Подносилац је предложио суфинансирање пројекта у износу од  980.000,00 динара, што не прелази 80% вредности пројекта, нити износе утврђене јавним позивом којим је расписан Конкурс.
Тема пројекта је вредновање активизма, волонтеризма и друштвено одговорног понашања. 
Подржан
018
009
029 035
020 500.000,00 динара. 
</t>
  </si>
  <si>
    <t>Укупна вредност пројекта је 1.135.300,00 динара. Подносилац је предложио суфинансирање пројекта у износу од  895.000,00 динара, што не прелази 80% вредности пројекта, нити износе утврђене јавним позивом којим је расписан Конкурс.
Тема пројекта су афирмативни садржаји за децу.
Подржан
013
018
022
020 300.000,00 динара.</t>
  </si>
  <si>
    <t>Укупна вредност пројекта је 724.000,00 динара. Подносилац је предложио суфинансирање пројекта у износу од  560.000,00 динара, што не прелази 80% вредности пројекта, нити износе утврђене јавним позивом којим је расписан Конкурс.
Тема пројекта су талентовани ученици. 
Одбијен
004
060 081 056
Из синопсиса се не види какав садржај ће бити реализован.</t>
  </si>
  <si>
    <t>Укупна вредност пројекта је 954.500,00 динара. Подносилац је предложио суфинансирање пројекта у износу од  750.000,00 динара, што не прелази 80% вредности пројекта, нити износе утврђене јавним позивом којим је расписан Конкурс.
Тема пројекта је природно и културно наслеђе Србије посматрано очима детета.
Подржан
008
032 039
020 470.000,00 динара.</t>
  </si>
  <si>
    <t>Укупна вредност пројекта је 1.241.000,00 динара. Подносилац је предложио суфинансирање пројекта у износу од  982.000,00 динара, што не прелази 80% вредности пројекта, нити износе утврђене јавним позивом којим је расписан Конкурс.
Тема пројекта je промоција успеха ученика основних и средњих школа. 
Одбијен
004
008
У синопсису су само преписани циљеви пројекта па се не стиче увид у то како ће изгледати предложени медијски садржај. 055</t>
  </si>
  <si>
    <t>Укупна вредност пројекта је 2.242.000,00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важност игре за развој детета. 
Подржан
003
013
018
031
020 350.000,00 динара.</t>
  </si>
  <si>
    <t xml:space="preserve">Укупна вредност пројекта је 760.000,00 динара. Подносилац је предложио суфинансирање пројекта у износу од  600.000,00 динара, што не прелази 80% вредности пројекта, нити износе утврђене јавним позивом којим је расписан Конкурс.
Тема пројекта су едукативни садржаји за децу. 
Одбијен
016
060 080 074
Планирани број медијских садржаја није усклађен у пројекту и приложеном синопсису.
</t>
  </si>
  <si>
    <t xml:space="preserve">Укупна вредност пројекта је 1.240.000,00 динара. Подносилац је предложио суфинансирање пројекта у износу од  992.000,00 динара, што не прелази 80% вредности пројекта, нити износе утврђене јавним позивом којим је расписан Конкурс.
Тема пројекта су еколошки садржаји за децу. 
Одбијен
007
009
Нису прецизно дефинисане циљне групе. 083
</t>
  </si>
  <si>
    <t xml:space="preserve">Укупна вредност пројекта је 820.000,00 динара. Подносилац је предложио суфинансирање пројекта у износу од  656.000,00 динара, што не прелази 80% вредности пројекта, нити износе утврђене јавним позивом којим је расписан Конкурс.
Тема пројекта је дискриминација у време пандемије  вируса корона.
Одбијен
004
007
Синопсис је у ствари опис пројекта. Преопширно су образложене теме без јасног увида како би коначни производ требало да изгледа. </t>
  </si>
  <si>
    <t xml:space="preserve">Укупна вредност пројекта је 1.167.000,00 динара. Подносилац је предложио суфинансирање пројекта у износу од  845.000,00 динара, што не прелази 80% вредности пројекта, нити износе утврђене јавним позивом којим је расписан Конкурс.
Тема пројекта је српска дијаспора у Аустрији као помоћ Србији у евроинтеграцијама. 
Одбијен
006
008
064
</t>
  </si>
  <si>
    <t>Укупна вредност пројекта је 1.021.600,00 динара. Подносилац је предложио суфинансирање пројекта у износу од  771.000,00 динара, што не прелази 80% вредности пројекта, нити износе утврђене јавним позивом којим је расписан Конкурс.
Тема пројекта је процес европских интеграција.
Одбијен
005
009
План активности се односи на 2019. годину. У синопсису је преписан опис пројекта и нема увида у изглед медијског садржаја.</t>
  </si>
  <si>
    <t xml:space="preserve">Укупна вредност пројекта је 1.200.000,00 динара. Подносилац је предложио суфинансирање пројекта у износу од  960.000,00 динара, што не прелази 80% вредности пројекта, нити износе утврђене јавним позивом којим је расписан Конкурс.
Тема пројекта је отварање Поглавља 27 о заштити животне стредине.
Подржан
003
013
033
020 300.000,00 динара.
</t>
  </si>
  <si>
    <r>
      <t>Укупна вредност пројекта је 375</t>
    </r>
    <r>
      <rPr>
        <sz val="11"/>
        <rFont val="Calibri"/>
        <family val="2"/>
        <scheme val="minor"/>
      </rPr>
      <t>.000</t>
    </r>
    <r>
      <rPr>
        <sz val="11"/>
        <color theme="1"/>
        <rFont val="Calibri"/>
        <family val="2"/>
        <scheme val="minor"/>
      </rPr>
      <t>,00 динара. Подносилац је предложио суфинансирање пројекта у износу од  30</t>
    </r>
    <r>
      <rPr>
        <sz val="11"/>
        <rFont val="Calibri"/>
        <family val="2"/>
        <scheme val="minor"/>
      </rPr>
      <t>0.000</t>
    </r>
    <r>
      <rPr>
        <sz val="11"/>
        <color theme="1"/>
        <rFont val="Calibri"/>
        <family val="2"/>
        <scheme val="minor"/>
      </rPr>
      <t xml:space="preserve">,00 динара, што не прелази 80% вредности пројекта, нити износе утврђене јавним позивом којим је расписан Конкурс.
Тема пројекта су могућности образовања и запошљавања грађана Србије у Европској унији путем програма размене ученика/студената и фондова за подршку предузетништву и иновацијама. 
Одбијен
005
013
063 Подносилац је навео биографију само једног учесника у реализацији пројекта, док су у буџету приказан хонорар за новинара и уредника пројекта.
</t>
    </r>
  </si>
  <si>
    <t>Укупна вредност пројекта је 1.560.000,00 динара. Подносилац је предложио суфинансирање пројекта у износу од  990.000,00 динара, што не прелази 80% вредности пројекта, нити износе утврђене јавним позивом којим је расписан Конкурс.
Тема пројекта је одговорно пословање као допринос заједници.
Одбијен
008
Погрешно је дефинисан циљ пројекта. Нису јасно дефинисане циљне групе. 063</t>
  </si>
  <si>
    <t>Укупна вредност пројекта је 1.458.173,00 динара. Подносилац је предложио суфинансирање пројекта у износу од  991.714,00 динара, што не прелази 80% вредности пројекта, нити износе утврђене јавним позивом којим је расписан Конкурс.
Тема пројекта су обновљиви извори енергије.
Одбијен
004
005
Погрешно је дефинисан циљ пројекта, као и циљне групе.</t>
  </si>
  <si>
    <t>Укупна вредност пројекта је 780.000,00 динара. Подносилац је предложио суфинансирање пројекта у износу од  600.000,00,00 динара, што не прелази 80% вредности пројекта, нити износе утврђене јавним позивом којим је расписан Конкурс.
Тема пројекта су инвестициона улагања на територији општине Владичин Хан. 
Одбијен
007
Из описа пројекта се не види сврха. Значај пројекта није објашњен, већ су само набројани медијски садржаји. Циљ је уопштен. Нису прецизно дефинисане секундарне циљне групе.</t>
  </si>
  <si>
    <t>Укупна вредност пројекта је 1.005.000,00 динара. Подносилац је предложио суфинансирање пројекта у износу од  770.000,00 динара, што не прелази 80% вредности пројекта, нити износе утврђене јавним позивом којим је расписан Конкурс.
Тема пројекта је стварање повољног привредног амбијента у Врању. 
Одбијен
004
008
Активности нису добро испланиране. Синопсис је преписани пројекат и не даје увид у изглед медијског садржаја.</t>
  </si>
  <si>
    <r>
      <t xml:space="preserve">Укупна вредност пројекта је 865.150,00 динара. Подносилац је предложио суфинансирање пројекта у износу од  640.000,00 динара, што не прелази 80% вредности пројекта, нити износе утврђене јавним позивом којим је расписан Конкурс.
Тема пројекта је отварање рудника литијума у долини Јадра.
Одбијен
008
Није добро дефинисан синопсис пројекта. </t>
    </r>
    <r>
      <rPr>
        <sz val="11"/>
        <color rgb="FFFF0000"/>
        <rFont val="Calibri"/>
        <family val="2"/>
        <scheme val="minor"/>
      </rPr>
      <t xml:space="preserve">088 </t>
    </r>
  </si>
  <si>
    <t>Укупна вредност пројекта је 995.600,00 динара. Подносилац је предложио суфинансирање пројекта у износу од  788.000,00 динара, што не прелази 80% вредности пројекта, нити износе утврђене јавним позивом којим је расписан Конкурс.
Тема пројекта је значај нових технологија и развој ИН индустрије.
Одбијен
003
016
У синопсису је преписан циљ пројекта и опис активности, без осврта на изглед медијског садржаја. Прешироко је дефинисана секундарна циљна група.</t>
  </si>
  <si>
    <t>Укупна вредност пројекта је 1.071.000,00 динара. Подносилац је предложио суфинансирање пројекта у износу од  855.000,00 динара, што не прелази 80% вредности пројекта, нити износе утврђене јавним позивом којим је расписан Конкурс.
Тема пројекта је зелена економија.
Одбијен
007
054 081 063</t>
  </si>
  <si>
    <t xml:space="preserve">Укупна вредност пројекта је 567.520,00 динара. Подносилац је предложио суфинансирање пројекта у износу од  431.920,00 динара, што не прелази 80% вредности пројекта, нити износе утврђене јавним позивом којим је расписан Конкурс.
Тема пројекта је унапређење пословног окружења на југу Србије.
Одбијен
002 
Подносилац је требало са овим пројектом да конкурише на конкурсу за производњу медијског садржаја на језицима националних мањина, јер је медиј преко којег је планирана реализација пројекта само на албанском језику. </t>
  </si>
  <si>
    <t>Укупна вредност пројекта је 483.200,00 динара. Подносилац је предложио суфинансирање пројекта у износу од  338.900,00 динара, што не прелази 80% вредности пројекта, нити износе утврђене јавним позивом којим је расписан Конкурс.
Тема пројекта је модел пословања фриленсера и продаја услуга преко интернета у доба пандемије. 
Одбијен
003
077 086</t>
  </si>
  <si>
    <t xml:space="preserve">Укупна вредност пројекта је 552.500,00 динара. Подносилац је предложио суфинансирање пројекта у износу од  400.000,00 динара, што не прелази 80% вредности пројекта, нити износе утврђене јавним позивом којим је расписан Конкурс.
Тема пројекта је циркуларна економија.
Одбијен
014
004
072
</t>
  </si>
  <si>
    <t xml:space="preserve">Укупна вредност пројекта је 548.900,00 динара. Подносилац је предложио суфинансирање пројекта у износу од  391.600,00 динара, што не прелази 80% вредности пројекта, нити износе утврђене јавним позивом којим је расписан Конкурс.
Тема пројекта су знамените жене које су оставиле траг у историјском, културном, уметничком и научном смислу. 
Одбијен
005
007
081 086
</t>
  </si>
  <si>
    <r>
      <t xml:space="preserve">Укупна вредност пројекта је </t>
    </r>
    <r>
      <rPr>
        <sz val="11"/>
        <rFont val="Calibri"/>
        <family val="2"/>
        <scheme val="minor"/>
      </rPr>
      <t>1.250.000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1.000.000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су женска удружења у руралним срединама Расинског округа.
Подржан
003
008
033 Добро су услађени опис, значај и циљ пројекта.
020 300.000,00 динара.</t>
    </r>
  </si>
  <si>
    <t xml:space="preserve">Укупна вредност пројекта је 953.180,00 динара. Подносилац је предложио суфинансирање пројекта у износу од  740.180,00 динара, што не прелази 80% вредности пројекта, нити износе утврђене јавним позивом којим је расписан Конкурс.
Тема пројекта је развој женског предузетништва. 
Одбијен
004
013
054 081 086
</t>
  </si>
  <si>
    <t xml:space="preserve">Укупна вредност пројекта је 910.000,00 динара. Подносилац је предложио суфинансирање пројекта у износу од  710.000,00 динара, што не прелази 80% вредности пројекта, нити износе утврђене јавним позивом којим је расписан Конкурс.
Тема пројекта је женско предузетништво.
Одбијен
002 
Подносилац је требало са овим пројектом да конкурише на конкурсу за производњу медијског садржаја на језицима националних мањина, јер је медиј преко којег је планирана реализација пројекта само на албанском језику. </t>
  </si>
  <si>
    <t xml:space="preserve">Укупна вредност пројекта је 435.000,00 динара. Подносилац је предложио суфинансирање пројекта у износу од  340.300,00 динара, што не прелази 80% вредности пројекта, нити износе утврђене јавним позивом којим је расписан Конкурс.
Тема пројекта је развој женског предузетништва.
Одбијен
005
008
058 У синопсису су само побројане теме  и учесници на пројекту, али није прецизиран изглед медијског садржаја. </t>
  </si>
  <si>
    <t xml:space="preserve">Укупна вредност пројекта је 852.900,00 динара. Подносилац је предложио суфинансирање пројекта у износу од  509.500,00 динара, што не прелази 80% вредности пројекта, нити износе утврђене јавним позивом којим је расписан Конкурс.
Тема пројекта је женско предузетништво као нова економска вредност. 
Одбијен
003
005
080 Преобимно је написан синопсис. </t>
  </si>
  <si>
    <t>Укупна вредност пројекта је 1.022.000,00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је живот жена на селу. 
Одбијен
008
077 Синопсис се базира на опису активности.</t>
  </si>
  <si>
    <t>Укупна вредност пројекта је 399.000,00 динара. Подносилац је предложио суфинансирање пројекта у износу од  303.000,00 динара, што не прелази 80% вредности пројекта, нити износе утврђене јавним позивом којим је расписан Конкурс.
Тема пројекта су еколошке вредности, прилике и неприлике у општинама Алексинац и Сокобања и заштита животне средине као предуслов даљег развоја. 
Одбијен
007
Нејасан је циљ пројекта. Нису прецизно наведене примарне и секундарне циљне групе. У синопсису је дат опис само дела медијских садржаја.</t>
  </si>
  <si>
    <t xml:space="preserve">Укупна вредност пројекта је 2.000.000,00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очување животне средине. 
Одбијен
016
060 Нереално је дефинисан циљ пројекта. Прешироко је постављена примарна циљна група. </t>
  </si>
  <si>
    <t>Укупна вредност пројекта је 1.447.500,00 динара. Подносилац је предложио суфинансирање пројекта у износу од  982.500,00 динара, што не прелази 80% вредности пројекта, нити износе утврђене јавним позивом којим је расписан Конкурс.
Тема пројекта је загађење ваздуха у Ваљеву.
Одбијен
005
064 Нису мерљиви индикатори резултата.</t>
  </si>
  <si>
    <t xml:space="preserve">Укупна вредност пројекта је 1.000.000,00 динара. Подносилац је предложио суфинансирање пројекта у износу од  600.000,00 динара, што не прелази 80% вредности пројекта, нити износе утврђене јавним позивом којим је расписан Конкурс.
Тема пројекта је заштита животне средине. 
Одбијен
005
061 058 Синопсис није разрађен. 074
</t>
  </si>
  <si>
    <t>Укупна вредност пројекта је 973.000,00 динара. Подносилац је предложио суфинансирање пројекта у износу од  777.000,00 динара, што не прелази 80% вредности пројекта, нити износе утврђене јавним позивом којим је расписан Конкурс.
Тема пројекта је заштита животне средине. 
Одбијен
007
Преопширно су, а непрецизно наведени значај и циљ пројекта, као и циљне групе. Не процењује се одрживост пројекта. Синопсис се своди на преглед тема медијских садржаја.</t>
  </si>
  <si>
    <t xml:space="preserve">Укупна вредност пројекта је 1.136.000,00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је водно богатство Горњег Милановца и нераскидива повезаност човека и извора. 
Одбијен
003
008
Погрешно су дефинисане секундарне циљне групе. 074 </t>
  </si>
  <si>
    <t xml:space="preserve">Укупна вредност пројекта је 621.000,00 динара. Подносилац је предложио суфинансирање пројекта у износу од  493.000,00 динара, што не прелази 80% вредности пројекта, нити износе утврђене јавним позивом којим је расписан Конкурс.
Тема пројекта је значај пошумљавања као стратешка мера државе у борби против климатских промена. 
Одбијен
004
Погрешно је опредељена примарна циљна група. Није прецизирана врста медијског садржаја. Синопсис је  дефинисан као значаја пројекта, па се не сагледава како би изгледали понуђени видео садржаји. </t>
  </si>
  <si>
    <t>Укупна вредност пројекта је 970.000,00 динара. Подносилац је предложио суфинансирање пројекта у износу од  565.000,00 динара, што не прелази 80% вредности пројекта, нити износе утврђене јавним позивом којим је расписан Конкурс.
Тема пројект је заштита животне средине.
Одбијен
005
008
Уопштено је дефинисан циљ пројекта. Непрецизан је формат медијског садржаја ( трајање видео прилога од 5 до 10 минута) па се не процењује економска оправданост буџета у односу на пројектне активности. 081</t>
  </si>
  <si>
    <t>Укупна вредност пројекта је 580.000,00 динара. Подносилац је предложио суфинансирање пројекта у износу од  460.000,00 динара, што не прелази 80% вредности пројекта, нити износе утврђене јавним позивом којим је расписан Конкурс.
Тема пројекта је унапређење и заштита животне средине. 
Подржан
003
013
030
020 300.000,00 динара.</t>
  </si>
  <si>
    <t>Укупна вредност пројекта је 1.200.000,00 динара. Подносилац је предложио суфинансирање пројекта у износу од  950.000,00 динара, што не прелази 80% вредности пројекта, нити износе утврђене јавним позивом којим је расписан Конкурс.
Тема пројекта су водене површине Параћина.
Подржан
005
018
031 035
020 300.000,00 динара.</t>
  </si>
  <si>
    <t>Укупна вредност пројекта је 846.000,00 динара. Подносилац је предложио суфинансирање пројекта у износу од  618.000,00 динара, што не прелази 80% вредности пројекта, нити износе утврђене јавним позивом којим је расписан Конкурс.
Тема пројекта је одрживо управљање отпадом, ефикасније коришћење ресурса, допринос заштити животне средине и циљевима одрживог развоја.
Одбијен
010
078 054</t>
  </si>
  <si>
    <t>Укупна вредност пројекта је 1.000.000,00 динара. Подносилац је предложио суфинансирање пројекта у износу од  750.000,00 динара, што не прелази 80% вредности пројекта, нити износе утврђене јавним позивом којим је расписан Конкурс.
Тема пројекта је заштита животне средине.
Одбијен
010
016
080 063</t>
  </si>
  <si>
    <t>Укупна вредност пројекта је 812.180,00 динара. Подносилац је предложио суфинансирање пројекта у износу од  616.000,00 динара, што не прелази 80% вредности пројекта, нити износе утврђене јавним позивом којим је расписан Конкурс.
Тема пројекта је очување локалних природних добара.
Одбијен
005
006
Није прецизно дефинисан циљ пројекта као ни циљне групе. Из синопсиса се не види како би планирани текстови изгледали, у којој форми едукативној или информативној?</t>
  </si>
  <si>
    <t xml:space="preserve">Укупна вредност пројекта је 580.000,00 динара. Подносилац је предложио суфинансирање пројекта у износу од  464.000,00 динара, што не прелази 80% вредности пројекта, нити износе утврђене јавним позивом којим је расписан Конкурс.
Тема пројекта је учешће грађана Мачванског округа у доношењу одлука из области заштите животне средине. 
Подржан
004
009
015
020 400.000,00 динара.
</t>
  </si>
  <si>
    <t>Пројекат  методолошки није добро постављен. Опис и циљ пројекта су  идентични.  У синопсису није адекватно представљен медијски садржај, односно наведене су само теме. Медиј преко којег је планирана реализација садржаја  је оскудне садржине јер је основан након завршетка конкурса (у марту 2021. године)</t>
  </si>
  <si>
    <t>Укупна вредност пројекта је 900.000,00 динара. Подносилац је предложио суфинансирање пројекта у износу од  720.000,00 динара, што не прелази 80% вредности пројекта, нити износе утврђене јавним позивом којим је расписан Конкурс.
Тема пројекта је заштита животне средине.
Одбијен
005
010
064 Буџет је технички неисправан.</t>
  </si>
  <si>
    <t>Укупна вредност пројекта је 1.243.700,00 динара. Подносилац је предложио суфинансирање пројекта у износу од  995.000,00 динара, што не прелази 80% вредности пројекта, нити износе утврђене јавним позивом којим је расписан Конкурс.
Тема пројекта је проблем аерозагађења у Србији. 
Подржан
007
Добро је дефинисан циљ и циљна групе. Прецизно је наведен опис активности. Из синопсиса се јасно види концепт медијског садржаја.
020 400.000,00 динара.</t>
  </si>
  <si>
    <t xml:space="preserve">Укупна вредност пројекта је 1.004.000,00 динара. Подносилац је предложио суфинансирање пројекта у износу од  780.000,00 динара, што не прелази 80% вредности пројекта, нити износе утврђене јавним позивом којим је расписан Конкурс.
Тема пројекта су људи из професија које раде и током епидемије вируса корона. 
Одбијен
007
Пројекат технички није исправан. Циљ се односи на други пројекат па се не процењује његова остваривост.
</t>
  </si>
  <si>
    <t>Укупна вредност пројекта је 630.000,00 динара. Подносилац је предложио суфинансирање пројекта у износу од  504.000,00 динара, што не прелази 80% вредности пројекта, нити износе утврђене јавним позивом којим је расписан Конкурс.
Тема пројекта је здравствена заштита.
Одбијен
003
056 Буџет технички није исправан.</t>
  </si>
  <si>
    <t>Једна опомена у новембру</t>
  </si>
  <si>
    <t>Укупна вредност пројекта је 1.951.000,00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наставак борбе и мере заштите у периоду епидемије вируса корона.
Подржан
007
012
030
020 300.000,00 динара.</t>
  </si>
  <si>
    <t>Укупна вредност пројекта је 445.000,00 динара. Подносилац је предложио суфинансирање пројекта у износу од  337.000,00 динара, што не прелази 80% вредности пројекта, нити износе утврђене јавним позивом којим је расписан Конкурс.
Тема пројекта су обрасци понашања које намеће пандемија вируса корона и како се грађани привикавају на њих. 
Подржан
005
016
029
020 300.000,00 динара.</t>
  </si>
  <si>
    <r>
      <t xml:space="preserve">Укупна вредност пројекта је </t>
    </r>
    <r>
      <rPr>
        <sz val="11"/>
        <rFont val="Calibri"/>
        <family val="2"/>
        <scheme val="minor"/>
      </rPr>
      <t>744.000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584.000</t>
    </r>
    <r>
      <rPr>
        <sz val="11"/>
        <color theme="1"/>
        <rFont val="Calibri"/>
        <family val="2"/>
        <scheme val="minor"/>
      </rPr>
      <t xml:space="preserve">,00 динара, што не прелази 80% вредности пројекта, нити износе утврђене јавним позивом којим је расписан Конкурс.
Тема пројекта је донирање органа. 
Одбијен
</t>
    </r>
    <r>
      <rPr>
        <sz val="11"/>
        <rFont val="Calibri"/>
        <family val="2"/>
        <scheme val="minor"/>
      </rPr>
      <t xml:space="preserve">005 </t>
    </r>
    <r>
      <rPr>
        <sz val="11"/>
        <color rgb="FFFF0000"/>
        <rFont val="Calibri"/>
        <family val="2"/>
        <scheme val="minor"/>
      </rPr>
      <t xml:space="preserve">
</t>
    </r>
    <r>
      <rPr>
        <sz val="11"/>
        <color theme="1"/>
        <rFont val="Calibri"/>
        <family val="2"/>
        <scheme val="minor"/>
      </rPr>
      <t xml:space="preserve">Циљ пројекта није јасно дефинисан. </t>
    </r>
    <r>
      <rPr>
        <sz val="11"/>
        <color rgb="FFFF0000"/>
        <rFont val="Calibri"/>
        <family val="2"/>
        <scheme val="minor"/>
      </rPr>
      <t xml:space="preserve">081 нарочито секундарна. </t>
    </r>
    <r>
      <rPr>
        <sz val="11"/>
        <color theme="1"/>
        <rFont val="Calibri"/>
        <family val="2"/>
        <scheme val="minor"/>
      </rPr>
      <t xml:space="preserve">Погрешно је конципиран синопсис пројекта.
</t>
    </r>
  </si>
  <si>
    <t>Укупна вредност пројекта је 1.000.000,00 динара. Подносилац је предложио суфинансирање пројекта у износу од  500.000,00 динара, што не прелази 80% вредности пројекта, нити износе утврђене јавним позивом којим је расписан Конкурс.
Тема пројекта је усвајање здравих навика и  унапређење здравља деце.
Одбијен
005
Нису наглашене теме медијских садржаја. Циљ није добро формулисан.</t>
  </si>
  <si>
    <t>Једна опомена у августу</t>
  </si>
  <si>
    <t xml:space="preserve">
Две јавне опомене у октобру и децембру</t>
  </si>
  <si>
    <t>Укупна вредност пројекта је 705.000,00 динара. Подносилац је предложио суфинансирање пројекта у износу од  533.000,00 динара, што не прелази 80% вредности пројекта, нити износе утврђене јавним позивом којим је расписан Конкурс.
Тема пројекта је очување животне средине. 
Одбијен
007
У синопсису је описана тема, циљ и циљне групе пројекта, уместо изгледа медијског садржаја. Лоше су постављене циљне групе. Нејасан је опис активности.</t>
  </si>
  <si>
    <r>
      <t xml:space="preserve">Укупна вредност пројекта је 998.000,00 динара. Подносилац је предложио суфинансирање пројекта у износу од  798.000,00 динара, што не прелази 80% вредности пројекта, нити износе утврђене јавним позивом којим је расписан Конкурс.
Тема пројекта је  очување и заштита здравља и превенција болести.
Одбијен 
002
013
</t>
    </r>
    <r>
      <rPr>
        <sz val="11"/>
        <color rgb="FFFF0000"/>
        <rFont val="Calibri"/>
        <family val="2"/>
        <scheme val="minor"/>
      </rPr>
      <t>087</t>
    </r>
  </si>
  <si>
    <t xml:space="preserve">Укупна вредност пројекта је 633.000,00 динара. Подносилац је предложио суфинансирање пројекта у износу од  498.000,00 динара, што не прелази 80% вредности пројекта, нити износе утврђене јавним позивом којим је расписан Конкурс.
Пројекат се односи на покретање информативне редакције.
Одбијен
002
069 058
</t>
  </si>
  <si>
    <r>
      <t xml:space="preserve">Укупна вредност пројекта је </t>
    </r>
    <r>
      <rPr>
        <sz val="11"/>
        <rFont val="Calibri"/>
        <family val="2"/>
        <scheme val="minor"/>
      </rPr>
      <t>1.200.000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960.000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информисање грађана у вези свих важних тема за функционисање друштвене заједнице.
Одбијен
005
У синопсису су наведене теме и опис пројекта, али није прецизиран изглед медијског садржаја. Нејасан је опис пројекта. Нису прецизиране тематске целине. Значај пројекта је уопштен.</t>
    </r>
  </si>
  <si>
    <t>Укупна вредност пројекта је 1.250.000,00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су актуелна дешавања и сервисне информације пласиране на сајту након емитовања на Дунав телевизији. 
Подржан
003
008
013
020 300.000,00 динара.</t>
  </si>
  <si>
    <r>
      <t xml:space="preserve">Укупна вредност пројекта је </t>
    </r>
    <r>
      <rPr>
        <sz val="11"/>
        <rFont val="Calibri"/>
        <family val="2"/>
        <scheme val="minor"/>
      </rPr>
      <t>528.300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420.000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су актуелна дешавања унутар мађарске заједнице у Војводини.
Одбијен
002
004
Пројекат се односи на редовну активност медија. 081</t>
    </r>
  </si>
  <si>
    <t>Укупна вредност пројекта је 1.262.580,00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Пројекат се односи на важне локалне теме: унапређење здравља; подстицаје у пољопривреди; запошљавање младих; културни живот младих. 
Подржан
004
010
Пројекат ће бити реализован преко медија који има добру читаност у локалној средини и допринеће квалитету информисања циљне групе.
020 300.000,00 динара.</t>
  </si>
  <si>
    <t>Укупна вредност пројекта је 1.200.000,00 динара. Подносилац је предложио суфинансирање пројекта у износу од  960.000,00 динара, што не прелази 80% вредности пројекта, нити износе утврђене јавним позивом којим је расписан Конкурс.
Тема пројекта је укључивање грађана у процес планирања буџета и трошења буџетских средстава.
Одбијен
005
008
063</t>
  </si>
  <si>
    <t xml:space="preserve">Укупна вредност пројекта је 987.000,00 динара. Подносилац је предложио суфинансирање пројекта у износу од  774.000,00 динара, што не прелази 80% вредности пројекта, нити износе утврђене јавним позивом којим је расписан Конкурс.
Тема пројекта је транспарентност планирања буџета и учешће грађана у праћењу процеса извршења. 
Одбијен
005
007
Опис пројекта је уопштен. Прешироко су наведене циљне групе, као и циљеви пројекта. </t>
  </si>
  <si>
    <t>Укупна вредност пројекта је 2.250.000,00 динара. Подносилац је предложио суфинансирање пројекта у износу од  927.000,00 динара, што не прелази 80% вредности пројекта, нити износе утврђене јавним позивом којим је расписан Конкурс.
Тема пројекта је истраживање корупције у поступцима јавних набавки.
Одбијен
007
Значај пројекта није јасно дефинисан. Нема увида у теме планираних 40 медијских садржаја. Примарне циљне групе нису добро дефинисане. Нису разрађене активности.</t>
  </si>
  <si>
    <t>Укупна вредност пројекта је 900.000,00 динара. Подносилац је предложио суфинансирање пројекта у износу од  720.000,00 динара, што не прелази 80% вредности пројекта, нити износе утврђене јавним позивом којим је расписан Конкурс.
Тема пројекта је борба против корупције.  
Одбијен
008
014
061</t>
  </si>
  <si>
    <t>Укупна вредност пројекта је 707.500,00 динара. Подносилац је предложио суфинансирање пројекта у износу од  551.500,00 динара, што не прелази 80% вредности пројекта, нити износе утврђене јавним позивом којим је расписан Конкурс.
Тема пројекта је сећање на страдања краљевчана током Другог светског рата и НАТО бомбардовања.
Подржан
018
005
032
020 350.000,00 динара.</t>
  </si>
  <si>
    <t>Укупна вредност пројекта је 726.300,00 динара. Подносилац је предложио суфинансирање пројекта у износу од  574.000,00 динара, што не прелази 80% вредности пројекта, нити износе утврђене јавним позивом којим је расписан Конкурс.
Тема пројекта су ратни меморијали из периода ослобађана јужних крајева Србије у 19. веку.
Подржан
014
019
Прецизно је дефинисанЦиљ пројекта , као и циљне групе. У синопсису је образложен формат у којем ће садржај бити реализован.
020 450.000,00 динара.</t>
  </si>
  <si>
    <t>Укупна вредност пројекта је 814.000,00 динара. Подносилац је предложио суфинансирање пројекта у износу од  635.000,00 динара, што не прелази 80% вредности пројекта, нити износе утврђене јавним позивом којим је расписан Конкурс.
Тема пројекта је обележавање 80 година од стрељања у Крагујевцу 21. октобра 1941. године. 
Подржан
005
018
Прецизно је дефинисан циљ пројекта, као и циљне групе. 035
020 350.000,00 динара.</t>
  </si>
  <si>
    <t xml:space="preserve">Укупна вредност пројекта је 567.000,00 динара. Подносилац је предложио суфинансирање пројекта у износу од  450.000,00 динара, што не прелази 80% вредности пројекта, нити износе утврђене јавним позивом којим је расписан Конкурс.
Тема пројекта је интересовање младих за садржаје из културе и улога медија у том процесу. 
Одбијен
007
Циљ је уопштено дефинисан. У синопсису је дат опис пројекта, а нема увида у изглед медијског садржаја. </t>
  </si>
  <si>
    <t xml:space="preserve">Укупна вредност пројекта је 838.000,00 динара. Подносилац је предложио суфинансирање пројекта у износу од  644.000,00 динара, што не прелази 80% вредности пројекта, нити износе утврђене јавним позивом којим је расписан Конкурс.
Тема пројекта је популарна култура и њен утицај на младу популацију. 
Одбијен
007
061 Погрешно су постављене секундарне циљне групе. </t>
  </si>
  <si>
    <r>
      <t xml:space="preserve">Укупна вредност пројекта је </t>
    </r>
    <r>
      <rPr>
        <sz val="11"/>
        <rFont val="Calibri"/>
        <family val="2"/>
        <scheme val="minor"/>
      </rPr>
      <t>2.135.000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1.000.000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уметничко стваралаштво.
Одбијен
005
Синопсис је погрешно написан. Није добро дефинисан значај пројекта, као ни циљне групе. 074</t>
    </r>
  </si>
  <si>
    <t>Укупна вредност пројекта је 1.141.900,00 динара. Подносилац је предложио суфинансирање пројекта у износу од  913.520,00 динара, што не прелази 80% вредности пројекта, нити износе утврђене јавним позивом којим је расписан Конкурс.
Тема пројекта је Гитаријада. 
Одбијен
005
009
074 Прешироко је дефинисана секундарна циљна група.</t>
  </si>
  <si>
    <t xml:space="preserve">Укупна вредност пројекта је 1.250.000,00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су дешавања у области културе у Војводини. 
Одбијен
016
Пројекат није потпун. Недостаје опис, територија реализације и период реализације пројекта. Не процењује се могући допринос садржаја квалитету информисања циљне групе. </t>
  </si>
  <si>
    <t xml:space="preserve">Укупна вредност пројекта је 866.000,00 динара. Подносилац је предложио суфинансирање пројекта у износу од  690.000,00 динара, што не прелази 80% вредности пројекта, нити износе утврђене јавним позивом којим је расписан Конкурс.
Тема пројекта је уметничко благо, настало током пола века постојања ликовне колоније "Покајница" које је далеко од очију јавности. 
Одбијен
005
064 Циљ је прешироко  образложен. Погрешно је дефинисана примарна циљна група. Нису прецизиране активности које ће довести до реализације садржаја. </t>
  </si>
  <si>
    <t xml:space="preserve"> Укупна вредност пројекта је 1.100.000,00 динара. Подносилац је предложио суфинансирање пројекта у износу од  850.000,00 динара, што не прелази 80% вредности пројекта, нити износе утврђене јавним позивом којим је расписан Конкурс.
Тема пројекта је прича о једном од најцењенијих кописта фресака -занимању које доприносу очувању  српске културне баштине. 
Одбијен
007
Формат садржаја не одговара намени конкурса, односно врсти медија. Циљне групе нису добро дефинисане. Недостаје опис активности. </t>
  </si>
  <si>
    <t>Укупна вредност пројекта је 929.000,00 динара. Подносилац је предложио суфинансирање пројекта у износу од 734.000,00 динара, што не прелази 80% вредности пројекта, нити износе утврђене јавним позивом којим је расписан Конкурс.
Тема пројекта су приче о сликарима и вајарима, њиховом раду и легатима у којима се чувају њихова дела. 
Одбијен
013
Циљ пројекта није прецизно дефинисан. 080</t>
  </si>
  <si>
    <t xml:space="preserve">Укупна вредност пројекта је 675.000,00 динара. Подносилац је предложио суфинансирање пројекта у износу од  540.000,00 динара, што не прелази 80% вредности пројекта, нити износе утврђене јавним позивом којим је расписан Конкурс.
Тема пројекта су садржаји из области културе намењени припадницима ЛГБТ заједнице.
Одбијен
007
Циљ пројекта није јасно наведен. У синопсису је преписан значај пројекта и не види се како би изгледао произведени медијски садржај. </t>
  </si>
  <si>
    <t>Укупна вредност пројекта је 894.000,00 динара. Подносилац је предложио суфинансирање пројекта у износу од  702.000,00 динара, што не прелази 80% вредности пројекта, нити износе утврђене јавним позивом којим је расписан Конкурс.
Тема пројекта су дивља насеља и живот Рома у њима. 
Одбијен
014
Синопсис је представљен као опис пројекта. Није јасно наведен циљ. Нису мерљиви резултати. 063</t>
  </si>
  <si>
    <t>Укупна вредност пројекта је 692.000,00 динара. Подносилац је предложио суфинансирање пројекта у износу од  540.000,00 динара, што не прелази 80% вредности пројекта, нити износе утврђене јавним позивом којим је расписан Конкурс.
Тема пројекта су малолетнички бракови. 
Подржан
004
014
028
020 300.000,00 динара.</t>
  </si>
  <si>
    <t>Укупна вредност пројекта је 1.192.800,00 динара. Подносилац је предложио суфинансирање пројекта у износу од  782.000,00 динара, што не прелази 80% вредности пројекта, нити износе утврђене јавним позивом којим је расписан Конкурс.
Тема пројекта је социјална инклузија Рома у општини Пријепоље. 
Подржан
004
014
Добро је урађен синопсис. Прецизно су дефинисане активности које ће довести до реализације садржаја. 
020 350.000,00 динара.</t>
  </si>
  <si>
    <t>Укупна вредност пројекта је 880.000,00 динара. Подносилац је предложио суфинансирање пројекта у износу од  640.000,00 динара, што не прелази 80% вредности пројекта, нити износе утврђене јавним позивом којим је расписан Конкурс.
Тема пројекта је положај маргинализованих група и нових друштвених покрета.
Одбијен
004
063 У синопсису је описан циљ пројекта. Прешироко су постављене примарне циљне групе.</t>
  </si>
  <si>
    <t>Јавна опомена у октобру</t>
  </si>
  <si>
    <t xml:space="preserve">Укупна вредност пројекта је 688.023,00 динара. Подносилац је предложио суфинансирање пројекта у износу од  550.023,00 динара, што не прелази 80% вредности пројекта, нити износе утврђене јавним позивом којим је расписан Конкурс.
Тема пројекта је дестигматизација рањивих група. 
Подржан
003
005
010
018
020 300.000,00 динара.
</t>
  </si>
  <si>
    <t xml:space="preserve">Укупна вредност пројекта је 785.700,00 динара. Подносилац је предложио суфинансирање пројекта у износу од  620.000,00 динара, што не прелази 80% вредности пројекта, нити износе утврђене јавним позивом којим је расписан Конкурс.
Тема пројекта су дигиталне платформе и нове позиције у новинарству, посматрано из угла положаја новинара.
Одбијен
007
Погрешно је дефинисан циљ пројекта. Синопсис одступа од стандарда. 063 067
</t>
  </si>
  <si>
    <t>Укупна вредност пројекта је 1.293.400,00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праћење рада РЕМ-а и Савета за штампу и поштовања закона и прописа од стране пружалаца медијских услуга. 
Одбијен
002
005
Реч је о активностима које удружење већ спроводи. 075 Циљ је прешироко постављен.</t>
  </si>
  <si>
    <r>
      <t>Укупна вредност пројекта је 1.216.000,00 динара. Подносилац је предложио суфинансирање пројекта у износу од  972.800,00 динара, што не прелази 80% вредности пројекта, нити износе утврђене јавним позивом којим је расписан Конкурс.
Тема пројекта су лажне вести и дезинформације у време пандемије. 
Подржан
005
010
028
020 550.000,00 динара</t>
    </r>
    <r>
      <rPr>
        <sz val="11"/>
        <color rgb="FFFF0000"/>
        <rFont val="Calibri"/>
        <family val="2"/>
        <scheme val="minor"/>
      </rPr>
      <t>.</t>
    </r>
    <r>
      <rPr>
        <sz val="11"/>
        <rFont val="Calibri"/>
        <family val="2"/>
        <scheme val="minor"/>
      </rPr>
      <t xml:space="preserve">
</t>
    </r>
  </si>
  <si>
    <t>Укупна вредност пројекта је 1.130.000,00 динара. Подносилац је предложио суфинансирање пројекта у износу од  854.000,00 динара, што не прелази 80% вредности пројекта, нити износе утврђене јавним позивом којим је расписан Конкурс.
Тема пројекта је сензационализам у медијима и утицај на јавно мњење.
Подржан
005
010
029 Садржај ће бити реализован на три платформе, што ће допринети већој видљивости пројекта. 
020 300.000,00 динара.</t>
  </si>
  <si>
    <r>
      <t xml:space="preserve"> </t>
    </r>
    <r>
      <rPr>
        <sz val="11"/>
        <rFont val="Calibri"/>
        <family val="2"/>
        <scheme val="minor"/>
      </rPr>
      <t>Укупна вредност пројекта је 1.230.000</t>
    </r>
    <r>
      <rPr>
        <sz val="11"/>
        <color theme="1"/>
        <rFont val="Calibri"/>
        <family val="2"/>
        <scheme val="minor"/>
      </rPr>
      <t>,00 динара. Подносилац је предложио суфинансирање пројекта у износу од  980</t>
    </r>
    <r>
      <rPr>
        <sz val="11"/>
        <rFont val="Calibri"/>
        <family val="2"/>
        <scheme val="minor"/>
      </rPr>
      <t>.000,00 динара, што не прелази 80% вредности пројекта, нити износе утврђене јавним позивом којим је расписан Конкурс.
Тема пројекта је дигитална медијска писменост. 
Подржан
006
014
018
029
020 500.000,00 динара.</t>
    </r>
    <r>
      <rPr>
        <sz val="11"/>
        <color rgb="FFFF0000"/>
        <rFont val="Calibri"/>
        <family val="2"/>
        <scheme val="minor"/>
      </rPr>
      <t xml:space="preserve">
</t>
    </r>
  </si>
  <si>
    <t xml:space="preserve">Укупна вредност пројекта је 1.130.000,00 динара. Подносилац је предложио суфинансирање пројекта у износу од  900.000,00 динара, што не прелази 80% вредности пројекта, нити износе утврђене јавним позивом којим је расписан Конкурс.
Тема пројекта је медијска писменост и заштита од медијских манипулација и лажних вести.
Одбијен
009
005
Подносилац је на ову тему реализовао  пројекат, који је подржан на конкурсу Министарства за интернет медиј 2017. године. Нису предвиђене потешкоће у реализацији садржаја. </t>
  </si>
  <si>
    <r>
      <t xml:space="preserve">Укупна вредност пројекта је </t>
    </r>
    <r>
      <rPr>
        <sz val="11"/>
        <rFont val="Calibri"/>
        <family val="2"/>
        <scheme val="minor"/>
      </rPr>
      <t>892.000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615.000</t>
    </r>
    <r>
      <rPr>
        <sz val="11"/>
        <color theme="1"/>
        <rFont val="Calibri"/>
        <family val="2"/>
        <scheme val="minor"/>
      </rPr>
      <t xml:space="preserve">,00 динара, што не прелази 80% вредности пројекта, нити износе утврђене јавним позивом којим је расписан Конкурс.
Тема пројекта је медијска писменост. 
Подржан
018
025 029
</t>
    </r>
    <r>
      <rPr>
        <sz val="11"/>
        <rFont val="Calibri"/>
        <family val="2"/>
        <scheme val="minor"/>
      </rPr>
      <t>020 350.000,00 динара.</t>
    </r>
    <r>
      <rPr>
        <sz val="11"/>
        <color theme="1"/>
        <rFont val="Calibri"/>
        <family val="2"/>
        <scheme val="minor"/>
      </rPr>
      <t xml:space="preserve">
</t>
    </r>
  </si>
  <si>
    <t xml:space="preserve">Укупна вредност пројекта је 999.000,00 динара. Подносилац је предложио суфинансирање пројекта у износу од  799.000,00 динара, што не прелази 80% вредности пројекта, нити износе утврђене јавним позивом којим је расписан Конкурс.
Тема пројекта је утицај интернета на децу и како  их заштитити од негативних садржаја на друштвеним мрежама.
Подржан
004
005
018
У синопсису је јасно разрађен концепт медијског садржаја.
020 500.000,00 динара.
</t>
  </si>
  <si>
    <t xml:space="preserve">Укупна вредност пројекта је 1.209.360,00 динара. Подносилац је предложио суфинансирање пројекта у износу од  944.160,00 динара, што не прелази 80% вредности пројекта, нити износе утврђене јавним позивом којим је расписан Конкурс.
Тема пројекта су дигитална и медијска писменост.
Одбијен
005
007
Циљ је уопштен. 060
</t>
  </si>
  <si>
    <t xml:space="preserve">Укупна вредност пројекта је1.037.000,00 динара. Подносилац је предложио суфинансирање пројекта у износу од  798.000,00 динара, што не прелази 80% вредности пројекта, нити износе утврђене јавним позивом којим је расписан Конкурс.
Тема пројекта је медијска писменост.
Подржан
004
012
027
020 300.000,00 динара.
</t>
  </si>
  <si>
    <t xml:space="preserve">Укупна вредност пројекта је 522.000,00 динара. Подносилац је предложио суфинансирање пројекта у износу од  405.000,00 динара, што не прелази 80% вредности пројекта, нити износе утврђене јавним позивом којим је расписан Конкурс.
Тема пројекта је како зауставити миграцију становника Браничевског округа. 
Одбијен
005
007
063 
</t>
  </si>
  <si>
    <t>Укупна вредност пројекта је 522.000,00 динара. Подносилац је предложио суфинансирање пројекта у износу од  402.000,00 динара, што не прелази 80% вредности пројекта, нити износе утврђене јавним позивом којим је расписан Конкурс.
Тема пројекта је опстанак младих на селу.
Одбијен
007
008
Циљ није јасно дефинисан.  У синопсису су наведене теме и нема увида у изглед медијског садржаја.</t>
  </si>
  <si>
    <t>Укупна вредност пројекта је 1.084.000,00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су проблеми младих.
Одбијен
005
013
Пројекат методолошки није добро постављен. У "Опису" је копирано образложење које се односи на број и врсту планираних медијских садржаја. Нису дефинисане појединачне теме.</t>
  </si>
  <si>
    <t>Укупна вредност пројекта је 803.000,00 динара. Подносилац је предложио суфинансирање пројекта у износу од  634.000,00 динара, што не прелази 80% вредности пројекта, нити износе утврђене јавним позивом којим је расписан Конкурс.
Тема пројекта су талентовани млади људи.
Одбијен
010
Штур је опис пројекта. Недостаје разрада тема. Синопсис је скраћени опис пројекта, без осврта на изглед медијског садржаја.</t>
  </si>
  <si>
    <r>
      <t xml:space="preserve">Укупна вредност пројекта је </t>
    </r>
    <r>
      <rPr>
        <sz val="11"/>
        <rFont val="Calibri"/>
        <family val="2"/>
        <scheme val="minor"/>
      </rPr>
      <t>502.000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400.000</t>
    </r>
    <r>
      <rPr>
        <sz val="11"/>
        <color theme="1"/>
        <rFont val="Calibri"/>
        <family val="2"/>
        <scheme val="minor"/>
      </rPr>
      <t xml:space="preserve">,00 динара, што не прелази 80% вредности пројекта, нити износе утврђене јавним позивом којим је расписан Конкурс.
Тема пројекта су предности живота у локалној средини и садржаји намењени младима, као предуслов останка младих у Новом Пазару, Тутину и Сјеници.
Подржан
003
016
Садржај ће бити емитован на више платформи што ће повећати утицај пројекта на квалитет информисања циљне групе.
</t>
    </r>
    <r>
      <rPr>
        <sz val="11"/>
        <color rgb="FF00B050"/>
        <rFont val="Calibri"/>
        <family val="2"/>
        <scheme val="minor"/>
      </rPr>
      <t>020 400.000,00 динара.</t>
    </r>
  </si>
  <si>
    <t>Укупна вредност пројекта је 1.202.000,00 динара. Подносилац је предложио суфинансирање пројекта у износу од  960.000,00 динара, што не прелази 80% вредности пројекта, нити износе утврђене јавним позивом којим је расписан Конкурс.
Тема пројекта је активно учешће младих у заједници.
Подржан
007
Синопсис даје јасан увид у изглед планираног садржаја. 034
020 400.000,00 динара.</t>
  </si>
  <si>
    <r>
      <t>Укупна вредност пројекта је 1.220.000,00 динара. Подносилац је предложио суфинансирање пројекта у износу од  975.000,00 динара, што не прелази 80% вредности пројекта, нити износе утврђене јавним позивом којим је расписан Конкурс.
Тема пројекта је учешће младих у свим сегментима друштвеног живота и доношењу одлука. 
Подржан
003
026 037
020 300.000,00 динара.</t>
    </r>
    <r>
      <rPr>
        <sz val="11"/>
        <color rgb="FFFF0000"/>
        <rFont val="Calibri"/>
        <family val="2"/>
        <scheme val="minor"/>
      </rPr>
      <t xml:space="preserve"> </t>
    </r>
  </si>
  <si>
    <t>Укупна вредност пројекта је 705.250,00 динара. Подносилац је предложио суфинансирање пројекта у износу од  560.000,00 динара, што не прелази 80% вредности пројекта, нити износе утврђене јавним позивом којим је расписан Конкурс.
Тема пројекта је активизам младих у Чачку.
Подржан
003
008
031
020 420.000,00 динара.</t>
  </si>
  <si>
    <t>Укупна вредност пројекта је 730.860,00 динара. Подносилац је предложио суфинансирање пројекта у износу од  580.000,00 динара, што не прелази 80% вредности пројекта, нити износе утврђене јавним позивом којим је расписан Конкурс.
Тема пројекта су изазови са којима се млади сусрећу  и активности које спроводе током пандемије вируса корона.
Одбијен
005
Циљ пројекта није добро постављен. Прешироко су одређене секундарне циљне групе.</t>
  </si>
  <si>
    <r>
      <t xml:space="preserve">Укупна вредност пројекта је </t>
    </r>
    <r>
      <rPr>
        <sz val="11"/>
        <rFont val="Calibri"/>
        <family val="2"/>
        <scheme val="minor"/>
      </rPr>
      <t>760.000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600.000</t>
    </r>
    <r>
      <rPr>
        <sz val="11"/>
        <color theme="1"/>
        <rFont val="Calibri"/>
        <family val="2"/>
        <scheme val="minor"/>
      </rPr>
      <t xml:space="preserve">,00 динара, што не прелази 80% вредности пројекта, нити износе утврђене јавним позивом којим је расписан Конкурс. 
Тема пројекта су афирмативни садржаји о младима.
Подржан
004
Добро су дефинисани циљеви пројекта и циљне групе. 037
020 </t>
    </r>
    <r>
      <rPr>
        <sz val="11"/>
        <rFont val="Calibri"/>
        <family val="2"/>
        <scheme val="minor"/>
      </rPr>
      <t>300.000,00 динара.</t>
    </r>
  </si>
  <si>
    <t>Укупна вредност пројекта је 453.900,00 динара. Подносилац је предложио суфинансирање пројекта у износу од  355.900,00 динара, што не прелази 80% вредности пројекта, нити износе утврђене јавним позивом којим је расписан Конкурс.
Тема пројекта је промоција успешних младих људи са југа Србије.
Одбијен
005
Погрешно је дефинисан циљ пројекта. 062</t>
  </si>
  <si>
    <t>Укупна вредност пројекта је 1.352.100,00 динара. Подносилац је предложио суфинансирање пројекта у износу од  992.100,00 динара, што не прелази 80% вредности пројекта, нити износе утврђене јавним позивом којим је расписан Конкурс.
Тема пројекта је промоција успеха деце и младих у образовању, култури, спорту и другим областима.
Одбијен
008
016
064</t>
  </si>
  <si>
    <t>Укупна вредност пројекта је 1.092.000,00 динара. Подносилац је предложио суфинансирање пројекта у износу од  828.000,00 динара, што не прелази 80% вредности пројекта, нити износе утврђене јавним позивом којим је расписан Конкурс.
Тема пројекта је незапосленост младих и проблеми са којима се сусрећу у потрази за послом. 
Одбијен
016
063 Циљ пројекта није јасно дефинисан.</t>
  </si>
  <si>
    <t>Укупна вредност пројекта је 521.000,00 динара. Подносилац је предложио суфинансирање пројекта у износу од  416.800,00 динара, што не прелази 80% вредности пројекта, нити износе утврђене јавним позивом којим је расписан Конкурс.
Тема пројекта су различити облици насиља у друштву.
007
013
Прешироко је дефинисана примарна циљна група. Није јасно наведен циљ пројекта.</t>
  </si>
  <si>
    <t>Укупна вредност пројекта је 1.197.360,00 динара. Подносилац је предложио суфинансирање пројекта у износу од  947.360,00 динара, што не прелази 80% вредности пројекта, нити износе утврђене јавним позивом којим је расписан Конкурс.
Тема пројекта је превенција психичког насиља над женама.
Подржан
010
013
027 026 
020 300.000,00 динара.</t>
  </si>
  <si>
    <r>
      <t xml:space="preserve">Укупна вредност пројекта је </t>
    </r>
    <r>
      <rPr>
        <sz val="11"/>
        <rFont val="Calibri"/>
        <family val="2"/>
        <scheme val="minor"/>
      </rPr>
      <t>958.000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750.000,00</t>
    </r>
    <r>
      <rPr>
        <sz val="11"/>
        <color theme="1"/>
        <rFont val="Calibri"/>
        <family val="2"/>
        <scheme val="minor"/>
      </rPr>
      <t xml:space="preserve"> динара, што не прелази 80% вредности пројекта, нити износе утврђене јавним позивом којим је расписан Конкурс.
Тема пројекта је насиље над женама. 
Одбијен
001
Подносилац у пројекту износи ставове који су супротни Уставу Републике Србије па се не процењује допринос пројекта квалитету информисања циљне групе.</t>
    </r>
  </si>
  <si>
    <t xml:space="preserve">Укупна вредност пројекта је 1.251.588,00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превенција вршњачког насиља.
Одбијен
005
066 </t>
  </si>
  <si>
    <t xml:space="preserve">Укупна вредност пројекта је 747.000,00 динара. Подносилац је предложио суфинансирање пројекта у износу од  587.000,00,00 динара, што не прелази 80% вредности пројекта, нити износе утврђене јавним позивом којим је расписан Конкурс.
Тема пројекта је заштита деце од злоупотребе на интернету.
Одбијен
005
Нису прецизно дефинисане циљне групе. Синопсис је скраћена верзија пројекта и не даје увид у изглед медијског садржаја.
 </t>
  </si>
  <si>
    <t>Укупна вредност пројекта је 1.000.000,00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је безбедност на интернету. 
Одбијен
005
007
Није јасан број и врста планираних садржаја. Наведено је само 6 тема, а планирано 50 медијских садржаја.</t>
  </si>
  <si>
    <t>Укупна вредност пројекта је 1.230.000,00 динара. Подносилац је предложио суфинансирање пројекта у износу од  980.000,00 динара, што не прелази 80% вредности пројекта, нити износе утврђене јавним позивом којим је расписан Конкурс.
Тема пројекта је утицај друштвених мрежа и безбедност деце и омладине на интернету. 
Подржан
004
027 029
500.000,00 динара.</t>
  </si>
  <si>
    <t>Укупна вредност пројекта је 630.000,00 динара. Подносилац је предложио суфинансирање пројекта у износу од  487.000,00 динара, што не прелази 80% вредности пројекта, нити износе утврђене јавним позивом којим је расписан Конкурс.
Тема пројекта је заштита деце од злоупотреба на интернету.
Одбијен
005
060 081</t>
  </si>
  <si>
    <t>Укупна вредност пројекта је 814.000,00 динара. Подносилац је предложио суфинансирање пројекта у износу од  589.000,00 динара, што не прелази 80% вредности пројекта, нити износе утврђене јавним позивом којим је расписан Конкурс.
Тема пројекта је насиље над старијим особама.
Подржан
005
003
018
020 370.000,00 динара.</t>
  </si>
  <si>
    <t>Укупна вредност пројекта је 500.000,00 динара. Подносилац је предложио суфинансирање пројекта у износу од  400.000,00,00 динара, што не прелази 80% вредности пројекта, нити износе утврђене јавним позивом којим је расписан Конкурс.
Тема пројекта је повећање наталитета у Топличком округу. 
Подржан
004
007
018
020 300.000,00 динара.</t>
  </si>
  <si>
    <t>Укупна вредност пројекта је 1.100.000,00 динара. Подносилац је предложио суфинансирање пројекта у износу од  850.000,00,00 динара, што не прелази 80% вредности пројекта, нити износе утврђене јавним позивом којим је расписан Конкурс.
Тема пројекта је наталитет и мере популационе политике.
Одбијен
006
057 062</t>
  </si>
  <si>
    <t>Укупна вредност пројекта је 1.159.000,00 динара. Подносилац је предложио суфинансирање пројекта у износу од  934.000,00 динара, што не прелази 80% вредности пројекта, нити износе утврђене јавним позивом којим је расписан Конкурс.
Тема пројекта је популациона политика и очување здравља. 
Одбијен
016
007
072</t>
  </si>
  <si>
    <t>Укупна вредност пројекта је 691.800,00 динара. Подносилац је предложио суфинансирање пројекта у износу од  540.000,00 динара, што не прелази 80% вредности пројекта, нити износе утврђене јавним позивом којим је расписан Конкурс.
Тема пројекта је повећање наталитета.
Одбијен
005
Циљ пројекта није добро дефинисан, као ни циљне групе. 086</t>
  </si>
  <si>
    <t>Укупна вредност пројекта је 845.800,00 динара. Подносилац је предложио суфинансирање пројекта у износу од  671.800,00 динара, што не прелази 80% вредности пројекта, нити износе утврђене јавним позивом којим је расписан Конкурс.
Тема пројекта је представљање Стратегије за социјално укључивање Рома и Ромкиња. 
Одбијен
005
077 064 086</t>
  </si>
  <si>
    <t>Укупна вредност пројекта је 1.672.200,00 динара. Подносилац је предложио суфинансирање пројекта у износу од  729.400,00 динара, што не прелази 80% вредности пројекта, нити износе утврђене јавним позивом којим је расписан Конкурс.
Тема пројекта је живот и обичаји Влаха у Поморављу.
Подржан
008
Прецизно је дефинисан циљ пројекта. 025
020 300.000,00 динара.</t>
  </si>
  <si>
    <t>Укупна вредност пројекта је 900.000,00 динара. Подносилац је предложио суфинансирање пројекта у износу од  700.000,00 динара, што не прелази 80% вредности пројекта, нити износе утврђене јавним позивом којим је расписан Конкурс.
Тема пројекта је очување културног идентитета.
Подржан
018
021 035
020 350.000,00 динара.</t>
  </si>
  <si>
    <t>Укупна вредност пројекта је 660.000,00 динара. Подносилац је предложио суфинансирање пројекта у износу од  500.000,00 динара, што не прелази 80% вредности пројекта, нити износе утврђене јавним позивом којим је расписан Конкурс.
Тема пројекта је торлачки народни говор.
Подржан
006
015
022
020 300.000,00 динара.</t>
  </si>
  <si>
    <t>Укупна вредност пројекта је 1.250.000,00 динара. Подносилац је предложио суфинансирање пројекта у износу од  950.000,00 динара, што не прелази 80% вредности пројекта, нити износе утврђене јавним позивом којим је расписан Конкурс.
Тема пројекта је очување српског националног и културног идентитета, језика и писме. 
Подржан
007
013
018
020 300.000,00 динара.</t>
  </si>
  <si>
    <t>Укупна вредност пројекта је 702.100,00 динара. Подносилац је предложио суфинансирање пројекта у износу од  558.000,00динара, што не прелази 80% вредности пројекта, нити износе утврђене јавним позивом којим је расписан Конкурс.
Тема пројекта је књижевна баштина ужичког краја.
Одбијен
013
002
Фокус пројекта није на производњи садржаја, већ на пратећим  активностима. 060</t>
  </si>
  <si>
    <r>
      <t xml:space="preserve">Укупна вредност пројекта је </t>
    </r>
    <r>
      <rPr>
        <sz val="11"/>
        <rFont val="Calibri"/>
        <family val="2"/>
        <scheme val="minor"/>
      </rPr>
      <t>875.000,00</t>
    </r>
    <r>
      <rPr>
        <sz val="11"/>
        <color theme="1"/>
        <rFont val="Calibri"/>
        <family val="2"/>
        <scheme val="minor"/>
      </rPr>
      <t xml:space="preserve"> динара. Подносилац је предложио суфинансирање пројекта у износу од  </t>
    </r>
    <r>
      <rPr>
        <sz val="11"/>
        <rFont val="Calibri"/>
        <family val="2"/>
        <scheme val="minor"/>
      </rPr>
      <t>700.000</t>
    </r>
    <r>
      <rPr>
        <sz val="11"/>
        <color theme="1"/>
        <rFont val="Calibri"/>
        <family val="2"/>
        <scheme val="minor"/>
      </rPr>
      <t xml:space="preserve">,00 динара, што не прелази 80% вредности пројекта, нити износе утврђене јавним позивом којим је расписан Конкурс.
Тема пројекта су знаменити српски књижевници рођени на територији града Шапца у 19. веку.
Одбијен
005
070 Прешироко су опредељене циљне групе. </t>
    </r>
  </si>
  <si>
    <t>Укупна вредност пројекта је 2.000.000,00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прича о манастиру Хиландар, као чувару српства и православља.  
Подржан
006
018
Планиран је велики број медијских објава. 035 
020 300.000,00 динара.</t>
  </si>
  <si>
    <r>
      <t xml:space="preserve">Укупна вредност пројекта је 779.000,00 динара. Подносилац је предложио суфинансирање пројекта у износу од  600.000,00 динара, што не прелази 80% вредности пројекта, нити износе утврђене јавним позивом којим је расписан Конкурс.
Тема пројекта је културна баштина.
Одбијен
004
013
</t>
    </r>
    <r>
      <rPr>
        <sz val="11"/>
        <color rgb="FFFF0000"/>
        <rFont val="Calibri"/>
        <family val="2"/>
        <scheme val="minor"/>
      </rPr>
      <t>068 ,недостају биографије учесника и територија реализације пројекта.</t>
    </r>
  </si>
  <si>
    <r>
      <t xml:space="preserve"> Укупна вредност пројекта је 614.400,00 динара. Подносилац је предложио суфинансирање пројекта у износу од  485.000,00 динара, што не прелази 80% вредности пројекта, нити износе утврђене јавним позивом којим је расписан Конкурс.
Тема пројекта је културно-историјска баштина српског народа и ћирилица као део идентитета наше нације.
Одбијен
007
</t>
    </r>
    <r>
      <rPr>
        <sz val="11"/>
        <color rgb="FFFF0000"/>
        <rFont val="Calibri"/>
        <family val="2"/>
        <scheme val="minor"/>
      </rPr>
      <t xml:space="preserve">068 ,недостаје преглед активности. </t>
    </r>
    <r>
      <rPr>
        <sz val="11"/>
        <rFont val="Calibri"/>
        <family val="2"/>
        <scheme val="minor"/>
      </rPr>
      <t>У синопсису је наведен опис пројекта и не види се концепт медијског садржаја.</t>
    </r>
  </si>
  <si>
    <t>Укупна вредност пројекта је 800.500,00 динара. Подносилац је предложио суфинансирање пројекта у износу од  640.000,00 динара, што не прелази 80% вредности пројекта, нити износе утврђене јавним позивом којим је расписан Конкурс.
Тема пројекта је културна баштина и културно наслеђе Западне Србије.
Одбијен
006
013
Циљ је уопштен. 062</t>
  </si>
  <si>
    <t xml:space="preserve"> Укупна вредност пројекта је 650.000,00 динара. Подносилац је предложио суфинансирање пројекта у износу од  500.000,00,00 динара, што не прелази 80% вредности пројекта, нити износе утврђене јавним позивом којим је расписан Конкурс.
Тема пројекта је културно наслеђе Тимочке Крајине.
Одбијен
007
Погрешно је испланирана реализација активности. 063. Синопсис не даје увид у изглед медијског садржаја.</t>
  </si>
  <si>
    <t>Укупна вредност пројекта је 1.078.500,00 динара. Подносилац је предложио суфинансирање пројекта у износу од  854.220,00 динара, што не прелази 80% вредности пројекта, нити износе утврђене јавним позивом којим је расписан Конкурс.
Тема пројекта је култура, историја, обичаји и традиција Пчињског округа. 
Одбијен
005
Пројекат је уопштен. 064 Из синопсиса се не сагледава концепт медијског садржаја.</t>
  </si>
  <si>
    <r>
      <t xml:space="preserve">Укупна вредност пројекта је </t>
    </r>
    <r>
      <rPr>
        <sz val="11"/>
        <rFont val="Calibri"/>
        <family val="2"/>
        <scheme val="minor"/>
      </rPr>
      <t>1.200.000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 xml:space="preserve"> 960.000</t>
    </r>
    <r>
      <rPr>
        <sz val="11"/>
        <color theme="1"/>
        <rFont val="Calibri"/>
        <family val="2"/>
        <scheme val="minor"/>
      </rPr>
      <t xml:space="preserve">,00 динара, што не прелази 80% вредности пројекта, нити износе утврђене јавним позивом којим је расписан Конкурс.
Тема пројекта је културно наслеђе нишке регије.
Одбијен
016
055 063
</t>
    </r>
  </si>
  <si>
    <t xml:space="preserve">Укупна вредност пројекта је 1.297.000,00 динара. Подносилац је предложио суфинансирање пројекта у износу од  960.000,00 динара, што не прелази 80% вредности пројекта, нити износе утврђене јавним позивом којим је расписан Конкурс.
Пројектом је предвиђено информисање особа од 15 до 35 година старости о темама из области културе, културно-историјског наслеђа и националног идентитета.
Одбијен
005
Овај пројекат је подржан на конкурсу Министарства  за интернет медије у 2020. години, а подносилац није навео разлоге за наставак реализације активности. Измењен је само назив пројекта, док су значај, циљ, активности, план реализације и очекивани резултати исти. Исте су чак и правописне грешке. </t>
  </si>
  <si>
    <t>Укупна вредност пројекта је 850.500,00 динара. Подносилац је предложио суфинансирање пројекта у износу од  674.000,00 динара, што не прелази 80% вредности пројекта, нити износе утврђене јавним позивом којим је расписан Конкурс.
Тема пројекта је прича о Живојину Мишићу и становницима Струганика који носе име славног предака. 
Подржан
005
018
007
Посебна вредност пројекта је што доприноси очувању националног и културног идентитет кроз сећање на војводу Живојина Мишића.
020 300.000,00 динара.</t>
  </si>
  <si>
    <t>Укупна вредност пројекта је 449.000,00 динара. Подносилац је предложио суфинансирање пројекта у износу од  338.500,00 динара, што не прелази 80% вредности пројекта, нити износе утврђене јавним позивом којим је расписан Конкурс.
Тема пројекта је очување српске културне баштине. 
Одбијен
013
010
Недостају биографије кључних учесника у пројекту, што доводи у питање његову реализацију. Прешироко је постављена примарна циљна група.</t>
  </si>
  <si>
    <t xml:space="preserve">Укупна вредност пројекта је 1.430.000,00 динара. Подносилац је предложио суфинансирање пројекта у износу од  930.000,00 динара, што не прелази 80% вредности пројекта, нити износе утврђене јавним позивом којим је расписан Конкурс.
Тема пројекта је српска култура и традиција.
Одбијен
004
073 Није прецизиран број медијских садржаја. </t>
  </si>
  <si>
    <t>Укупна вредност пројекта је 1.392.950,00 динара. Подносилац је предложио суфинансирање пројекта у износу од 980.630,00 динара, што не прелази 80% вредности пројекта, нити износе утврђене јавним позивом којим је расписан Конкурс.
Тема пројекта су стари занати који нестају и њихов заначај у ревитализацији нематеријалног културног наслеђа.
Одбијен 
010
054 063</t>
  </si>
  <si>
    <t xml:space="preserve">Укупна вредност пројекта је 900.000,00 динара. Подносилац је предложио суфинансирање пројекта у износу од  700.000,00,00 динара, што не прелази 80% вредности пројекта, нити износе утврђене јавним позивом којим је расписан Конкурс.
Тема пројекта су стари занати. 
Одбијен
007
Нејасан је број и врста планираних медијских садржаја. 074 Из синопсиса се не сагледава изглед медијског садржаја.
</t>
  </si>
  <si>
    <t>Укупна вредност пројекта је 2.272.916,07  динара. Подносилац је предложио суфинансирање пројекта у износу од  949.900,06 динара, што не прелази 80% вредности пројекта, нити износе утврђене јавним позивом којим је расписан Конкурс.
Тема појекта је изградња велике џамије и астрономског центра у Самарканду, коју су градили војници деспота Стефана Лазаревића. 
Одбијен
016
Није прецизиран број медијских садржаја. 064 Недостају биографије кључних учесника у реализацији пројекта.</t>
  </si>
  <si>
    <t>Укупна вредност пројекта је 625.000,00 динара. Подносилац је предложио суфинансирање пројекта у износу од  500.000,00 динара, што не прелази 80% вредности пројекта, нити износе утврђене јавним позивом којим је расписан Конкурс.
Тема пројекта су приче из архива Тимочке Крајине.
Одбијен
013
Широко је поствљен циљ пројекта. Нереално је планиран број медијских садржаја. 064</t>
  </si>
  <si>
    <r>
      <t xml:space="preserve">Укупна вредност пројекта је 625.000,00 динара. Подносилац је предложио суфинансирање пројекта у износу од  500.000,00 динара, што не прелази 80% вредности пројекта, нити износе утврђене јавним позивом којим је расписан Конкурс.
Тема пројекта је Ниш као град у коме је рођен цар Константин Велики.
Одбијен
007
Није јасан циљ пројекта, као ни циљне групе. </t>
    </r>
    <r>
      <rPr>
        <sz val="11"/>
        <color rgb="FFFF0000"/>
        <rFont val="Calibri"/>
        <family val="2"/>
        <scheme val="minor"/>
      </rPr>
      <t>060 па се не сагледава на који начин ће пројекат допринети квалитету информисања циљне групе.</t>
    </r>
  </si>
  <si>
    <t>Укупна вредност пројекта је 1.043.000,00 динара. Подносилац је предложио суфинансирање пројекта у износу од  826.000,00 динара, што не прелази 80% вредности пројекта, нити износе утврђене јавним позивом којим је расписан Конкурс.
Тема пројекта је историја Срба на подручју Баната. 
Одбијен
007
081 060 Синопсис је погрешно приказан.</t>
  </si>
  <si>
    <r>
      <t xml:space="preserve">Укупна вредност пројекта је </t>
    </r>
    <r>
      <rPr>
        <sz val="11"/>
        <rFont val="Calibri"/>
        <family val="2"/>
        <scheme val="minor"/>
      </rPr>
      <t>890.000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712.000</t>
    </r>
    <r>
      <rPr>
        <sz val="11"/>
        <color theme="1"/>
        <rFont val="Calibri"/>
        <family val="2"/>
        <scheme val="minor"/>
      </rPr>
      <t xml:space="preserve">,00 динара, што не прелази 80% вредности пројекта, нити износе утврђене јавним позивом којим је расписан Конкурс.
Тема пројекта је очување традиције и културе исхране. 
Одбијен
005
004
013
У синопсису је дат опис пројекта, без осврта на изглед медијског садржаја. 
</t>
    </r>
  </si>
  <si>
    <t>Укупна вредност пројекта је 857.131,00 динара. Подносилац је предложио суфинансирање пројекта у износу од  644.719,00 динара, што не прелази 80% вредности пројекта, нити износе утврђене јавним позивом којим је расписан Конкурс.
Тема пројекта је генетичко порекло Срба. 
Одбијен
007
064 Буџет је погрешно испланиран, нису приказана средства подносиоца пројекта.</t>
  </si>
  <si>
    <r>
      <t>У</t>
    </r>
    <r>
      <rPr>
        <sz val="11"/>
        <rFont val="Calibri"/>
        <family val="2"/>
        <scheme val="minor"/>
      </rPr>
      <t>купна вредност пројекта је 1.168.180</t>
    </r>
    <r>
      <rPr>
        <sz val="11"/>
        <color theme="1"/>
        <rFont val="Calibri"/>
        <family val="2"/>
        <scheme val="minor"/>
      </rPr>
      <t>,00 динара. Подносилац је предложио суфинансирање пројекта у износу од  799</t>
    </r>
    <r>
      <rPr>
        <sz val="11"/>
        <rFont val="Calibri"/>
        <family val="2"/>
        <scheme val="minor"/>
      </rPr>
      <t>.780,00 динара, што не прелази 80% вредности пројекта, нити износе утврђене јавним позивом којим је расписан Конкурс.
Тема пројекта је српски национални идентитет, култура и толеранција.
Подржан
018
012
021
020 350.000,00 динара.</t>
    </r>
  </si>
  <si>
    <t>Укупна вредност пројекта је 1.203.000,00 динара. Подносилац је предложио суфинансирање пројекта у износу од  913.000,00 динара, што не прелази 80% вредности пројекта, нити износе утврђене јавним позивом којим је расписан Конкурс.
Тема пројекта је историја цивилизације Доњег Подунавља.
Подржан
013
021
029
020 300.000,00 динара.</t>
  </si>
  <si>
    <t>Укупна вредност пројекта је 981.000,00 динара. Подносилац је предложио суфинансирање пројекта у износу од  756.000,00 динара, што не прелази 80% вредности пројекта, нити износе утврђене јавним позивом којим је расписан Конкурс.
Тема пројекта су проблеми са којима се сусрећу особе са инвалидитетом.
Одбијен
007
Нереално је дефинисан циљ пројекта. Није усклађен број медијских садржаја са датим предлогом тема.</t>
  </si>
  <si>
    <t>Укупна вредност пројекта је 1.366.400,00 динара. Подносилац је предложио суфинансирање пројекта у износу од  996.500,00 динара, што не прелази 80% вредности пројекта, нити износе утврђене јавним позивом којим је расписан Конкурс.
Тема пројекта су права особа са инвалидитетом.
Одбијен
002
У значају пројекта су наведени услови конкурса. 080</t>
  </si>
  <si>
    <t>Укупна вредност пројекта је 450.000,00 динара. Подносилац је предложио суфинансирање пројекта у износу од  360.000,00 динара, што не прелази 80% вредности пројекта, нити износе утврђене јавним позивом којим је расписан Конкурс.
Тема пројекта је информисање особа са инвалидитетом и шире јавности о проблемима особа са инвалидитетом. 
Одбијен
002
Подносилац је са овим пројектом требао да конкурише на конкурсу за информисање особа са инвалидитетом. Недостају биографије кључних учесника у пројекту.</t>
  </si>
  <si>
    <t>Укупна вредност пројекта је 1.000.000,00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су проблеми са којима се суочавају особе са инвалидитетом. 
Одбијен
002
013
054 Недостају биографије кључних учесника пројекта.</t>
  </si>
  <si>
    <r>
      <t>Укупна вредност пројекта је</t>
    </r>
    <r>
      <rPr>
        <sz val="11"/>
        <rFont val="Calibri"/>
        <family val="2"/>
        <scheme val="minor"/>
      </rPr>
      <t xml:space="preserve"> 860.000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 xml:space="preserve"> 630.000</t>
    </r>
    <r>
      <rPr>
        <sz val="11"/>
        <color theme="1"/>
        <rFont val="Calibri"/>
        <family val="2"/>
        <scheme val="minor"/>
      </rPr>
      <t xml:space="preserve">,00 динара, што не прелази 80% вредности пројекта, нити износе утврђене јавним позивом којим је расписан Конкурс.
Тема пројекта су Е-пијаце.
Подржан
003
005
033
</t>
    </r>
    <r>
      <rPr>
        <sz val="11"/>
        <rFont val="Calibri"/>
        <family val="2"/>
        <scheme val="minor"/>
      </rPr>
      <t>020 420.000,00 динара.</t>
    </r>
    <r>
      <rPr>
        <sz val="11"/>
        <color theme="1"/>
        <rFont val="Calibri"/>
        <family val="2"/>
        <scheme val="minor"/>
      </rPr>
      <t xml:space="preserve">
</t>
    </r>
  </si>
  <si>
    <t xml:space="preserve">Укупна вредност пројекта је 1.125.000,00 динара. Подносилац је предложио суфинансирање пројекта у износу од  900.000,00 динара, што не прелази 80% вредности пројекта, нити износе утврђене јавним позивом којим је расписан Конкурс.
Тема пројекта је производња  и пласман кромпира.
Подржан
004
013
021
020 400.000,00 динара.
</t>
  </si>
  <si>
    <t>Укупна вредност пројекта је 453.000,00 динара. Подносилац је предложио суфинансирање пројекта у износу од  353.000,00 динара, што не прелази 80% вредности пројекта, нити износе утврђене јавним позивом којим је расписан Конкурс.
Тема пројекта је одрживи развој пољопривреде у локалним самоуправама.
Одбијен
007
065 Синопсис је погрешно написан, дат је опис пројекта и циљне групе, а не концепт медијског садржаја.</t>
  </si>
  <si>
    <t xml:space="preserve">Укупна вредност пројекта је 2.500.000,00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едукација младих произвођача о новинама у производњи хране, нарочито органске. 
Одбијен
005
016
063 Фокус пројекта је на едукацији, што није намера овог конкурса. </t>
  </si>
  <si>
    <t>Укупна вредност пројекта је 630.300,00 динара. Подносилац је предложио суфинансирање пројекта у износу од  500.500,00 динара, што не прелази 80% вредности пројекта, нити износе утврђене јавним позивом којим је расписан Конкурс.
Тема пројекта је пољопривредно благо блачког краја.
Подржан
008
018
028 
020 300.000,00 динара.</t>
  </si>
  <si>
    <t>Укупна вредност пројекта је 1.076.880,00 динара. Подносилац је предложио суфинансирање пројекта у износу од  852.600,00 динара, што не прелази 80% вредности пројекта, нити износе утврђене јавним позивом којим је расписан Конкурс.
Тема пројекта је унапређење пољопривредне производње. 
Одбијен
011
055 061</t>
  </si>
  <si>
    <t>Укупна вредност пројекта је 625.000,00 динара. Подносилац је предложио суфинансирање пројекта у износу од  500.000,00 динара, што не прелази 80% вредности пројекта, нити износе утврђене јавним позивом којим је расписан Конкурс.
Тема пројекта је историја виноградарства у општини Топола.
Подржан
015
021 029
020 400.000,00 динара.</t>
  </si>
  <si>
    <t>Укупна вредност пројекта је 700.000,00 динара. Подносилац је предложио суфинансирање пројекта у износу од  550.000,00 динара, што не прелази 80% вредности пројекта, нити износе утврђене јавним позивом којим је расписан Конкурс.
Тема пројекта је органска производња меда. 
Подржан
005
013
028
020 350.000,00 динара.</t>
  </si>
  <si>
    <t>Укупна вредност пројекта је 509.295,00 динара. Подносилац је предложио суфинансирање пројекта у износу од  407.295,00 динара, што не прелази 80% вредности пројекта, нити износе утврђене јавним позивом којим је расписан Конкурс.
Тема пројекта је превенција болести зависности код младих.
Подржан
004
018
027
020 300.000,00 динара.</t>
  </si>
  <si>
    <t>Укупна вредност пројекта је 639.200,00 динара. Подносилац је предложио суфинансирање пројекта у износу од  507.800,00 динара, што не прелази 80% вредности пројекта, нити износе утврђене јавним позивом којим је расписан Конкурс.
Тема пројекта је употреба психоактивних супстанци. 
Подржан
018
003
037
020 300.000,00 динара.</t>
  </si>
  <si>
    <t>Укупна вредност пројекта је 1.207.480,00 динара. Подносилац је предложио суфинансирање пројекта у износу од  966.000,00 динара, што не прелази 80% вредности пројекта, нити износе утврђене јавним позивом којим је расписан Конкурс.
Тема пројекта је злоупотреба психоактивних супстанци.
Подржан
018
010
026 
020 550.000,00 динара.</t>
  </si>
  <si>
    <t xml:space="preserve">Укупна вредност пројекта је 964.000,00 динара. Подносилац је предложио суфинансирање пројекта у износу од  732.000,00,00 динара, што не прелази 80% вредности пројекта, нити износе утврђене јавним позивом којим је расписан Конкурс.
Тема пројекта је живот на селу.
Одбијен
005
073 074 </t>
  </si>
  <si>
    <t>Укупна вредност пројекта је 1.200.000,00 динара. Подносилац је предложио суфинансирање пројекта у износу од  960.000,00 динара, што не прелази 80% вредности пројекта, нити износе утврђене јавним позивом којим је расписан Конкурс.
Тема пројекта је живот у селима нишког краја- приче о  мештанима као чуварима културног идентитета и језика и проблемима са којима се сусрећу.
Одбијен
004
007
063 Погрешно је дефинисана територија реализације пројекта. Из синопсиса се не сагледава како ће изгледата произведени медијски садржај.</t>
  </si>
  <si>
    <t xml:space="preserve">Укупна вредност пројекта је 924.000,00 динара. Подносилац је предложио суфинансирање пројекта у износу од  729.000,00 динара, што не прелази 80% вредности пројекта, нити износе утврђене јавним позивом којим је расписан Конкурс.
Тема пројекта је историја, традиција, фолклор и аутентичност сремских села.
Подржан
005
025 029
020 400.000,00 динара.
</t>
  </si>
  <si>
    <t>Укупна вредност пројекта је 1.248.750,00 динара. Подносилац је предложио суфинансирање пројекта у износу од  999.000,00 динара, што не прелази 80% вредности пројекта, нити износе утврђене јавним позивом којим је расписан Конкурс.
Тема пројекта је проблем неправилног физичког и менталног развоја младих.
Подржан
004
023 029
020 450.000,00 динара.</t>
  </si>
  <si>
    <r>
      <t xml:space="preserve">Укупна вредност пројекта је </t>
    </r>
    <r>
      <rPr>
        <sz val="11"/>
        <rFont val="Calibri"/>
        <family val="2"/>
        <scheme val="minor"/>
      </rPr>
      <t>1.230.000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980.000</t>
    </r>
    <r>
      <rPr>
        <sz val="11"/>
        <color theme="1"/>
        <rFont val="Calibri"/>
        <family val="2"/>
        <scheme val="minor"/>
      </rPr>
      <t xml:space="preserve">,00 динара, што не прелази 80% вредности пројекта, нити износе утврђене јавним позивом којим је расписан Конкурс. 
Тема пројекта су легенде крушевачког спорта. 
Подржан
013
038 031
</t>
    </r>
    <r>
      <rPr>
        <sz val="11"/>
        <rFont val="Calibri"/>
        <family val="2"/>
        <scheme val="minor"/>
      </rPr>
      <t>020 450.000,00 динара.</t>
    </r>
  </si>
  <si>
    <t>Укупна вредност пројекта је 1.000.000,00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су спортски таленти. 
Одбијен
007
005
003
064 Из синопсиса се не види изглед медијског садржаја.</t>
  </si>
  <si>
    <t>Укупна вредност пројекта је 1.314.000,00 динара. Подносилац је предложио суфинансирање пројекта у износу од  990.000,00 динара, што не прелази 80% вредности пројекта, нити износе утврђене јавним позивом којим је расписан Конкурс.
Тема пројекта је развој дечјег и школског спорта.
Подржан
007
012
027
020 300.000,00 динара.</t>
  </si>
  <si>
    <t>Укупна вредност пројекта је 1.198.000,00 динара. Подносилац је предложио суфинансирање пројекта у износу од  924.000,00 динара, што не прелази 80% вредности пројекта, нити износе утврђене јавним позивом којим је расписан Конкурс.
Тема пројекта је развој спорта на територији града Чачка. 
Подржан 
007
013
029
020 300.000,00 динара.</t>
  </si>
  <si>
    <t>Укупна вредност пројекта је 700.000,00 динара. Подносилац је предложио суфинансирање пројекта у износу од  550.000,00 динара, што не прелази 80% вредности пројекта, нити износе утврђене јавним позивом којим је расписан Конкурс.
Тема пројекта је прича о младим и успешним спортистима из Тимочке Крајине.
Одбијен
016
Пројекат је неинвентиван, уопштен. Нису наведене појединачне теме. Секундарна циљна група није прецизно дефинисана.</t>
  </si>
  <si>
    <t xml:space="preserve">Укупна вредност пројекта је 498.000,00 динара. Подносилац је предложио суфинансирање пројекта у износу од  398.000,00 динара, што не прелази 80% вредности пројекта, нити износе утврђене јавним позивом којим је расписан Конкурс.
Тема пројекта су млади спортисти Браничевског округа.
Одбијен
005
013
061
</t>
  </si>
  <si>
    <t>Укупна вредност пројекта је 650.000,00 динара. Подносилац је предложио суфинансирање пројекта у износу од  450.000,00 динара, што не прелази 80% вредности пројекта, нити износе утврђене јавним позивом којим је расписан Конкурс.
Тема пројекта је инклузија деце са инвалидитетом у спортске активности. 
Одбијен
007
080 063</t>
  </si>
  <si>
    <t>Укупна вредност пројекта је 1.337.000,00 динара. Подносилац је предложио суфинансирање пројекта у износу од  988.000,00 динара, што не прелази 80% вредности пројекта, нити износе утврђене јавним позивом којим је расписан Конкурс.
Тема пројекта је превенција тероризма, насилног екстремизма и радикализације. 
Подржан
006
018
013
020 500.000,00 динара.</t>
  </si>
  <si>
    <t>Укупна вредност пројекта је 691.700,00 динара. Подносилац је предложио суфинансирање пројекта у износу од  533.500,00 динара, што не прелази 80% вредности пројекта, нити износе утврђене јавним позивом којим је расписан Конкурс.
Тема пројекта су угрожавајуће безбедносне претње и изазови.
Подржан
018
014
037
020 450.000,00 динара.</t>
  </si>
  <si>
    <r>
      <t xml:space="preserve">Укупна вредност пројекта је </t>
    </r>
    <r>
      <rPr>
        <sz val="11"/>
        <rFont val="Calibri"/>
        <family val="2"/>
        <scheme val="minor"/>
      </rPr>
      <t>1.187.500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950.000</t>
    </r>
    <r>
      <rPr>
        <sz val="11"/>
        <color theme="1"/>
        <rFont val="Calibri"/>
        <family val="2"/>
        <scheme val="minor"/>
      </rPr>
      <t xml:space="preserve">,00 динара, што не прелази 80% вредности пројекта, нити износе утврђене јавним позивом којим је расписан Конкурс.
Тема пројекта је друштвена ретроспектива шест општина Поморавског округа, са нагласком на историографију, културу и туризам. 
Одбијен
006
008
016
054
</t>
    </r>
  </si>
  <si>
    <t xml:space="preserve">Укупна вредност пројекта је 1.616.000,00 динара. Подносилац је предложио суфинансирање пројекта у износу од  980.000,00 динара, што не прелази 80% вредности пројекта, нити износе утврђене јавним позивом којим је расписан Конкурс.
Тема пројекта је поштовање еколошких захтева у пољопривредној производњи и развој  еко-туризма. 
Одбијен
004
057 Синопсис је дат као опис тема. </t>
  </si>
  <si>
    <t xml:space="preserve">Укупна вредност пројекта је 1.000.000,00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су природне лепоте и туристички потенцијали Србије.
Одбијен
005
063 Погрешно је постављена примарна циљна група. Из синопсиса се не види како ће изгледати реализовани медијски садржај. </t>
  </si>
  <si>
    <r>
      <t xml:space="preserve">Укупна вредност пројекта је </t>
    </r>
    <r>
      <rPr>
        <sz val="11"/>
        <rFont val="Calibri"/>
        <family val="2"/>
        <scheme val="minor"/>
      </rPr>
      <t>1.105.800</t>
    </r>
    <r>
      <rPr>
        <sz val="11"/>
        <color theme="1"/>
        <rFont val="Calibri"/>
        <family val="2"/>
        <scheme val="minor"/>
      </rPr>
      <t xml:space="preserve">,00 динара. Подносилац је предложио суфинансирање пројекта у износу од  </t>
    </r>
    <r>
      <rPr>
        <sz val="11"/>
        <rFont val="Calibri"/>
        <family val="2"/>
        <scheme val="minor"/>
      </rPr>
      <t>884.000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су природне лепоте и атракције на подручју југозападне Србије и заштита ових локалитета. 
Подржан
010
042 033
020 300.000,00 динара.</t>
    </r>
  </si>
  <si>
    <r>
      <t xml:space="preserve">Укупна вредност пројекта је 1.000.000,00 динара. Подносилац је предложио суфинансирање пројекта у износу од  800.000,00,00 динара, што не прелази 80% вредности пројекта, нити износе утврђене јавним позивом којим је расписан Конкурс.
Тема пројекта су туристички потенцијали бања Србије, могућности и пракса.
Подржан
006
027 035 042
</t>
    </r>
    <r>
      <rPr>
        <sz val="11"/>
        <rFont val="Calibri"/>
        <family val="2"/>
        <scheme val="minor"/>
      </rPr>
      <t>020 300.000,00 динара.</t>
    </r>
    <r>
      <rPr>
        <sz val="11"/>
        <color theme="1"/>
        <rFont val="Calibri"/>
        <family val="2"/>
        <scheme val="minor"/>
      </rPr>
      <t xml:space="preserve">
</t>
    </r>
  </si>
  <si>
    <t>Укупна вредност пројекта је 770.000,00 динара. Подносилац је предложио суфинансирање пројекта у износу од  590.000,00 динара, што не прелази 80% вредности пројекта, нити износе утврђене јавним позивом којим је расписан Конкурс.
Тема пројекта су природне лепоте, туристички потенцијали и историјско наслеђе Србије.  
Подржан
007
029 035
020 370.000,00 динара.</t>
  </si>
  <si>
    <t>Укупна вредност пројекта је 888.600,00 динара. Подносилац је предложио суфинансирање пројекта у износу од  666.000,00 динара, што не прелази 80% вредности пројекта, нити износе утврђене јавним позивом којим је расписан Конкурс.
Тема пројекта је благо Пештерске висоравни.
Подржан
005
011
036
020 300.000,00 динара.</t>
  </si>
  <si>
    <t>Укупна вредност пројекта је 1.426.000,00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примена електронске управе и еПословања.
Подржан
007
012
022 032
020 600.000,00 динара.</t>
  </si>
  <si>
    <t xml:space="preserve">Укупна вредност пројекта је 770.000,00 динара. Подносилац је предложио суфинансирање пројекта у износу од  600.000,00 динара, што не прелази 80% вредности пројекта, нити износе утврђене јавним позивом којим је расписан Конкурс.
Тема пројекта је сарадња организација цивилног друштва и локалних самоуправа. 
Подржан
006
021 039 031
020 400.000,00 динара.
</t>
  </si>
  <si>
    <t>Укупна вредност пројекта је 972.840,00 динара. Подносилац је предложио суфинансирање пројекта у износу од  777.840,00 динара, што не прелази 80% вредности пројекта, нити износе утврђене јавним позивом којим је расписан Конкурс.
Тема пројекта је очување биолошке разноврсности кроз друштвено одговорно понашање, грађански активизам и волонтеризам. 
Подржан
005
018
013
031
020 472.100,00 динара.</t>
  </si>
  <si>
    <t xml:space="preserve">Укупна вредност пројекта је 1.287.000,00 динара. Подносилац је предложио суфинансирање пројекта у износу од  990.000,00 динара, што не прелази 80% вредности пројекта, нити износе утврђене јавним позивом којим је расписан Конкурс.
Тема пројекта је животна средина и квалитет ваздуха.
Одбијен
005
004
Синопсис није усклађен са пројектом, јер је у синопсису наведено да ће саговорници говорити о загађењу ваздуха у Ваљеву, а тема пројекта је квалитет ваздуха у Београду. Циљ је уопштено дефинисан. Прешироко је постављена примарна циљна група. 
</t>
  </si>
  <si>
    <r>
      <t>У</t>
    </r>
    <r>
      <rPr>
        <sz val="11"/>
        <rFont val="Calibri"/>
        <family val="2"/>
        <scheme val="minor"/>
      </rPr>
      <t>купна вредност пројекта је 642.396</t>
    </r>
    <r>
      <rPr>
        <sz val="11"/>
        <color theme="1"/>
        <rFont val="Calibri"/>
        <family val="2"/>
        <scheme val="minor"/>
      </rPr>
      <t>,00 динара. Подносилац је предложио суфинансирање пројекта у износу од  504</t>
    </r>
    <r>
      <rPr>
        <sz val="11"/>
        <rFont val="Calibri"/>
        <family val="2"/>
        <scheme val="minor"/>
      </rPr>
      <t>.000,00 динара, што не прелази 80% вредности пројекта, нити износе утврђене јавним позивом којим је расписан Конкурс.
Тема пројекта је гастрономска култура као неодвојиви део културне баштине једног народа.
Подржан
005
018
032
020 350.000,00 динара.</t>
    </r>
  </si>
  <si>
    <t xml:space="preserve">Укупна вредност пројекта је 375.000,00 динара. Подносилац је предложио суфинансирање пројекта у износу од  300.000,00 динара, што не прелази 80% вредности пројекта, нити износе утврђене јавним позивом којим је расписан Конкурс.
Тема пројекта је обележавање стогодишњице авангардног покрета и часописа "Зенит".
Одбијен
002
009
013
</t>
  </si>
  <si>
    <t xml:space="preserve">Укупна вредност пројекта је 1.500.000,00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женско предузетништво.
Одбијен
016
Значај пројекта није прецизан и јасан. Погрешно су опредељене циљне групе. Нејасна је одрживост резултата пројекта. </t>
  </si>
  <si>
    <t xml:space="preserve">Укупна вредност пројекта је 1.250.000,00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су превентивне мере у борби против вируса корона.
Одбијен
007
Прешироко је постављена циљна група. Нису разрађене активности. </t>
  </si>
  <si>
    <t>Укупна вредност пројекта је 1.388.222,00 динара. Подносилац је предложио суфинансирање пројекта у износу од  974.822,00 динара, што не прелази 80% вредности пројекта, нити износе утврђене јавним позивом којим је расписан Конкурс.
Тема пројекта су узроци и последице страдања Срба на подручју Хрватске.
Одбијен
005
073 075 Нереално су постављене секундарне циљне групе.</t>
  </si>
  <si>
    <t>Три јавне опомене у септембру</t>
  </si>
  <si>
    <t>451-04-1787/2021-04</t>
  </si>
  <si>
    <r>
      <t xml:space="preserve">МЕСТО 
</t>
    </r>
    <r>
      <rPr>
        <b/>
        <sz val="11"/>
        <color rgb="FFFF0000"/>
        <rFont val="Calibri"/>
        <family val="2"/>
        <scheme val="minor"/>
      </rPr>
      <t>Општина</t>
    </r>
  </si>
  <si>
    <r>
      <t xml:space="preserve">ПОДНОСИЛАЦ ПРОЈЕКТА 
</t>
    </r>
    <r>
      <rPr>
        <b/>
        <sz val="11"/>
        <color rgb="FFFF0000"/>
        <rFont val="Calibri"/>
        <family val="2"/>
        <scheme val="minor"/>
      </rPr>
      <t>Пун назив из АПР-а</t>
    </r>
  </si>
  <si>
    <r>
      <t xml:space="preserve">НАЗИВ ПРОЈЕКТА
</t>
    </r>
    <r>
      <rPr>
        <b/>
        <sz val="11"/>
        <color rgb="FFFF0000"/>
        <rFont val="Calibri"/>
        <family val="2"/>
        <scheme val="minor"/>
      </rPr>
      <t>Пун назив са пријаве</t>
    </r>
  </si>
  <si>
    <r>
      <t xml:space="preserve">ДА ЛИ ЈЕ ПРОДУКЦИЈА?
</t>
    </r>
    <r>
      <rPr>
        <b/>
        <sz val="11"/>
        <color rgb="FFFF0000"/>
        <rFont val="Calibri"/>
        <family val="2"/>
        <scheme val="minor"/>
      </rPr>
      <t>ДА</t>
    </r>
  </si>
  <si>
    <r>
      <t xml:space="preserve">E-MAIL КОРИСНИКА
</t>
    </r>
    <r>
      <rPr>
        <b/>
        <sz val="11"/>
        <color rgb="FFFF0000"/>
        <rFont val="Calibri"/>
        <family val="2"/>
        <scheme val="minor"/>
      </rPr>
      <t xml:space="preserve">Пажљиво унети </t>
    </r>
  </si>
  <si>
    <r>
      <t xml:space="preserve">ВЕБ АДРЕСА
</t>
    </r>
    <r>
      <rPr>
        <b/>
        <sz val="11"/>
        <color rgb="FFFF0000"/>
        <rFont val="Calibri"/>
        <family val="2"/>
        <scheme val="minor"/>
      </rPr>
      <t xml:space="preserve"> адреса сајта</t>
    </r>
  </si>
  <si>
    <r>
      <t>Р</t>
    </r>
    <r>
      <rPr>
        <b/>
        <sz val="10"/>
        <color theme="4" tint="-0.499984740745262"/>
        <rFont val="Calibri"/>
        <family val="2"/>
        <scheme val="minor"/>
      </rPr>
      <t>ЕГИСТАРСКИ БР. МЕДИЈА ПРЕКО КОЈЕГ ЋЕ СЕ ЕМИТОВАТИ САДРЖАЈ</t>
    </r>
    <r>
      <rPr>
        <b/>
        <sz val="11"/>
        <color theme="4" tint="-0.499984740745262"/>
        <rFont val="Calibri"/>
        <family val="2"/>
        <scheme val="minor"/>
      </rPr>
      <t xml:space="preserve">
</t>
    </r>
    <r>
      <rPr>
        <b/>
        <sz val="11"/>
        <color rgb="FFFF0000"/>
        <rFont val="Calibri"/>
        <family val="2"/>
        <scheme val="minor"/>
      </rPr>
      <t>Копирати из Регистра медија обавезно латиницом</t>
    </r>
  </si>
  <si>
    <r>
      <t xml:space="preserve">НАЗИВ РЕГИСТРОВАНОГ МЕДИЈА ПРЕКО КОЈЕГ ЋЕ СЕ ЕМИТОВАТИ САДРЖАЈ
</t>
    </r>
    <r>
      <rPr>
        <b/>
        <sz val="11"/>
        <color rgb="FFFF0000"/>
        <rFont val="Calibri"/>
        <family val="2"/>
        <scheme val="minor"/>
      </rPr>
      <t>Копирати назив из Регистра медија</t>
    </r>
  </si>
  <si>
    <r>
      <t xml:space="preserve">ПРАВНИ СТАТУС </t>
    </r>
    <r>
      <rPr>
        <b/>
        <sz val="11"/>
        <color rgb="FFFF0000"/>
        <rFont val="Calibri"/>
        <family val="2"/>
        <scheme val="minor"/>
      </rPr>
      <t>(доо, уг, пр, ад, ортачко друштво, синдикат, фондација...)</t>
    </r>
  </si>
  <si>
    <r>
      <t xml:space="preserve">ОДБАЧАН
</t>
    </r>
    <r>
      <rPr>
        <b/>
        <sz val="11"/>
        <color rgb="FFFF0000"/>
        <rFont val="Calibri"/>
        <family val="2"/>
        <scheme val="minor"/>
      </rPr>
      <t>(ДА)</t>
    </r>
  </si>
  <si>
    <t>21350605</t>
  </si>
  <si>
    <t>УКУПНА ВРЕДНОСТ ПРОЈЕКТА</t>
  </si>
  <si>
    <r>
      <t xml:space="preserve">ОБЛАСТ
</t>
    </r>
    <r>
      <rPr>
        <b/>
        <sz val="11"/>
        <color rgb="FFFF0000"/>
        <rFont val="Calibri"/>
        <family val="2"/>
        <scheme val="minor"/>
      </rPr>
      <t>култура, култура различитости
нац идентитет
толеранција, лажне вести
рањиве групе
оружје
толеранција
родна равноправност</t>
    </r>
  </si>
  <si>
    <t>ПОТВРДА ПРОДУКЦИЈЕ</t>
  </si>
  <si>
    <t>ИЗЈАВА ДА ЛИ ЈЕ ПРОЈЕКАТ ВЕЋ ФИНАНСИРАН</t>
  </si>
  <si>
    <r>
      <t xml:space="preserve">ИЗЈАВА КОЛИКО ЈЕ ПОДНОСИЛАЦ УКУПНО ДОБИО ПАРА
</t>
    </r>
    <r>
      <rPr>
        <b/>
        <sz val="11"/>
        <color rgb="FFFF0000"/>
        <rFont val="Calibri"/>
        <family val="2"/>
        <scheme val="minor"/>
      </rPr>
      <t>( НЕ СМЕ ДА ПРЕЂЕ 23 МИЛИОНА)</t>
    </r>
  </si>
  <si>
    <t>СРЕДСТВА ЗА КОЈА АПЛИЦИРАТЕ
(400.000 - 1.000.000)</t>
  </si>
  <si>
    <t>Књига без папира (дела из збирки Народне библиотеке Крушевац у савременим форматима)</t>
  </si>
  <si>
    <t>KruševacPress
Kruševac.Link
Пријатељство</t>
  </si>
  <si>
    <t>IN000284
IN000460
IN000777</t>
  </si>
  <si>
    <t>62915757</t>
  </si>
  <si>
    <t>107683281</t>
  </si>
  <si>
    <t>www.krusevacpress.rs
www.krusevac.link
www.prijateljstvo.com</t>
  </si>
  <si>
    <t>Оморика и бор д.о.о. Ужице</t>
  </si>
  <si>
    <t>Знаменити Златиборци</t>
  </si>
  <si>
    <t>IN001265</t>
  </si>
  <si>
    <t>www.omorikaibor.rs</t>
  </si>
  <si>
    <t>21876356</t>
  </si>
  <si>
    <t>113488577</t>
  </si>
  <si>
    <t>СВЕТ ТИШИНЕ: Треће доба и особе са посебним потребама на југу Србије (Јабланички округ)</t>
  </si>
  <si>
    <t xml:space="preserve"> Радио телевизија Врање д.о.о. Врање</t>
  </si>
  <si>
    <t>rtvranje@verat.net</t>
  </si>
  <si>
    <t>Мићиних 100 година</t>
  </si>
  <si>
    <t>21636100</t>
  </si>
  <si>
    <t>112253658</t>
  </si>
  <si>
    <t>Стручним информисањем и едукацијом победимо пандемију дијабетеса код свих популација у Србији</t>
  </si>
  <si>
    <t>08106533</t>
  </si>
  <si>
    <t>101645502</t>
  </si>
  <si>
    <t>www.radiokiss.rs</t>
  </si>
  <si>
    <t>info@radiokiss.rs</t>
  </si>
  <si>
    <t>Цвет на Тиси д.о.о. Зрењанин</t>
  </si>
  <si>
    <t>Сачувајмо еко систем- едукујмо и младе</t>
  </si>
  <si>
    <t>CVET NA TISI</t>
  </si>
  <si>
    <t>www.cvetnatisi.rs</t>
  </si>
  <si>
    <t>cvetnatisi@gmail.com</t>
  </si>
  <si>
    <t>IN001160</t>
  </si>
  <si>
    <t>21743267</t>
  </si>
  <si>
    <t>112805007</t>
  </si>
  <si>
    <t>Од предака потомцима</t>
  </si>
  <si>
    <t xml:space="preserve">office@radiogalaxy.rs </t>
  </si>
  <si>
    <t>21388793</t>
  </si>
  <si>
    <t>110805666</t>
  </si>
  <si>
    <t>Равномерни регионални развој у руралним срединама у Војводини</t>
  </si>
  <si>
    <t>VOJVOĐANSKI AGRAR</t>
  </si>
  <si>
    <t>https://www.vojvodjanskiagrar.rs/</t>
  </si>
  <si>
    <t>centaroblak@gmail.com</t>
  </si>
  <si>
    <t>IN001188</t>
  </si>
  <si>
    <t>28256680</t>
  </si>
  <si>
    <t>110761390</t>
  </si>
  <si>
    <t xml:space="preserve">Трговина људима постоји
- не дешава се само другима- </t>
  </si>
  <si>
    <t xml:space="preserve">vidiksacera@gmail.com </t>
  </si>
  <si>
    <t xml:space="preserve">www.radiogalaxy.rs </t>
  </si>
  <si>
    <t xml:space="preserve">www.dijabetes-novisad.org </t>
  </si>
  <si>
    <t xml:space="preserve">www.vidiksacera.rs </t>
  </si>
  <si>
    <t xml:space="preserve"> Видик са Цера д.о.о. Лозница</t>
  </si>
  <si>
    <t>Гласник - Медија центар 016</t>
  </si>
  <si>
    <t>Привредно друштво RADIO GALAXY 2018 ДОО Лазаревац</t>
  </si>
  <si>
    <t xml:space="preserve">Друштво за услуге, пословне активности и трговину KISS ДОО Лазаревац
</t>
  </si>
  <si>
    <t>Привредно друштво Пето- Три 1941 д.о.о. Крагујевац</t>
  </si>
  <si>
    <t>Михајло Обреновић- реформатор српске модерне државе</t>
  </si>
  <si>
    <t>www.petotri1941.rs</t>
  </si>
  <si>
    <t>21632813</t>
  </si>
  <si>
    <t>112238458</t>
  </si>
  <si>
    <t xml:space="preserve"> Нарцис и јоргован д.о.о. Краљево</t>
  </si>
  <si>
    <t>Породица је темељ сваког друштва</t>
  </si>
  <si>
    <t>NARCIS I JORGOVAN</t>
  </si>
  <si>
    <t>www.narcisijorgovan.rs</t>
  </si>
  <si>
    <t>narcisijorgovan@gmail.com</t>
  </si>
  <si>
    <t>IN001266</t>
  </si>
  <si>
    <t>21875481</t>
  </si>
  <si>
    <t>113484558</t>
  </si>
  <si>
    <t xml:space="preserve">                                                                                                                                            Панчево</t>
  </si>
  <si>
    <t>Удружење грађана "Други Нови Центар" Панчево</t>
  </si>
  <si>
    <t>СТЕПЕНИЦЕ ЗНАЊА- Цивилни сектор у функцији неформалног образовања</t>
  </si>
  <si>
    <t>Безбедност- Трговина људима</t>
  </si>
  <si>
    <t>Регионални развој</t>
  </si>
  <si>
    <t>Социјална заштита- Брига о породици и њено очување</t>
  </si>
  <si>
    <t>451-04-96/2023-05</t>
  </si>
  <si>
    <t>Друштво новинара Војводине</t>
  </si>
  <si>
    <t>Видео подкаст "Бити новинар" на порталу "Војвођанског новинара"</t>
  </si>
  <si>
    <t>VOJVOĐANSKI NOVINAR</t>
  </si>
  <si>
    <t>www.vojvodjanskinovinar.rs</t>
  </si>
  <si>
    <t>dnvojvodine@gmail.com</t>
  </si>
  <si>
    <t>IN000843</t>
  </si>
  <si>
    <t>106387999</t>
  </si>
  <si>
    <t>08040206</t>
  </si>
  <si>
    <t>ДА
1.090.000,00</t>
  </si>
  <si>
    <t>Да знаш, разумеш, схватиш- злоупотреба ватреног оружја у породичном и партнерском насиљу</t>
  </si>
  <si>
    <t xml:space="preserve">www.forum10.org.rs </t>
  </si>
  <si>
    <t>Портал ћилим д.о.о. Пирот</t>
  </si>
  <si>
    <t>Упознајмо историју и културно наслеђе Пиротског краја</t>
  </si>
  <si>
    <t>PORTAL ĆILIM</t>
  </si>
  <si>
    <t>cilimportal@gmail.com</t>
  </si>
  <si>
    <t>IN001264</t>
  </si>
  <si>
    <t>21875503</t>
  </si>
  <si>
    <t>113484638</t>
  </si>
  <si>
    <t>Банатски лет 1928 д.о.о. Вршац</t>
  </si>
  <si>
    <t>Успешна омладина је наша будућност</t>
  </si>
  <si>
    <t>BANATSKI LET 1928</t>
  </si>
  <si>
    <t>www.banatskilet.rs</t>
  </si>
  <si>
    <t>banatskilet10@gmail.com</t>
  </si>
  <si>
    <t>IN001161</t>
  </si>
  <si>
    <t>21746045</t>
  </si>
  <si>
    <t>112818958</t>
  </si>
  <si>
    <t>Тврђава1780 д.о.о. Нови Сад</t>
  </si>
  <si>
    <t>TVRĐAVA 1780</t>
  </si>
  <si>
    <t>www.tvrđava.rs</t>
  </si>
  <si>
    <t>tvrdjava.1780@gmail.com</t>
  </si>
  <si>
    <t>IN001159</t>
  </si>
  <si>
    <t>21739405</t>
  </si>
  <si>
    <t>112787896</t>
  </si>
  <si>
    <t>Дунав и Фрушка гора- еколошки бисери Војводине</t>
  </si>
  <si>
    <t>Учесник је поднео захтев за аплицирање средстава у вредности од 1.200.000,00, што прелази највећи износ за суфинансирање пројеката, односно доделу средстава.</t>
  </si>
  <si>
    <t>Млади- Новинарство</t>
  </si>
  <si>
    <t>www.cilim.rs</t>
  </si>
  <si>
    <t>Мамурна младост- Проблем малолетничког алкохолизма у Крушевцу</t>
  </si>
  <si>
    <t>Центар за истраживачко новинарство Крушевац</t>
  </si>
  <si>
    <t>www.krusevacpress.rs
www.krusevacpress.com
www.cink.site</t>
  </si>
  <si>
    <t>Фрагменти из прошлости Тимочке крајине</t>
  </si>
  <si>
    <t>istokcompany@gmail.com</t>
  </si>
  <si>
    <t>ДОО ISTOK COMPANY Салаш</t>
  </si>
  <si>
    <t>Шест жица д.о.о. Зајечар</t>
  </si>
  <si>
    <t>Савремена технологија у настави</t>
  </si>
  <si>
    <t>ŠEST ŽICA</t>
  </si>
  <si>
    <t>www.sestzica.rs</t>
  </si>
  <si>
    <t>sestzicaportal@gmail.com</t>
  </si>
  <si>
    <t>IN001279</t>
  </si>
  <si>
    <t>21875422</t>
  </si>
  <si>
    <t>113484189</t>
  </si>
  <si>
    <t>Безбедност у саобраћају- Наша заједничка одговорност</t>
  </si>
  <si>
    <t>dubravkapopovic01@gmail.com</t>
  </si>
  <si>
    <t>KRUŠEVACPRESS</t>
  </si>
  <si>
    <t xml:space="preserve">info@krusevacpress.com 
cinkrusevac@hotmail.com
</t>
  </si>
  <si>
    <t>Борба против корупције</t>
  </si>
  <si>
    <t>Да будемо једнаки</t>
  </si>
  <si>
    <t xml:space="preserve">www.toplickevesti.com
</t>
  </si>
  <si>
    <t>redakcija@toplickevesti.com</t>
  </si>
  <si>
    <t>107619660</t>
  </si>
  <si>
    <t>62870486</t>
  </si>
  <si>
    <t>Београд (Вождовац)</t>
  </si>
  <si>
    <t>Информативно предузеће Полимље ДОО, Пријепоље</t>
  </si>
  <si>
    <t>Депоније после депоније</t>
  </si>
  <si>
    <t>100809685</t>
  </si>
  <si>
    <t>Еколошка информисаност ученика средњих школа у Јабланичком округу</t>
  </si>
  <si>
    <t>leskovackikrug@hotmail.rs</t>
  </si>
  <si>
    <t>17501941</t>
  </si>
  <si>
    <t>102942192</t>
  </si>
  <si>
    <t>Укупна вредност пројекта је 1.500.000,00 динара. Подносилац је предложио суфинансирање пројекта у износу од  1.200.000,00 динара, што не прелази 80% вредности пројекта, нити износе утврђене јавним позивом којим је расписан Конкурс. Тема пројекта су животна искуства новинара, њихове новинарске професије и пружање савета младима.</t>
  </si>
  <si>
    <t>Омладина ЈАЗАС Нови Сад</t>
  </si>
  <si>
    <t>Млади на вратима</t>
  </si>
  <si>
    <t>OMLADINSKE NOVINE</t>
  </si>
  <si>
    <t>www.omladinskenovine.rs
www.omladinajazas.rs</t>
  </si>
  <si>
    <t>redakcija@omladinskenovine.rs
novi.sad@omladinajazas.rs</t>
  </si>
  <si>
    <t>IN001093</t>
  </si>
  <si>
    <t>08688656</t>
  </si>
  <si>
    <t>100722592</t>
  </si>
  <si>
    <t>Удружење грађана ПАЛЕТА Горњи Милановац</t>
  </si>
  <si>
    <t>Груда</t>
  </si>
  <si>
    <t>Ниш
(Медијана)</t>
  </si>
  <si>
    <t>Културно наслеђе</t>
  </si>
  <si>
    <t xml:space="preserve">NIP SREM MEDIA MCV Друштво са ограниченом одговорношћу Сремска Митровица
</t>
  </si>
  <si>
    <t>СПОРТ ЗА СВЕ: Митровица град шампиона</t>
  </si>
  <si>
    <t>M-NOVINE</t>
  </si>
  <si>
    <t>www.m-novine.com</t>
  </si>
  <si>
    <t>mitronov2@mts.rs</t>
  </si>
  <si>
    <t>08736626</t>
  </si>
  <si>
    <t>Радио- телевизија Бујановац д.о.о. Бујановац</t>
  </si>
  <si>
    <t>Легенде југа Србије</t>
  </si>
  <si>
    <t>17032917</t>
  </si>
  <si>
    <t>100975655</t>
  </si>
  <si>
    <t>http://rtvbujanovac.rs/</t>
  </si>
  <si>
    <t>Алем Ровчанин ПР Производња телевизијског програма PP Media Пријепоље</t>
  </si>
  <si>
    <t>Село без сељака</t>
  </si>
  <si>
    <t>PP MEDIA</t>
  </si>
  <si>
    <t>www.ppmedia.rs</t>
  </si>
  <si>
    <t>office@ppmedia.rs</t>
  </si>
  <si>
    <t>IN000413</t>
  </si>
  <si>
    <t>63981095</t>
  </si>
  <si>
    <t>109169486</t>
  </si>
  <si>
    <t>Друштво са ограниченом одговорношћу 
LIBERO INVESTMENT 381 Смедерево</t>
  </si>
  <si>
    <t>Екологија у фокусу</t>
  </si>
  <si>
    <t>WWW.SRBIJAUFOKUSU.RS</t>
  </si>
  <si>
    <t>21647489</t>
  </si>
  <si>
    <t>112310548</t>
  </si>
  <si>
    <t>IN001236</t>
  </si>
  <si>
    <t>www.srbijaufokusu.rs</t>
  </si>
  <si>
    <t>vlada@metalcoop.rs</t>
  </si>
  <si>
    <t>Екологија</t>
  </si>
  <si>
    <t>Новинско- издавачко привредно друштво Сремске новине ДОО Сремска Митровица</t>
  </si>
  <si>
    <t>Сигурна кућа или насиље у дому- ствар твог избора</t>
  </si>
  <si>
    <t>SREMSKE PORTAL</t>
  </si>
  <si>
    <t>Београд
(Земун)</t>
  </si>
  <si>
    <t>Хероине из комшилука</t>
  </si>
  <si>
    <t>https://foruminfo.rs/</t>
  </si>
  <si>
    <t>17288440</t>
  </si>
  <si>
    <t>101617940</t>
  </si>
  <si>
    <t>Тајанствена лепота Тимочке крајине</t>
  </si>
  <si>
    <t>TEMPO PORTAL</t>
  </si>
  <si>
    <t>Зоран Николић ПР, Агенција за производњу радио и телевизијских програма Студио 101 Зајечар</t>
  </si>
  <si>
    <t>451-04-274/2023-05</t>
  </si>
  <si>
    <t>Документарно- информативно- едукативни ТВ серијал "Медијски лексикон"</t>
  </si>
  <si>
    <t>https://discoveryserbia.wordpress.com/</t>
  </si>
  <si>
    <t>discoveryserbica@gmail.com</t>
  </si>
  <si>
    <t>Београд
(Звездара)</t>
  </si>
  <si>
    <t>BOOKVAR - PORTAL ZA PROMOCIJU ČITANJA</t>
  </si>
  <si>
    <t>Афирмација младих српских књижевника и књижевница</t>
  </si>
  <si>
    <t>17777700</t>
  </si>
  <si>
    <t>106183793</t>
  </si>
  <si>
    <t>bookvarmagazin@gmail.com</t>
  </si>
  <si>
    <t>Култура- Књижевност</t>
  </si>
  <si>
    <t>ШКОЛА СА РОДИТЕЉИМА
- утицај сарадње родитеља и школе на образовно- васпитна постигнућа ученика</t>
  </si>
  <si>
    <t xml:space="preserve"> </t>
  </si>
  <si>
    <t>Пироћанци у Другом балканском рату</t>
  </si>
  <si>
    <t>Друштво са ограниченом одговорношћу П Канал Пирот</t>
  </si>
  <si>
    <t>Бачка Топола</t>
  </si>
  <si>
    <t>Хеј салаши 1848 д.о.о. Бачка Топола</t>
  </si>
  <si>
    <t>Култура буди уснуле војвођанске сокаке</t>
  </si>
  <si>
    <t>HEJ SALAŠI 1848</t>
  </si>
  <si>
    <t>IN001157</t>
  </si>
  <si>
    <t>21747688</t>
  </si>
  <si>
    <t>112827887</t>
  </si>
  <si>
    <t>www.hejsalasi.rs</t>
  </si>
  <si>
    <t>hejsalasi1848@gmail.com</t>
  </si>
  <si>
    <t xml:space="preserve"> Златни вир д.о.о. Бор</t>
  </si>
  <si>
    <t>Бринимо једни о другима</t>
  </si>
  <si>
    <t>ZLATNI VIR</t>
  </si>
  <si>
    <t>zlatnivir@gmail.com</t>
  </si>
  <si>
    <t>www.zlatnivir.rs</t>
  </si>
  <si>
    <t>IN001277</t>
  </si>
  <si>
    <t>21882674</t>
  </si>
  <si>
    <t>113523743</t>
  </si>
  <si>
    <t xml:space="preserve"> Плавинац д.о.о. Смедерево</t>
  </si>
  <si>
    <t>Стазама Подунавља</t>
  </si>
  <si>
    <t>PLAVINAC</t>
  </si>
  <si>
    <t>IN001276</t>
  </si>
  <si>
    <t>www.portalplavinac.rs</t>
  </si>
  <si>
    <t>portalplavinac@gmail.com</t>
  </si>
  <si>
    <t>21875465</t>
  </si>
  <si>
    <t>113484228</t>
  </si>
  <si>
    <t>Култура- Музика</t>
  </si>
  <si>
    <t xml:space="preserve">РТВ БУМ018
</t>
  </si>
  <si>
    <t>106946646</t>
  </si>
  <si>
    <t>28034784</t>
  </si>
  <si>
    <t>Здравље- Деца</t>
  </si>
  <si>
    <t>INTERNET PORTAL PODUNAVLJE.INFO</t>
  </si>
  <si>
    <t>Ризично понашање младих- Памет у главу</t>
  </si>
  <si>
    <t>dejan@podunavlje.info</t>
  </si>
  <si>
    <t>UDRUŽENJE GRAĐANA NIŠKA PRIČA</t>
  </si>
  <si>
    <t>IN001296</t>
  </si>
  <si>
    <t>www.niskaprica.rs</t>
  </si>
  <si>
    <t>Удружење грађана Нишка прича</t>
  </si>
  <si>
    <t>Оне су невидљива снага српског села</t>
  </si>
  <si>
    <t>gradimir.nikolic@gmail.com</t>
  </si>
  <si>
    <t>28355165</t>
  </si>
  <si>
    <t>113528458</t>
  </si>
  <si>
    <t>Предузетништво- Жене</t>
  </si>
  <si>
    <t>Удружење грађана СРПСКИ КРАЈЕВИ</t>
  </si>
  <si>
    <t>Културно наслеђе у колонистичким насељима у Војводини</t>
  </si>
  <si>
    <t>28106416</t>
  </si>
  <si>
    <t>107966263</t>
  </si>
  <si>
    <t>INTERNET PORTAL SRPSKI KRAJEVI</t>
  </si>
  <si>
    <t>Радиодифузно друштво ОК РАДИО ДОО Београд</t>
  </si>
  <si>
    <t>Београд
(Нови Београд)</t>
  </si>
  <si>
    <t>Имаш право да знаш</t>
  </si>
  <si>
    <t>okradiopress@gmail.com</t>
  </si>
  <si>
    <t xml:space="preserve"> Центар за информисање Нови Кнежевац д.о.о. Нови Кнежевац</t>
  </si>
  <si>
    <t>redakcija@cink.co.rs</t>
  </si>
  <si>
    <t>Бирај речи, мржњу спречи</t>
  </si>
  <si>
    <t>28246749</t>
  </si>
  <si>
    <t>110480852</t>
  </si>
  <si>
    <t>REFLEKTOR</t>
  </si>
  <si>
    <t>www.reflektor.rs</t>
  </si>
  <si>
    <t>reflektor032@gmail.com</t>
  </si>
  <si>
    <t>IN000693</t>
  </si>
  <si>
    <t>PORTAL SKADARLIJA 1854</t>
  </si>
  <si>
    <t>IN001271</t>
  </si>
  <si>
    <t>Портал Скадарлија 1854 д.о.о. Београд</t>
  </si>
  <si>
    <t>Легенде Скадарлије</t>
  </si>
  <si>
    <t>www.portalskadarlija.rs</t>
  </si>
  <si>
    <t>portalskadarlija1854@gmail.com</t>
  </si>
  <si>
    <t>21875538</t>
  </si>
  <si>
    <t>113484695</t>
  </si>
  <si>
    <t>Београд
(Вождовац)</t>
  </si>
  <si>
    <t>Равноправне и безбедне</t>
  </si>
  <si>
    <t>office@021.rs</t>
  </si>
  <si>
    <t>PORTAL RAMONDA 1874</t>
  </si>
  <si>
    <t>IN001272</t>
  </si>
  <si>
    <t>Млади су наша будућност</t>
  </si>
  <si>
    <t>www.portalramonda.rs</t>
  </si>
  <si>
    <t>Портал рамонда 1874 д.о.о. Ниш</t>
  </si>
  <si>
    <t>ramonda1874@gmail.com</t>
  </si>
  <si>
    <t>21875520</t>
  </si>
  <si>
    <t>113484523</t>
  </si>
  <si>
    <t>Ниш
(Палилула)</t>
  </si>
  <si>
    <t>Удружење Рефлектор</t>
  </si>
  <si>
    <t>Београд
(Палилула)</t>
  </si>
  <si>
    <t>Мирјана Чворић Губелић ПР Производња телевизијског програма PUBLICINFO Шабац</t>
  </si>
  <si>
    <t>LOTEL.RS</t>
  </si>
  <si>
    <t>IN001273</t>
  </si>
  <si>
    <t>www.lotel.rs</t>
  </si>
  <si>
    <t>Предузеће за производњу, промет и услуге ЛОТЕЛ ДОО Лозница</t>
  </si>
  <si>
    <t>Телефон у руке а памет у главу (Медијска и информациона писменост- компетенција за 21 век)</t>
  </si>
  <si>
    <t>Поново рођена</t>
  </si>
  <si>
    <t>Оптанти- 100 година касније</t>
  </si>
  <si>
    <t>Јаке кости и здрави мишићи</t>
  </si>
  <si>
    <t>Буди безбедан на интернету</t>
  </si>
  <si>
    <t>lotel@verat.net</t>
  </si>
  <si>
    <t>06445110</t>
  </si>
  <si>
    <t>101194970</t>
  </si>
  <si>
    <t>www.vojvoda1914.rs</t>
  </si>
  <si>
    <t>Привредно друштво ВОЈВОДА 1914 д.о.о. Ваљево</t>
  </si>
  <si>
    <t>Сећање на Николу Теслу</t>
  </si>
  <si>
    <t>RTK PORTAL</t>
  </si>
  <si>
    <t>Прелиставање прошлости (ШТАМПА у Крушевцу од првих новина 1890. године и Крушевац у српској штампи од 1849. године)</t>
  </si>
  <si>
    <t>projekti@rtk.rs</t>
  </si>
  <si>
    <t>451-04-305/2023-05</t>
  </si>
  <si>
    <t>Наше трубе д.о.о. Чачак</t>
  </si>
  <si>
    <t>Дијабетес: Рано откривање, брже лечење</t>
  </si>
  <si>
    <t>NAŠE TRUBE</t>
  </si>
  <si>
    <t>IN001275</t>
  </si>
  <si>
    <t>www.nasetrube.rs</t>
  </si>
  <si>
    <t>21875457</t>
  </si>
  <si>
    <t>113484236</t>
  </si>
  <si>
    <t>nasetrube@gmail.com</t>
  </si>
  <si>
    <t>Удружење Глас грађана Шумадије</t>
  </si>
  <si>
    <t>Мостови Крагујевца и Панчева- мостови сарадње</t>
  </si>
  <si>
    <t>17775243</t>
  </si>
  <si>
    <t>106105469</t>
  </si>
  <si>
    <t>Укупна вредност пројекта је 752.000,00 динара. Подносилац је предложио суфинансирање пројекта у износу од  630.000,00 динара, што не прелази 80% вредности пројекта, нити износе утврђене јавним позивом којим је расписан Конкурс. Тема пројекта је превенција дијабетеса и његово рано откривање.</t>
  </si>
  <si>
    <t>Учесник је поднео захтев за суфинансирање у износу који прелази 80% оправданих трошкова за реализацију пројекта.</t>
  </si>
  <si>
    <t>WWW.VAROSKE.NET</t>
  </si>
  <si>
    <t>Новинско - издавачко ДОО Златарске вести Нова Варош</t>
  </si>
  <si>
    <t>Они су наша будућност- Подржимо их</t>
  </si>
  <si>
    <t>21064670</t>
  </si>
  <si>
    <t>108772642</t>
  </si>
  <si>
    <t>TALASI DUNAVA 588</t>
  </si>
  <si>
    <t>IN001158</t>
  </si>
  <si>
    <t>www.talasidunava.rs</t>
  </si>
  <si>
    <t>Таласи Дунава 588 д.о.о. Сомбор</t>
  </si>
  <si>
    <t>Дунав,река која спаја и раздваја</t>
  </si>
  <si>
    <t>21748498</t>
  </si>
  <si>
    <t>112832177</t>
  </si>
  <si>
    <t>talasidunava@gmail.com</t>
  </si>
  <si>
    <t>FREEMEDIA.RS</t>
  </si>
  <si>
    <t>IN001122</t>
  </si>
  <si>
    <t>www.freemedia.rs</t>
  </si>
  <si>
    <t>Звуцима богомоља</t>
  </si>
  <si>
    <t>ugfreemedia@gmail.com</t>
  </si>
  <si>
    <t>PEČAT PRAVDE</t>
  </si>
  <si>
    <t>IN000830</t>
  </si>
  <si>
    <t>www.pecatpravde.rs</t>
  </si>
  <si>
    <t>Удружење Инфо центар "Печат правде"</t>
  </si>
  <si>
    <t>111131734</t>
  </si>
  <si>
    <t>28267312</t>
  </si>
  <si>
    <t>pecatpravde@gmail.com</t>
  </si>
  <si>
    <t>Проблеми реализације трансродних права у Србији</t>
  </si>
  <si>
    <t>jugmedia.redakcija@gmail.com</t>
  </si>
  <si>
    <t>Стадион наде</t>
  </si>
  <si>
    <t>107347684</t>
  </si>
  <si>
    <t>JUGMEDIA</t>
  </si>
  <si>
    <t>www.jugmedia.info</t>
  </si>
  <si>
    <t>Зелене приче шумадијске</t>
  </si>
  <si>
    <t xml:space="preserve">Удружење ДР.ЂОРЂЕ ХАЏИЋ
</t>
  </si>
  <si>
    <t>28228805</t>
  </si>
  <si>
    <t>110005064</t>
  </si>
  <si>
    <t>ZELENI PORTAL</t>
  </si>
  <si>
    <t>zeleniportal@gmail.com</t>
  </si>
  <si>
    <t>https://www.zeleniportal.rs/</t>
  </si>
  <si>
    <t>IN001141</t>
  </si>
  <si>
    <t>Млекара без млека...</t>
  </si>
  <si>
    <t>104502499</t>
  </si>
  <si>
    <t>20178116</t>
  </si>
  <si>
    <t>PIROT PLUS ONLINE</t>
  </si>
  <si>
    <t>Пина д.о.о. Пирот</t>
  </si>
  <si>
    <t>21765287</t>
  </si>
  <si>
    <t>112906677</t>
  </si>
  <si>
    <t>PIROTSKE VESTI</t>
  </si>
  <si>
    <t>pirotskevesti@gmail.com</t>
  </si>
  <si>
    <t xml:space="preserve"> Врање</t>
  </si>
  <si>
    <t>WWW.VRANJSKAPLUSTV.RS</t>
  </si>
  <si>
    <t>vranjskaplus@gmail.com</t>
  </si>
  <si>
    <t>На свом имању</t>
  </si>
  <si>
    <t xml:space="preserve">Врањска плус д.о.о. Врање
</t>
  </si>
  <si>
    <t>21167924</t>
  </si>
  <si>
    <t>109357677</t>
  </si>
  <si>
    <t>Учимо за чистију будућност</t>
  </si>
  <si>
    <t xml:space="preserve">
WWW.VESTIZSSMESTAJ.RS</t>
  </si>
  <si>
    <t>451-04-363/2023-05</t>
  </si>
  <si>
    <t xml:space="preserve">VIDEO SOLUTIONS 2020 DOO Београд- Палилула
</t>
  </si>
  <si>
    <t>Живот на интернету и друштвеним мрежама- колико су млади у Републици Србији упознати са ризицима дигиталне технологије</t>
  </si>
  <si>
    <t>21556530</t>
  </si>
  <si>
    <t>111867292</t>
  </si>
  <si>
    <t>IN001063</t>
  </si>
  <si>
    <t>UDARNA VEST.RS</t>
  </si>
  <si>
    <t>www.udarnavest.rs</t>
  </si>
  <si>
    <t>office@udarnavest.rs</t>
  </si>
  <si>
    <t>Укупна вредност пројекта је 2.180.000,00 динара. Подносилац је предложио суфинансирање пројекта у износу од  1.720.000,00 динара, што не прелази 80% вредности пројекта, нити износе утврђене јавним позивом којим је расписан Конкурс. Тема пројекта су опасности на интернету и друштвеним мрежама са којима се сусрећу деца и омладина у Републици Србији.</t>
  </si>
  <si>
    <t>Југ на мапи Србије</t>
  </si>
  <si>
    <t>65441632</t>
  </si>
  <si>
    <t>Горњи Брестовац
(Бојник)</t>
  </si>
  <si>
    <t>111479002</t>
  </si>
  <si>
    <t>Омладински портал</t>
  </si>
  <si>
    <t>21174246</t>
  </si>
  <si>
    <t>109392700</t>
  </si>
  <si>
    <t>OMLADINSKI PORTAL</t>
  </si>
  <si>
    <t>marketing@klik1008.com</t>
  </si>
  <si>
    <t>Радио Xanadu д.о.о. Чачак</t>
  </si>
  <si>
    <t>Прваци драме у Нишу</t>
  </si>
  <si>
    <t>07415117</t>
  </si>
  <si>
    <t>100618053</t>
  </si>
  <si>
    <t>Култура- Стваралаштво</t>
  </si>
  <si>
    <t>www.downtownfilms.rs</t>
  </si>
  <si>
    <t>dtown.films@gmail.com</t>
  </si>
  <si>
    <t>Лице лиценце- интернет пројекат намењен информисању и едукацији јавности о начинима препознавања лажних лиценци за обављање здравствених услуга које воде угрожавању физичког и душевног здравља пацијената</t>
  </si>
  <si>
    <t xml:space="preserve">Неда Бјеличић предузетник Агенција за производњу видео материјала DOWNTOWN FILMS  Београд- Земун
</t>
  </si>
  <si>
    <t>УКУСИ ПОМОРАВЉА гастрономска култура као неодвојиви део нематеријалне завичајне баштине у Поморавском округу</t>
  </si>
  <si>
    <t>projekti@rtvparacin.rs</t>
  </si>
  <si>
    <t>Култура- Очување српског националног и културног идентитета</t>
  </si>
  <si>
    <t>Нови еко репортери</t>
  </si>
  <si>
    <t>redakcija@vranjenews.rs</t>
  </si>
  <si>
    <t>28248458</t>
  </si>
  <si>
    <t>110526715</t>
  </si>
  <si>
    <t>110442215</t>
  </si>
  <si>
    <t>Видовдански интернет гласник- серија медијских садржаја о људима са Косова и Метохије који доприносе очувању српског националног и културног идентитета, језика и писма, о којима се мало зна у српској јавности</t>
  </si>
  <si>
    <t>Висока цена неповерења и предрасуда</t>
  </si>
  <si>
    <t>20153091</t>
  </si>
  <si>
    <t>104353774</t>
  </si>
  <si>
    <t>http://recnaroda.co.rs/</t>
  </si>
  <si>
    <t>Дољевац</t>
  </si>
  <si>
    <t xml:space="preserve">Предузеће за информисање PRESS-COMPANY д.о.о. Дољевац
</t>
  </si>
  <si>
    <t>Сјај камена и знамења</t>
  </si>
  <si>
    <t>20087960</t>
  </si>
  <si>
    <t>104086693</t>
  </si>
  <si>
    <t>Књажевац</t>
  </si>
  <si>
    <t>РТВ М</t>
  </si>
  <si>
    <t>Покренимо срце
ланац превенције и карика која недостаје, учешће грађана и породице у збрињавању изненадног срчаног застоја</t>
  </si>
  <si>
    <t>106462769</t>
  </si>
  <si>
    <t>20606835</t>
  </si>
  <si>
    <t>IN001308</t>
  </si>
  <si>
    <t>www.rtvm.rs</t>
  </si>
  <si>
    <t>rtvm12@gmail.com</t>
  </si>
  <si>
    <t>TV M</t>
  </si>
  <si>
    <t xml:space="preserve"> "А1 - НЕТ"</t>
  </si>
  <si>
    <t>Одговори за оснажену заједницу</t>
  </si>
  <si>
    <t>SRCE INFO</t>
  </si>
  <si>
    <t xml:space="preserve">Медијско хуманитарно-едукативно, креативно удружење "Ансамбл срце"
</t>
  </si>
  <si>
    <t>1160 година од мисије Ћирила и Методија 
И после Ћирила ћирилица</t>
  </si>
  <si>
    <t>radiosrce@hotmail.com</t>
  </si>
  <si>
    <t>451-04-680/2023-05</t>
  </si>
  <si>
    <t>Брига о породици и деци</t>
  </si>
  <si>
    <t>28340184</t>
  </si>
  <si>
    <t>Врчин
(Гроцка)</t>
  </si>
  <si>
    <t>112953851</t>
  </si>
  <si>
    <t>nadja.keleri@yahoo,com</t>
  </si>
  <si>
    <t>www.avalainfo.net</t>
  </si>
  <si>
    <t>Удружење "АВАЛОН"</t>
  </si>
  <si>
    <t xml:space="preserve"> Грађански центар "Европски пројекат"</t>
  </si>
  <si>
    <t>Проверене чињенице о Европској унији</t>
  </si>
  <si>
    <t>28274050</t>
  </si>
  <si>
    <t>centar.evropskiprojekat@gmail.com</t>
  </si>
  <si>
    <t>111283762</t>
  </si>
  <si>
    <t>Родна димензија у институцијама Србије</t>
  </si>
  <si>
    <t xml:space="preserve">http://www.ecofeminizam.com
</t>
  </si>
  <si>
    <t>28193416</t>
  </si>
  <si>
    <t>109363771</t>
  </si>
  <si>
    <t>Тутин</t>
  </si>
  <si>
    <t>Анел Грбовић ПР Новинска агенција Info Leader Media Нови Пазар</t>
  </si>
  <si>
    <t>Дигитално насиље, опасност на сваком клику</t>
  </si>
  <si>
    <t>INFOLID</t>
  </si>
  <si>
    <t>IN001253</t>
  </si>
  <si>
    <t>www.infolid.rs</t>
  </si>
  <si>
    <t>urednik@infolid.rs</t>
  </si>
  <si>
    <t>63430595</t>
  </si>
  <si>
    <t>108406793</t>
  </si>
  <si>
    <t>KTV.RS</t>
  </si>
  <si>
    <t xml:space="preserve">Друштво са ограниченом одговорношћу  LINEA ELECTRONICS за производњу трговину и услуге Нови Сад
</t>
  </si>
  <si>
    <t>danijelaradic@gmail.com</t>
  </si>
  <si>
    <t>Српски манастири чувари српских трагова</t>
  </si>
  <si>
    <t>102397379</t>
  </si>
  <si>
    <t>50. Дани комедије- Поправљање света</t>
  </si>
  <si>
    <t>112268131</t>
  </si>
  <si>
    <t>65990423</t>
  </si>
  <si>
    <t xml:space="preserve">Горан Јевремовић ПР слободни новинар Централ медиа плус Јагодина
</t>
  </si>
  <si>
    <t xml:space="preserve">Привредно друштво Радио телевизија Јасеница д.о.о. Смедеревска Паланка
</t>
  </si>
  <si>
    <t>Тесла, човек испред свог времена</t>
  </si>
  <si>
    <t>101401226</t>
  </si>
  <si>
    <t>На младима село остаје- улога младих пољопривредника у дигиталној трансформацији српског аграра</t>
  </si>
  <si>
    <t>21074411</t>
  </si>
  <si>
    <t>108822822</t>
  </si>
  <si>
    <t>Здравље на првом месту</t>
  </si>
  <si>
    <t>Београд
(Врачар)</t>
  </si>
  <si>
    <t>uprava@danas.rs</t>
  </si>
  <si>
    <t>17085166</t>
  </si>
  <si>
    <t>100291058</t>
  </si>
  <si>
    <t>Милош Вуловић ПР Производња телевизијског програма REC MEDIA  Ужице</t>
  </si>
  <si>
    <t>Стари градови и утврђења Златиборског округа</t>
  </si>
  <si>
    <t>65814595</t>
  </si>
  <si>
    <t>112017089</t>
  </si>
  <si>
    <t>REC MEDIA</t>
  </si>
  <si>
    <t>IN001057</t>
  </si>
  <si>
    <t>www.recmedia.rs</t>
  </si>
  <si>
    <t>recmediaue@gmail.com</t>
  </si>
  <si>
    <t>Култура- Културно наслеђе</t>
  </si>
  <si>
    <t>uzice.media@gmail.com</t>
  </si>
  <si>
    <t xml:space="preserve"> Удружење грађана НВО "Ужицемедиа"</t>
  </si>
  <si>
    <t>Насиље као најбоље чувана породична тајна</t>
  </si>
  <si>
    <t>Насиље- Жене</t>
  </si>
  <si>
    <t>Покажи снагу- победи насиље</t>
  </si>
  <si>
    <t>svismobilideca@gmail.com</t>
  </si>
  <si>
    <t>28313829</t>
  </si>
  <si>
    <t>112288985</t>
  </si>
  <si>
    <t>Трансформација културе у ери вештачке интелигенције</t>
  </si>
  <si>
    <t>gordana.tadic@kaleidoskop-media.com</t>
  </si>
  <si>
    <t>Равномерни регионални развој путем Зелене економије</t>
  </si>
  <si>
    <t>PORTAL REČ NARODA</t>
  </si>
  <si>
    <t>SPORT JUGA</t>
  </si>
  <si>
    <t>igibane@yahoo.com</t>
  </si>
  <si>
    <t>Стогодишњак за младе, информативно- едукативни интернет серијал</t>
  </si>
  <si>
    <t>IN001291</t>
  </si>
  <si>
    <t>www.ekoheroj.rs</t>
  </si>
  <si>
    <t>Здравље- Млади</t>
  </si>
  <si>
    <t>Водич за преживљавање у саобраћају: Серијал илустрованих подкаста о 25 ситуација у којима се најчешће гине, и како да их избегнемо</t>
  </si>
  <si>
    <t>105.RS</t>
  </si>
  <si>
    <t>IN001037</t>
  </si>
  <si>
    <t>21208833</t>
  </si>
  <si>
    <t>109602506</t>
  </si>
  <si>
    <t>Медијски центар Клик 105 д.о.о. Зрењанин</t>
  </si>
  <si>
    <t>musicki@105.rs</t>
  </si>
  <si>
    <t>www.105.rs</t>
  </si>
  <si>
    <t>Млада Србија и ЈА</t>
  </si>
  <si>
    <t>Центар за едукацију "Сценовизија"</t>
  </si>
  <si>
    <t>28300948</t>
  </si>
  <si>
    <t>111921225</t>
  </si>
  <si>
    <t>SCENOVIZIJA</t>
  </si>
  <si>
    <t>IN000951</t>
  </si>
  <si>
    <t>www.scenovizija.com</t>
  </si>
  <si>
    <t>scenovizija@gmail.com</t>
  </si>
  <si>
    <t>Нова енергетска политика- Примери употребе обновљивих извора енергије и зелене економије</t>
  </si>
  <si>
    <t>www.becejski-mozaik.co.rs</t>
  </si>
  <si>
    <t xml:space="preserve">Мозаик д.о.о. Привредно друштво за спољну трговину, производњу и пословне услуге, Бечеј
</t>
  </si>
  <si>
    <t>www.alpress.rs</t>
  </si>
  <si>
    <t>Скривени Дунав 3- анимирана историја цивилизације Доњег Подунавља</t>
  </si>
  <si>
    <t xml:space="preserve">Производња радио и телевизијског програма Тривалиа Бојан Драгићевић ПР Београд (Раковица)
</t>
  </si>
  <si>
    <t>Београд
(Раковица)</t>
  </si>
  <si>
    <t>Прокупље</t>
  </si>
  <si>
    <t>Изазови савременог доба и развој деце</t>
  </si>
  <si>
    <t xml:space="preserve">Media advertising д.о.о. За маркетинг и пропаганду Београд (Звездара)
</t>
  </si>
  <si>
    <t>20733144</t>
  </si>
  <si>
    <t>107054708</t>
  </si>
  <si>
    <t>105869856</t>
  </si>
  <si>
    <t>28222866</t>
  </si>
  <si>
    <t>109907040</t>
  </si>
  <si>
    <t>Овде никада није било досадно живети- серијал од шест текстуалних, видео и аудио прича о малим варошицама у југоисточној Србији које медијски нису довољно заступљење у јавности</t>
  </si>
  <si>
    <t>www.ars-video.com</t>
  </si>
  <si>
    <t>udruzenje.dars@gmail.com</t>
  </si>
  <si>
    <t>Могу бити предузетница</t>
  </si>
  <si>
    <t>Удружење Инфо центар југа</t>
  </si>
  <si>
    <t xml:space="preserve"> Пожаревац</t>
  </si>
  <si>
    <t>Жене које превазилазе патријархалне оквире
ауторски текстови и интервјуи на порталу Бум93</t>
  </si>
  <si>
    <t>WEB PORTAL BOOM93</t>
  </si>
  <si>
    <t>17037218</t>
  </si>
  <si>
    <t>100437196</t>
  </si>
  <si>
    <t>Млади у Граду за младе</t>
  </si>
  <si>
    <t>KRUSEVACGRAD</t>
  </si>
  <si>
    <t>17277782</t>
  </si>
  <si>
    <t>100314741</t>
  </si>
  <si>
    <t>INTERNET PORTAL TV KIKINDA</t>
  </si>
  <si>
    <t>www.tvkikinda.rs</t>
  </si>
  <si>
    <t>ivana.radojevic@tvkikinda.rs</t>
  </si>
  <si>
    <t>Нова рубрика: Корак до каријере (афирмативни садржај за младе)</t>
  </si>
  <si>
    <t>Друштво са ограниченом одговорношћу за телевизијску делатност Телевизија Кикинда Кикинда</t>
  </si>
  <si>
    <t>Узајамно информисање матице и дијаспоре/ идентитетско, национално, верско, културно и историјско прожимање/ Акценат на нормализовање односа са Косметом, Политичка и економска ситуација у свету и Србији, Искуства научника и лекара у свету у лечењу пандемије, Улагање пословне дијаспоре у српску привреду, Развој рецептивног иностраног туризма.../</t>
  </si>
  <si>
    <t>www.srpskaveza.rs</t>
  </si>
  <si>
    <t>srpska@srpskaveza.rs</t>
  </si>
  <si>
    <t>Информисање деце о алтруизму и солидарности</t>
  </si>
  <si>
    <t>ИНФО - НБ</t>
  </si>
  <si>
    <t>JAVNI SERVIS</t>
  </si>
  <si>
    <t>IN000871</t>
  </si>
  <si>
    <t>https://javniservis.net/</t>
  </si>
  <si>
    <t>veran.matic@fondb92.org</t>
  </si>
  <si>
    <t xml:space="preserve">Самиздат ДОО Београд- Стари Град
</t>
  </si>
  <si>
    <t>20933640</t>
  </si>
  <si>
    <t>108112307</t>
  </si>
  <si>
    <t>Опрез живота вредан (Безбедност деце у саобраћају)</t>
  </si>
  <si>
    <t>rtvbap.bp@gmail.com</t>
  </si>
  <si>
    <t xml:space="preserve"> Радио и телевизија Бачка Паланка, друштво са ограниченом одговорношћу, Бачка Паланка</t>
  </si>
  <si>
    <t>Здрава вода (ни)је луксуз</t>
  </si>
  <si>
    <t>www.mačvapress.rs</t>
  </si>
  <si>
    <t xml:space="preserve">Драган Грујић ПР агенција за новинарство и издаваштво Мачва медиа систем Богатић
</t>
  </si>
  <si>
    <t>Домови културе у селима, отварају своја врата</t>
  </si>
  <si>
    <t>INFO MEDIA SISTEM</t>
  </si>
  <si>
    <t>radiotimprnjavor@gmail.com</t>
  </si>
  <si>
    <t>101398125</t>
  </si>
  <si>
    <t>Прњавор
(Шабац)</t>
  </si>
  <si>
    <t>Дигитално доба и изазови</t>
  </si>
  <si>
    <t>info@internetgroup.rs</t>
  </si>
  <si>
    <t>Привреда</t>
  </si>
  <si>
    <t>Превенција сајбер насиља кроз едукацију и подршку жртвама</t>
  </si>
  <si>
    <t xml:space="preserve">Internet Group д.о.о. Београд (Нови Београд)
</t>
  </si>
  <si>
    <t>451-04-683/2023-05</t>
  </si>
  <si>
    <t>Равномеран регионални развој- Капитални пројекти развоја неразвијених општина</t>
  </si>
  <si>
    <t>INTERNET PORTAL TUTINSKE NOVINE</t>
  </si>
  <si>
    <t>IN001017</t>
  </si>
  <si>
    <t>www.tutinskenovine.rs</t>
  </si>
  <si>
    <t>Удружење грађана Арса</t>
  </si>
  <si>
    <t>28312458</t>
  </si>
  <si>
    <t>112258033</t>
  </si>
  <si>
    <t>Укупна вредност пројекта је 981.800,00 динара. Подносилац је предложио суфинансирање пројекта у износу од  210.000,00 динара, што не прелази 80% вредности пројекта, нити износе утврђене јавним позивом којим је расписан Конкурс. Тема пројекта је економски развој и смањење регионалних неједнакости у неразвијеним општинама.</t>
  </si>
  <si>
    <t>Наведена вредност средстава за која је учесник аплицирао је мањи од најмањег износа средстава која се могу одобрити за суфинансирање пројеката.</t>
  </si>
  <si>
    <t xml:space="preserve">Мирослав Чер ПР Рекламна агенција "Герила АДВ" Крагујевац
</t>
  </si>
  <si>
    <t>Одрживи урбани развој Крагујевца- од планова до праксе</t>
  </si>
  <si>
    <t>redakcija@pressek.rs</t>
  </si>
  <si>
    <t>Београд
(Савски венац)</t>
  </si>
  <si>
    <t>www.sd.rs</t>
  </si>
  <si>
    <t>Култура сећања- Историја</t>
  </si>
  <si>
    <t>Отворено о јавним финансијама</t>
  </si>
  <si>
    <t xml:space="preserve"> Центар за регионални развој ДАРС</t>
  </si>
  <si>
    <t>RADIO PESMA</t>
  </si>
  <si>
    <t>radojicamalibc@yahoo.com</t>
  </si>
  <si>
    <t>Занатски корени Поморавља</t>
  </si>
  <si>
    <t xml:space="preserve">IN000935
</t>
  </si>
  <si>
    <t>maxfm.jagodina@gmail.com</t>
  </si>
  <si>
    <t>ПОДНОСИЛАЦ ПРОЈЕКТА 
Пун назив из АПР-а</t>
  </si>
  <si>
    <t>Радиодифузно предузеће RADIO MAX FM ДОО, Јагодина</t>
  </si>
  <si>
    <t>20627964</t>
  </si>
  <si>
    <t>106549244</t>
  </si>
  <si>
    <t>Покрај пута: Цркве и манастири општине Ћуприја</t>
  </si>
  <si>
    <t xml:space="preserve">ДАК Предузеће за радио-телевизију и друге делатности ДОО Ћуприја
</t>
  </si>
  <si>
    <t>101530664</t>
  </si>
  <si>
    <t>Тачка сусрета младих с науком</t>
  </si>
  <si>
    <t>06952470</t>
  </si>
  <si>
    <t>101331588</t>
  </si>
  <si>
    <t>radiomagnum@gmail.com</t>
  </si>
  <si>
    <t>Комшија Ром</t>
  </si>
  <si>
    <t xml:space="preserve">Друштво за производњу, промет и услуге GMC-TRADE ДОО Лазаревац
</t>
  </si>
  <si>
    <t>Казвам ти, готвим ти</t>
  </si>
  <si>
    <t>64900102</t>
  </si>
  <si>
    <t>110551573</t>
  </si>
  <si>
    <t xml:space="preserve">Анђела Рисантијевић ПР веб портал Компас Медиа Зајечар
</t>
  </si>
  <si>
    <t>Погледајте семафор!</t>
  </si>
  <si>
    <t>https://www.radioluna.info/</t>
  </si>
  <si>
    <t>ram.mreza.aleksandar@gmail.com</t>
  </si>
  <si>
    <t>20723629</t>
  </si>
  <si>
    <t xml:space="preserve">РАМ Радио Медиа Мрежа д.о.о. Ужице
</t>
  </si>
  <si>
    <t>Пусти FOMO да преноћи- Информативно едукативни веб серијал посвећен феномену настанка и утицају FOMO (Fear of missing out) ефекта на манипулисање понашањем потрошача у интернет окружењу</t>
  </si>
  <si>
    <t>20730242</t>
  </si>
  <si>
    <t>107041435</t>
  </si>
  <si>
    <t>http://videonet.rs/</t>
  </si>
  <si>
    <t>info@videonet.rs</t>
  </si>
  <si>
    <t>Ауторска права у медијима- Изазови и прилике</t>
  </si>
  <si>
    <t>MONDO</t>
  </si>
  <si>
    <t>https://www.ekozon.rs/</t>
  </si>
  <si>
    <t>Храна као загађивач</t>
  </si>
  <si>
    <t xml:space="preserve">Hedonic media market д.о.о Београд-Савски венац
</t>
  </si>
  <si>
    <t>moravapres@gmail.com</t>
  </si>
  <si>
    <t>Петар Кованџић  ПР  Занатска трговинска радња и издавачка кућа Кофип Велика Плана</t>
  </si>
  <si>
    <t>Екранизам- Дигитални аутизам</t>
  </si>
  <si>
    <t>www.glasregiona.rs</t>
  </si>
  <si>
    <t>Клик трик новинарство</t>
  </si>
  <si>
    <t>Удружење Едит про</t>
  </si>
  <si>
    <t>Студентски стереотипи</t>
  </si>
  <si>
    <t>PRESING MAGAZIN ONLINE</t>
  </si>
  <si>
    <t xml:space="preserve">IN000553
</t>
  </si>
  <si>
    <t>siic.nis@gmail.com</t>
  </si>
  <si>
    <t>Студентски информативно- издавачки центар Ниш</t>
  </si>
  <si>
    <t>Ниш
(Црвени крст)</t>
  </si>
  <si>
    <t>Бирај- живот без ризика!</t>
  </si>
  <si>
    <t>portalmoravainfo@gmail.com</t>
  </si>
  <si>
    <t xml:space="preserve"> Центар за информисање, културу и развој демократије "Директива"</t>
  </si>
  <si>
    <t>ЕУ на првом месту- Све о процесу придруживања</t>
  </si>
  <si>
    <t>Смањи брзину- сачувај живот</t>
  </si>
  <si>
    <t xml:space="preserve">Друштво са ограниченом одговорношћу Вести и радио Ужице
</t>
  </si>
  <si>
    <t>INFOERA</t>
  </si>
  <si>
    <t>Саобраћајни ризици и претње- Водич за возаче и пешаке</t>
  </si>
  <si>
    <t>NOVOSTI.RS</t>
  </si>
  <si>
    <t>www.novosti.rs</t>
  </si>
  <si>
    <t>projekti@novosti.rs</t>
  </si>
  <si>
    <t>07040962</t>
  </si>
  <si>
    <t>IN001134</t>
  </si>
  <si>
    <t>А, онда је Пеле стигао</t>
  </si>
  <si>
    <t xml:space="preserve"> Телевизија спорта и здравља СОС КАНАЛ ПЛУС д.о.о. Београд-Савски венац</t>
  </si>
  <si>
    <t>Механизми заштите података о личности жртава</t>
  </si>
  <si>
    <t>www.odbranaibezbednost.rs</t>
  </si>
  <si>
    <t>office@istrazivackicentarob.com</t>
  </si>
  <si>
    <t>Дани на Морави</t>
  </si>
  <si>
    <t>Превенција и заштита од дискриминације особа са инвалидитетом "Постаћу видљив"</t>
  </si>
  <si>
    <t>Београд
(Чукарица)</t>
  </si>
  <si>
    <t>Социјална предузећа- важна карика привреде</t>
  </si>
  <si>
    <t>MIC</t>
  </si>
  <si>
    <t xml:space="preserve"> Медијски истраживачки центар</t>
  </si>
  <si>
    <t>Циклус емисија Манастири- духовна кућа Срба и културно историјске тековине православних народа</t>
  </si>
  <si>
    <t>https://www.radiodir.co.rs/</t>
  </si>
  <si>
    <t>radiodirredakcija@gmail.com</t>
  </si>
  <si>
    <t xml:space="preserve">Удружење родитеља деце предшколског узраста "Бродић паркић" из Руме
</t>
  </si>
  <si>
    <t>INFORMATIVNI PORTAL "WWW.INFOPRESS.RS"</t>
  </si>
  <si>
    <t>Књига је бесплатна карта за све дестинације</t>
  </si>
  <si>
    <t>451-04-1148/2023-05</t>
  </si>
  <si>
    <t>RE-Act Green</t>
  </si>
  <si>
    <t>info@greenartincubator.org</t>
  </si>
  <si>
    <t>https://greenartincubator.org/</t>
  </si>
  <si>
    <t>Медији- Вештачка интелигенција</t>
  </si>
  <si>
    <r>
      <t xml:space="preserve">ЕК
</t>
    </r>
    <r>
      <rPr>
        <b/>
        <sz val="11"/>
        <color rgb="FFFF0000"/>
        <rFont val="Calibri"/>
        <family val="2"/>
        <scheme val="minor"/>
      </rPr>
      <t>481 (УГ,ФНД. СИНДИКАТ )
424 (АД, ДОО, ПР, ОД)</t>
    </r>
  </si>
  <si>
    <t>451-04-1239/2023-05</t>
  </si>
  <si>
    <t>Четири туре културе</t>
  </si>
  <si>
    <t>IN000841
IN000954</t>
  </si>
  <si>
    <t xml:space="preserve">INTERNET PORTAL GAJRET
MEDIASFERA.RS
</t>
  </si>
  <si>
    <t>muzejreligija@gmail.com</t>
  </si>
  <si>
    <t>Музејска прича о религијама</t>
  </si>
  <si>
    <t>Култура- Верски садржаји</t>
  </si>
  <si>
    <t>Укупна вредност пројекта је 3.413.800,00 динара. Подносилац је предложио суфинансирање пројекта у износу од  2.557.800,00 динара, што не прелази 80% вредности пројекта, нити износе утврђене јавним позивом којим је расписан Конкурс. Тема пројекта су религијска култура и вредности традиционалних верских заједница.</t>
  </si>
  <si>
    <t>По културу аутобусом</t>
  </si>
  <si>
    <t>ZDRAVO PANČEVO</t>
  </si>
  <si>
    <t>www.zdravopancevo.rs</t>
  </si>
  <si>
    <t>Одрживи градови</t>
  </si>
  <si>
    <t>ZELENI PORTAL - EKO VEST</t>
  </si>
  <si>
    <t>IN000687</t>
  </si>
  <si>
    <t>www.eko-vest.com</t>
  </si>
  <si>
    <t>maja.pavlica@gmail.com</t>
  </si>
  <si>
    <t>08871361</t>
  </si>
  <si>
    <t>Удружење новинара "Еко вест"</t>
  </si>
  <si>
    <t>451-04-1233/2023-05</t>
  </si>
  <si>
    <t>Са привредом на ТИ- Србија</t>
  </si>
  <si>
    <t>Ивана Кнежевић ПР Издавачка делатност Објектив Медиа НС Нови Сад</t>
  </si>
  <si>
    <t>Укупна вредност пројекта је 1.575.000,00 динара. Подносилац је предложио суфинансирање пројекта у износу од  1.250.000,00 динара, што не прелази 80% вредности пројекта, нити износе утврђене јавним позивом којим је расписан Конкурс. Тема пројекта је информисање о привредном развоју државе и њених субјеката.</t>
  </si>
  <si>
    <t>Информисање- Привреда</t>
  </si>
  <si>
    <t>Учесник је аплицирао за износ средстава који прелази највећи износ који се може одобрити за суфинансирање пројекта.</t>
  </si>
  <si>
    <t>Поморавље- плодно тле за нове генерације</t>
  </si>
  <si>
    <t>SRBIJA U SRCU</t>
  </si>
  <si>
    <t>IN001172</t>
  </si>
  <si>
    <t>www.srbijausrcu.rs</t>
  </si>
  <si>
    <t>office@plan-a-marketing</t>
  </si>
  <si>
    <t xml:space="preserve">Александра Јокић ПР Маркетиншка агенција План А Параћин
</t>
  </si>
  <si>
    <t>Новинарство је мој избор</t>
  </si>
  <si>
    <t>SINOS</t>
  </si>
  <si>
    <t>draganacabarkapa9@gmail.com</t>
  </si>
  <si>
    <t>СИНДИКАТ</t>
  </si>
  <si>
    <t>Медији- Млади</t>
  </si>
  <si>
    <t>Родна равноправност-наша одговорност</t>
  </si>
  <si>
    <t xml:space="preserve"> Удружење грађана "Глас Опова"</t>
  </si>
  <si>
    <t>Равномерни регионални развој</t>
  </si>
  <si>
    <t>Поздрав из Пожаревца</t>
  </si>
  <si>
    <t>RTV BISER PORTAL</t>
  </si>
  <si>
    <t>IN000891</t>
  </si>
  <si>
    <t>www.rtvbiser.rs</t>
  </si>
  <si>
    <t>Радио Бисер д.о.о. Привредно друштво за саобраћај трговину издаваштво и радио и телевизијске активности Пожаревац</t>
  </si>
  <si>
    <t>06643043</t>
  </si>
  <si>
    <t>Стратешке инвестиције за развој Баната</t>
  </si>
  <si>
    <t>PANČEVO MOJ KRAJ</t>
  </si>
  <si>
    <t>IN001096</t>
  </si>
  <si>
    <t>Агенција за консалтинг, маркетинг и посредовање у промету Globalmedia, Виолета Јованов Пештанац ПР, Панчево</t>
  </si>
  <si>
    <t>Гљиве- неке се једу само једном, зашто?</t>
  </si>
  <si>
    <t>AMP PRESS</t>
  </si>
  <si>
    <t>IN001214</t>
  </si>
  <si>
    <t>www.amppress.rs</t>
  </si>
  <si>
    <t>mixpro.amp@gmail.com</t>
  </si>
  <si>
    <t>Драгана Ћендић ПР Агенција за маркетинг и промоцију MIX PRO AMP Чачак</t>
  </si>
  <si>
    <t>Млади шампиони- Тимочка Крајина</t>
  </si>
  <si>
    <t>TIMOČKA</t>
  </si>
  <si>
    <t>office@timocka.rs</t>
  </si>
  <si>
    <t>Култура на длану- Транзиција после пандемије</t>
  </si>
  <si>
    <t>Нови Сад
(Петроварадин)</t>
  </si>
  <si>
    <t>451-04-1096/2023-05</t>
  </si>
  <si>
    <t>Никола Тесла
Ванвременски визионар и један од најблиставијих умова човечанства</t>
  </si>
  <si>
    <t>info@025.rs</t>
  </si>
  <si>
    <t xml:space="preserve">Удружење грађана "Ја волим Сомбор", Сомбор
</t>
  </si>
  <si>
    <t>Колут
(Сомбор)</t>
  </si>
  <si>
    <t>Учесник је поднео захтев за аплицирање средстава у вредности од 1.188.000,00, што прелази највећи износ за суфинансирање пројеката, односно доделу средстава.</t>
  </si>
  <si>
    <t>Укупна вредност пројекта је 1.489.000,00 динара. Подносилац је предложио суфинансирање пројекта у износу од  1.188.000,00 динара, што не прелази 80% вредности пројекта, нити износе утврђене јавним позивом којим је расписан Конкурс. Тема пројекта су живот, изуми и потешкоће Николе Тесле.</t>
  </si>
  <si>
    <t>Остваривање радних права из угла ОСИ</t>
  </si>
  <si>
    <t>4N</t>
  </si>
  <si>
    <t>IN000144</t>
  </si>
  <si>
    <t>www.pzs.rs</t>
  </si>
  <si>
    <t>dragec032@gmail.com</t>
  </si>
  <si>
    <t>Хроничне болести здравства- Има ли лека?</t>
  </si>
  <si>
    <t>VEB PORTAL EKO KUĆA</t>
  </si>
  <si>
    <t>Безбедност новинара из локалних медија</t>
  </si>
  <si>
    <t>https://www.jugpress.com/</t>
  </si>
  <si>
    <t>redakcijajugpress1@gmail.com</t>
  </si>
  <si>
    <t xml:space="preserve"> Центар за демократију и развој југа Србије</t>
  </si>
  <si>
    <t>Увођење претплате на онлајн медије у Србији: Какав садржај је публика сремна да плати</t>
  </si>
  <si>
    <t>info@ceprom.rs</t>
  </si>
  <si>
    <t xml:space="preserve"> Центар за професионализацију медија и медијску писменост</t>
  </si>
  <si>
    <t>Фрушкогорски манастири</t>
  </si>
  <si>
    <t>balkanturizamtravel@gmail.com</t>
  </si>
  <si>
    <t xml:space="preserve"> Удружење грађана "Балкан туризам"</t>
  </si>
  <si>
    <t>MEDIAREFORM.RS</t>
  </si>
  <si>
    <t>info@mirc.rs</t>
  </si>
  <si>
    <t>Дијалект југа- обезвређено културно благо</t>
  </si>
  <si>
    <t>WWW.AVALAINFO.NET</t>
  </si>
  <si>
    <t>IN001311</t>
  </si>
  <si>
    <t>Медиј преко ког ће да се реализује пројекат регистрован у АПР-у након завршетка конкурса 25.04.2023.</t>
  </si>
  <si>
    <t>Здрава породица- Здрав живот</t>
  </si>
  <si>
    <t>LOKALNI.RS</t>
  </si>
  <si>
    <t>IN001150</t>
  </si>
  <si>
    <t>www.lokalni.rs</t>
  </si>
  <si>
    <t>aleksandra.pdj@gmail.com</t>
  </si>
  <si>
    <t>66191486</t>
  </si>
  <si>
    <t>112563453</t>
  </si>
  <si>
    <t>Александра Павловић Ђорђевић ПР Новинска агенција LOKALNI.RS  Параћин</t>
  </si>
  <si>
    <t>Изазови и перспективе демографског опоравка Моравичког округа</t>
  </si>
  <si>
    <t>cacanskiglas80@gmail.com
urednikcaglas@gmail.com</t>
  </si>
  <si>
    <t xml:space="preserve">Новинско издавачко друштво Чачански глас д.о.о. Чачак
</t>
  </si>
  <si>
    <t>Ризнице Србије - очима и речима детета- 
образовни серијал за децу намењен упознавању природног и културног наслеђа Србије</t>
  </si>
  <si>
    <t xml:space="preserve"> Удружење грађана "Емблема"</t>
  </si>
  <si>
    <t>Досије злочина- новинарско истраживање о убијеним и несталим новинарима од 1991. до 1995.</t>
  </si>
  <si>
    <t>Удружење новинара Србије</t>
  </si>
  <si>
    <t>07059493</t>
  </si>
  <si>
    <t>press@uns.org.rs</t>
  </si>
  <si>
    <t>Млади у фокусу- живимо заједно</t>
  </si>
  <si>
    <t>Трагови историје на земљи Немањића на рубу заборава 
(серијал репортажа о заборављеним средњовековним споменицима)</t>
  </si>
  <si>
    <t>www.b92.net</t>
  </si>
  <si>
    <t>Власотинце</t>
  </si>
  <si>
    <t>Заштита од дискриминације младих са инвалидитетом и њихово социјално укључивање</t>
  </si>
  <si>
    <t>vlasotince.info@gmail.com</t>
  </si>
  <si>
    <t>Удружење филмских, телевизијских, радио и интернет стваралаца Инфодеск</t>
  </si>
  <si>
    <t>INFODESK VLASOTINCE</t>
  </si>
  <si>
    <t xml:space="preserve">www.vlasotince.info
</t>
  </si>
  <si>
    <t>IN001205</t>
  </si>
  <si>
    <t>Додирни звезде</t>
  </si>
  <si>
    <t>Како до бесплатне правне помоћи?</t>
  </si>
  <si>
    <t>dijalogva@gmail.com
udruzenje@dijalog.net</t>
  </si>
  <si>
    <t>Жене чувају село- Позитивни примери јаких жена у пољопривреди</t>
  </si>
  <si>
    <t>Пољопривреда- Жене</t>
  </si>
  <si>
    <t>На наш начин</t>
  </si>
  <si>
    <t>451-04-954/2023-05</t>
  </si>
  <si>
    <t>Иза кулиса: Да ли локални позоришни аматеризам игра последљи чин</t>
  </si>
  <si>
    <t>Корени</t>
  </si>
  <si>
    <t>Раброво
(Кучево)</t>
  </si>
  <si>
    <t>Укупна вредност пројекта је 778.000,00 динара. Подносилац је предложио суфинансирање пројекта у износу од  624.000,00 динара, што не прелази 80% вредности пројекта, нити износе утврђене јавним позивом којим је расписан Конкурс. Тема пројекта су положај и проблеми позоришта Браничевског округа.</t>
  </si>
  <si>
    <t>Безбедни новинари- серијал истраживачко- аналитичких текстова о нерешеним случајевима напада на новинаре</t>
  </si>
  <si>
    <t>BEZBEDNI NOVINARI</t>
  </si>
  <si>
    <t>IN001305</t>
  </si>
  <si>
    <t>www.bezbedninovinari.rs</t>
  </si>
  <si>
    <t>anem@anem.org.rs</t>
  </si>
  <si>
    <t>Пословно удружење Асоцијација независних електронских медија Београд</t>
  </si>
  <si>
    <t>Да ли се пет година од усвајања Закона о пресађивању људских органа поправила ситуација у области донирања?</t>
  </si>
  <si>
    <t>onairartnet@gmail.com</t>
  </si>
  <si>
    <t>Тијана Јанковић ПР Продукција Staz Бечеј</t>
  </si>
  <si>
    <t>Труба- културни симбол Моравичког и Златиборског округа</t>
  </si>
  <si>
    <t>Подкаст: Отварам очи</t>
  </si>
  <si>
    <t>21165875</t>
  </si>
  <si>
    <t>109345938</t>
  </si>
  <si>
    <t>Предузеће за рекламне услуге, медије и односе са јавношћу Presenting Media д.о.о. Смедерево</t>
  </si>
  <si>
    <t>Млади- Активизам</t>
  </si>
  <si>
    <t>Између неба и земље: Путовање кроз духовни пејзаж југа Србије</t>
  </si>
  <si>
    <t>info@slovojuga.rs</t>
  </si>
  <si>
    <t xml:space="preserve"> Удружење Слово југа</t>
  </si>
  <si>
    <t>Борба против породичног насиља: Превенција, подршка и оснаживање</t>
  </si>
  <si>
    <t xml:space="preserve">Alo media system д.о.о. Београд </t>
  </si>
  <si>
    <t>www.alo.rs</t>
  </si>
  <si>
    <t>Старт- АП хронике: Истраживање света иновативних ИТ производа</t>
  </si>
  <si>
    <t>urednik@gradjanin.rs</t>
  </si>
  <si>
    <t xml:space="preserve">Нивебиа д.о.о. Ниш
</t>
  </si>
  <si>
    <t>ФНД</t>
  </si>
  <si>
    <t>Не вади ме без повода, не враћај ме без части</t>
  </si>
  <si>
    <t>BRANIČEVSKI KAS</t>
  </si>
  <si>
    <t>www.branicevskikas.rs</t>
  </si>
  <si>
    <t>branicevskikas@gmail.com</t>
  </si>
  <si>
    <t>IN001278</t>
  </si>
  <si>
    <t xml:space="preserve"> Браничевски кас д.о.о. Пожаревац</t>
  </si>
  <si>
    <t>Како да успе стартап у Србији</t>
  </si>
  <si>
    <t>WWW.NOVAEKONOMIJA.RS</t>
  </si>
  <si>
    <t>office@big.co.rs</t>
  </si>
  <si>
    <t>Село и пољопривредни потенцијал</t>
  </si>
  <si>
    <t>redakcija@gmpress.co.rs</t>
  </si>
  <si>
    <t>Лепоте Србије</t>
  </si>
  <si>
    <t>MARINIRANJE</t>
  </si>
  <si>
    <t>mariniranje@gmail.com</t>
  </si>
  <si>
    <t xml:space="preserve"> Удружење "Mens sana - vita sana"</t>
  </si>
  <si>
    <t>Укључи мозак, блокирај говор мржње</t>
  </si>
  <si>
    <t xml:space="preserve">IN000527
</t>
  </si>
  <si>
    <t>www.a1tv.net</t>
  </si>
  <si>
    <t>65622599</t>
  </si>
  <si>
    <t>111726963</t>
  </si>
  <si>
    <t>Заједничко наслеђе Срба и Албанаца на југу Србије</t>
  </si>
  <si>
    <t>INFORMATIVNI PORTAL WWW.FOLONLINE.COM</t>
  </si>
  <si>
    <t>IN000940</t>
  </si>
  <si>
    <t>www.folonline.com</t>
  </si>
  <si>
    <t>toni_77i@hotmail.com</t>
  </si>
  <si>
    <t xml:space="preserve"> Вариацион</t>
  </si>
  <si>
    <t>Укупна вредност пројекта је 500.000,00 динара. Подносилац је предложио суфинансирање пројекта у износу од  400.000,00 динара, што не прелази 80% вредности пројекта, нити износе утврђене јавним позивом којим је расписан Конкурс. Тема пројекта је брига о породици и деци за опстанак српске нације.</t>
  </si>
  <si>
    <t>IN000716</t>
  </si>
  <si>
    <t>ALO.RS</t>
  </si>
  <si>
    <t>451-04-1146/2023-05</t>
  </si>
  <si>
    <t>Људи на граници- ни на земљи ни на небу</t>
  </si>
  <si>
    <t xml:space="preserve">Иван Николић ПР Делатност новинских агенција ИН- МЕДИА.НЕТ Чачак
</t>
  </si>
  <si>
    <t>redakcija@rina.rs</t>
  </si>
  <si>
    <t>Сачувајмо прошлост за бољу будућност</t>
  </si>
  <si>
    <t>Радио-телевизија Брус д.о.о. Брус</t>
  </si>
  <si>
    <t>IN001171</t>
  </si>
  <si>
    <t>Саша Пауновић ПР Агенција за консалтинг  ЛОТИС Крушевац</t>
  </si>
  <si>
    <t>Одустали од пројекта
Учесник конкурса није навео исправан Регистарски број медија преко којег ће се реализовати пројекат (NА000027)
Обавештен за уређење поднеска 28.04.2023.</t>
  </si>
  <si>
    <t>Укупна вредност пројекта је 1.500.000,00 динара. Подносилац је предложио суфинансирање пројекта у износу од  1.200.000,00 динара, што не прелази 80% вредности пројекта, нити износе утврђене јавним позивом којим је расписан Конкурс. Тема пројекта је живот људи који живе у пограничним сеоским зонама западне Србије.</t>
  </si>
  <si>
    <t>Безбедност на интернету- Деца</t>
  </si>
  <si>
    <t>Безбедност- Саобраћај</t>
  </si>
  <si>
    <t>Београд
(Стари град)</t>
  </si>
  <si>
    <t>Удружење Форум жена Пријепоља</t>
  </si>
  <si>
    <t>Удружење грађана Пчињски 017 - Портал</t>
  </si>
  <si>
    <t>Новинско- издавачко друштво Компанија Новости АД Београд (Стари град)</t>
  </si>
  <si>
    <t>Млади- Информисање</t>
  </si>
  <si>
    <t>Укупна вредност пројекта је 1.284.700,00 динара. Подносилац је предложио суфинансирање пројекта у износу од  733.000,00 динара, што не прелази 80% вредности пројекта, нити износе утврђене јавним позивом којим је расписан Конкурс. Тема пројекта је промовисање принципа зелене трансформације и еколошки одрживог начина пословања.</t>
  </si>
  <si>
    <t>Миграције</t>
  </si>
  <si>
    <t>Центар за информисање образовање и предузетништво Облак</t>
  </si>
  <si>
    <t>SANTOS- COMERCE Друштво са ограниченом одговорношћу за радио- телевизијске активности увоз- извоз и услуге маркетинга Зрењанин</t>
  </si>
  <si>
    <t>Милен Ђорђевић ПР Веб портали и маркетинг Топличке вести- Инфо Пресс Куршумлија</t>
  </si>
  <si>
    <t>Медијске реформе- серијал ауторских текстова о напретку и усклађивању промена</t>
  </si>
  <si>
    <t>Привредно друштво за обезбеђивање права и дистрибуцију аудио- визуелних производа MONDO INC ДОО Београд (Стари град)</t>
  </si>
  <si>
    <t xml:space="preserve">Друштво за производњу и емитовање радио и телевизијског програма РТВ Алди ДОО Црнотинце
</t>
  </si>
  <si>
    <t>Црнотинце
(Прешево)</t>
  </si>
  <si>
    <t>Боливуд експрес</t>
  </si>
  <si>
    <t>Учесник је послао изјаву да одустаје од овог пројекта, конкурисао са још једним.</t>
  </si>
  <si>
    <t>Култура- Савремено стваралаштво</t>
  </si>
  <si>
    <t>Афирмативни садржаји за децу и младе</t>
  </si>
  <si>
    <t>Афирмативни садржаји за децу</t>
  </si>
  <si>
    <t>Вештачка интелигенција</t>
  </si>
  <si>
    <t xml:space="preserve">  Медији-Медијска писменост</t>
  </si>
  <si>
    <t>Наука</t>
  </si>
  <si>
    <t>Укупна вредност пројекта је 1.250.000,00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дефинисање медија и медијске писмености у Србији, као и њихов утицај на друштво.</t>
  </si>
  <si>
    <t>Здравље- Ментално здравље</t>
  </si>
  <si>
    <t>Рањиве групе- ОСИ</t>
  </si>
  <si>
    <t>Безбедност саобраћаја- Деца</t>
  </si>
  <si>
    <t>Жене своме отечеству- хуманост, равноправност, еманципација, култура и образовање, задужбинарство</t>
  </si>
  <si>
    <t>www.sattelevizija.com</t>
  </si>
  <si>
    <t>Друштво за спољну и унутрашњу трговину на велико и мало, услуге и кооперације SAT-TV COMMUNICATIONS EKSPORT- IMPORT ДОО Пожаревац</t>
  </si>
  <si>
    <t>300.</t>
  </si>
  <si>
    <t>451-04-1032/2023-05</t>
  </si>
  <si>
    <t>Еко чепко олимпијада</t>
  </si>
  <si>
    <t>Беочин</t>
  </si>
  <si>
    <t>Тања Петровић предузетник Студио за производњу играних филмова и изнајмљивање техничке опреме TIME MEDIA Беочин</t>
  </si>
  <si>
    <t>timemedia.ns@gmail.com</t>
  </si>
  <si>
    <t>EKOHEROJ</t>
  </si>
  <si>
    <t>Укупна вредност пројекта је 2.830.000,00 динара. Подносилац је предложио суфинансирање пројекта у износу од  1.400.000,00 динара, што не прелази 80% вредности пројекта, нити износе утврђене јавним позивом којим је расписан Конкурс. Тема пројекта је афирмација деце предшколског и школског узраста из области екологије.</t>
  </si>
  <si>
    <t>Учесник је поднео захтев за аплицирање средстава у вредности од 1.400.000,00, што прелази највећи износ за суфинансирање пројеката, односно доделу средстава.</t>
  </si>
  <si>
    <t>Пољопривреда у Шумадији</t>
  </si>
  <si>
    <t>Предраг Филиповић ПР Агенција за услуге, рекламе и пропаганде Браф Топола (Варошица)</t>
  </si>
  <si>
    <t>novinice2016@gmail.com</t>
  </si>
  <si>
    <t>Нови РБ</t>
  </si>
  <si>
    <t>07.06. Позвани- потврдили да нису доставили кориговану допуну.
Учесник конкурса није навео Регистарски број медија преко којег ће се реализовати пројекат.
Послат позив за уређење поднеска 25.04.2023. (враћена експедиција)
Послат мејл са скенираним обавештењем за уређење поднеска 15.05.2023.</t>
  </si>
  <si>
    <t>Удружење грађана "Радна Организација"</t>
  </si>
  <si>
    <t>НАЗИВ ПРОЈЕКТА ИЗ 2023.</t>
  </si>
  <si>
    <t>ВРСТА МЕДИЈА ( НВ, ИН, РА</t>
  </si>
  <si>
    <r>
      <t xml:space="preserve">НАЗИВ РЕГИСТРОВАНОГ МЕДИЈА ЗА ИЗДАВАЧЕ МЕДИЈА
</t>
    </r>
    <r>
      <rPr>
        <b/>
        <sz val="11"/>
        <color rgb="FFFF0000"/>
        <rFont val="Calibri"/>
        <family val="2"/>
        <scheme val="minor"/>
      </rPr>
      <t>Копирати назив из Регистра медија</t>
    </r>
  </si>
  <si>
    <r>
      <t xml:space="preserve">ЕМИТЕР (ЗА ПРОДУКЦИЈЕ)
</t>
    </r>
    <r>
      <rPr>
        <b/>
        <sz val="11"/>
        <color rgb="FFFF0000"/>
        <rFont val="Calibri"/>
        <family val="2"/>
        <scheme val="minor"/>
      </rPr>
      <t>Копирати назив из Регистра медија</t>
    </r>
  </si>
  <si>
    <r>
      <t>ЈЕЗИК
(</t>
    </r>
    <r>
      <rPr>
        <b/>
        <sz val="11"/>
        <color rgb="FFFF0000"/>
        <rFont val="Calibri"/>
        <family val="2"/>
        <scheme val="minor"/>
      </rPr>
      <t>за националне мањине</t>
    </r>
    <r>
      <rPr>
        <b/>
        <sz val="11"/>
        <color theme="4" tint="-0.499984740745262"/>
        <rFont val="Calibri"/>
        <family val="2"/>
        <scheme val="minor"/>
      </rPr>
      <t>)</t>
    </r>
  </si>
  <si>
    <t xml:space="preserve"> ТЕМАТСКА ОБЛАСТ
(очување нац и кул идентитета; толеранција; рањиве групе; ЛГБТ; афир.садржај за младе; садржај за децу; цивилно друштво; дискриминација; оружје; тероризам; трговина људима; друштво; родна равноправност; здравље; привреда; новинари и медији;</t>
  </si>
  <si>
    <r>
      <t xml:space="preserve">ОДБАЧЕН
</t>
    </r>
    <r>
      <rPr>
        <sz val="12"/>
        <color rgb="FFFF0000"/>
        <rFont val="Times New Roman"/>
        <family val="1"/>
      </rPr>
      <t>(ДА</t>
    </r>
    <r>
      <rPr>
        <sz val="12"/>
        <color theme="1"/>
        <rFont val="Times New Roman"/>
        <family val="1"/>
      </rPr>
      <t>)</t>
    </r>
  </si>
  <si>
    <r>
      <t>ВРСТА ДОГАЂАЈЕ 
(</t>
    </r>
    <r>
      <rPr>
        <sz val="12"/>
        <color rgb="FFFF0000"/>
        <rFont val="Times New Roman"/>
        <family val="1"/>
      </rPr>
      <t xml:space="preserve"> ЗА ПРОФЕСИОНАЛИЗАЦИЈУ-Конференција, обука, панел дискусија</t>
    </r>
    <r>
      <rPr>
        <sz val="12"/>
        <color theme="1"/>
        <rFont val="Times New Roman"/>
        <family val="1"/>
      </rPr>
      <t>)</t>
    </r>
  </si>
  <si>
    <t>ИН</t>
  </si>
  <si>
    <r>
      <t xml:space="preserve">ИЗРЕЧЕНА МЕРА
</t>
    </r>
    <r>
      <rPr>
        <sz val="12"/>
        <color rgb="FFFF0000"/>
        <rFont val="Times New Roman"/>
        <family val="1"/>
      </rPr>
      <t>накнадно ћемо унети</t>
    </r>
  </si>
  <si>
    <t>ДОСТУПАН ОСИ</t>
  </si>
  <si>
    <t>ПОСЕДОВАЊЕ ОПРЕМЕ
0 - не поседује (потребно је изнајмљивање)
5 - поседује (није потребно изнајмљивање)</t>
  </si>
  <si>
    <t>451-04-392/2024-05</t>
  </si>
  <si>
    <t>Радикина Бара (Нишка Бања)</t>
  </si>
  <si>
    <t>ОВАКО СТВАРИ СТОЈЕ</t>
  </si>
  <si>
    <t>redakcija@magazinsana.rs</t>
  </si>
  <si>
    <t>Укупна вредност пројекта је 836.000,00 динара. Подносилац је предложио суфинансирање пројекта у износу од  656.000,00 динара, што не прелази 80% вредности пројекта, нити износе утврђене јавним позивом којим је расписан Конкурс. Тема пројекта су приватне музејске поставке у Нишавском округу.</t>
  </si>
  <si>
    <t>Култура- Музеји</t>
  </si>
  <si>
    <t>3 - (од 5 до 10 година)</t>
  </si>
  <si>
    <t xml:space="preserve">5 - поседује </t>
  </si>
  <si>
    <t>451-04-589/2024-05</t>
  </si>
  <si>
    <t>Чувари културно историјског наслеђа Беле Цркве</t>
  </si>
  <si>
    <t>Уметност- коме?</t>
  </si>
  <si>
    <t>KULTURNA RIZNICA</t>
  </si>
  <si>
    <t>www.kulturnariznica.rs</t>
  </si>
  <si>
    <t>tamara.gojkovic.bc@gmail.com</t>
  </si>
  <si>
    <t>IN001343</t>
  </si>
  <si>
    <t>Укупна вредност пројекта је 625.000,00 динара. Подносилац је предложио суфинансирање пројекта у износу од  500.000,00 динара, што не прелази 80% вредности пројекта, нити износе утврђене јавним позивом којим је расписан Конкурс. Тема пројекта је анализа уметничких дела из ликовне збирке Музеја у Белој Цркви и њихов утицај у савременом друштву.</t>
  </si>
  <si>
    <t>1 - (од 1 до 3 године)</t>
  </si>
  <si>
    <t>5 - поседује</t>
  </si>
  <si>
    <t>451-04-1017/2024-05</t>
  </si>
  <si>
    <t>ГРАДСКЕ ИНФО ДОО Нови Сад</t>
  </si>
  <si>
    <t>Вести из целе Србије 2024</t>
  </si>
  <si>
    <t>GRADSKE INFO</t>
  </si>
  <si>
    <t>www.gradskeinfo.rs</t>
  </si>
  <si>
    <t>redakcija@gradskeinfo.rs</t>
  </si>
  <si>
    <t>IN001243</t>
  </si>
  <si>
    <t>Укупна вредност пројекта је 1.270.000,00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информисање грађана широм земље и промоција културних манифестација, догађаја који се одвијају на територији Републике Србије.</t>
  </si>
  <si>
    <t>Информисање- Друштво</t>
  </si>
  <si>
    <t>451-04-1015/2024-05</t>
  </si>
  <si>
    <t>HASHTAG DIGITAL MEDIA GROUP ДОО Нови Сад</t>
  </si>
  <si>
    <t>Србија уживо</t>
  </si>
  <si>
    <t>NS UŽIVO</t>
  </si>
  <si>
    <t>https://nsuzivo.rs/</t>
  </si>
  <si>
    <t>nikola.kljajic@nsuzivo.rs</t>
  </si>
  <si>
    <t>IN000631</t>
  </si>
  <si>
    <t>Укупна вредност пројекта је 1.310.500,00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промоција догађаја из културе, традиције, обичаја и осталих вести широм Србије.</t>
  </si>
  <si>
    <t>Култура- Информисање</t>
  </si>
  <si>
    <t>451-04-553/2024-05</t>
  </si>
  <si>
    <t>Живот обојен историјом рударења</t>
  </si>
  <si>
    <t>Укупна вредност пројекта је 625.000,00 динара. Подносилац је предложио суфинансирање пројекта у износу од  500.000,00 динара, што не прелази 80% вредности пројекта, нити износе утврђене јавним позивом којим је расписан Конкурс. Тема пројекта је историја рударства у Бору.</t>
  </si>
  <si>
    <t>Привреда- Привредни развој</t>
  </si>
  <si>
    <t>4- (дуже од 10 година)</t>
  </si>
  <si>
    <t>451-04-926/2024-05</t>
  </si>
  <si>
    <t>Очување и афирмација књижевности на ћириличном писму</t>
  </si>
  <si>
    <t>Укупна вредност пројекта је 1.200.000,00 динара. Подносилац је предложио суфинансирање пројекта у износу од  480.000,00 динара, што не прелази 80% вредности пројекта, нити износе утврђене јавним позивом којим је расписан Конкурс. Тема пројекта је историја  ћирилице и њена заступљеност у савременој српској књижевности.</t>
  </si>
  <si>
    <t>Очување српског националног и културног идентитета, језика и писма</t>
  </si>
  <si>
    <t>451-04-1022/2024-05</t>
  </si>
  <si>
    <t>www.klik1008.com</t>
  </si>
  <si>
    <t>Укупна вредност пројекта је 1.014.000,00 динара. Подносилац је предложио суфинансирање пројекта у износу од  762.000,00 динара, што не прелази 80% вредности пројекта, нити износе утврђене јавним позивом којим је расписан Конкурс. Тема пројекта је информисање и едукација младих о правим вредностима.</t>
  </si>
  <si>
    <t>451-04-339/2024-05</t>
  </si>
  <si>
    <t>Кључаоница културно историјског блага- Шта чувају крушевачки депои</t>
  </si>
  <si>
    <t>novinegrad@gmail.com</t>
  </si>
  <si>
    <t>Укупна вредност пројекта је 1.589.000,00 динара. Подносилац је предложио суфинансирање пројекта у износу од  996.000,00 динара, што не прелази 80% вредности пројекта, нити износе утврђене јавним позивом којим је расписан Конкурс. Тема пројекта је неговање и очување културног идентитета и културе сећања код младих.</t>
  </si>
  <si>
    <t>Очување културног индетитета- Култура сећања код младих</t>
  </si>
  <si>
    <t>2 - (од 3 до 5 година)</t>
  </si>
  <si>
    <t>451-04-323/2024-05</t>
  </si>
  <si>
    <t>Етичко извештавање о трауматичним догађајима</t>
  </si>
  <si>
    <t>Укупна вредност пројекта је 1.305.000,00 динара. Подносилац је предложио суфинансирање пројекта у износу од 1.000.000 ,00 динара, што не прелази 80% вредности пројекта, нити износе утврђене јавним позивом којим је расписан Конкурс. Тема пројекта је суочавање друштва са последицима и етичко извештавање о трауматичним догађајима.</t>
  </si>
  <si>
    <t>Сузбијање говора мржње и лажних вести у онлајн окружењу- Друштво</t>
  </si>
  <si>
    <t>451-04-799/2024-05</t>
  </si>
  <si>
    <t>Утицај савременог друштва на породичне вредности</t>
  </si>
  <si>
    <t>Укупна вредност пројекта је 750.000,00 динара. Подносилац је предложио суфинансирање пројекта у износу од  600.000,00 динара, што не прелази 80% вредности пројекта, нити износе утврђене јавним позивом којим је расписан Конкурс. Тема пројекта су породичне вредности у друштву.</t>
  </si>
  <si>
    <t>Брига о породици- Друштво</t>
  </si>
  <si>
    <t>451-04-322/2024-05</t>
  </si>
  <si>
    <t>Безбедни новинари- серијал текстова и образовних видеа о случајевима напада на новинаре</t>
  </si>
  <si>
    <t>Укупна вредност пројекта је 3.422.000,00 динара. Подносилац је предложио суфинансирање пројекта у износу од  994.000,00 динара, што не прелази 80% вредности пројекта, нити износе утврђене јавним позивом којим је расписан Конкурс. Тема пројекта је безбедност новинара и медија у Србији.</t>
  </si>
  <si>
    <t>451-04-1020/2024-05</t>
  </si>
  <si>
    <t>Укупна вредност пројекта је 848.000,00 динара. Подносилац је предложио суфинансирање пројекта у износу од  638.000,00 динара, што не прелази 80% вредности пројекта, нити износе утврђене јавним позивом којим је расписан Конкурс. Тема пројекта је заједничко културно наслеђе Албанаца и Срба, на простору Пчињског округа.</t>
  </si>
  <si>
    <t>451-04-979/2024-05</t>
  </si>
  <si>
    <t>Златни сат</t>
  </si>
  <si>
    <r>
      <t>Укупна вредност пројекта је 750.00</t>
    </r>
    <r>
      <rPr>
        <sz val="11"/>
        <color theme="1"/>
        <rFont val="Calibri"/>
        <family val="2"/>
        <scheme val="minor"/>
      </rPr>
      <t>0,00</t>
    </r>
    <r>
      <rPr>
        <sz val="11"/>
        <rFont val="Calibri"/>
        <family val="2"/>
        <scheme val="minor"/>
      </rPr>
      <t xml:space="preserve"> динара. Подносилац је предложио суфинансирање пројекта у износу о</t>
    </r>
    <r>
      <rPr>
        <sz val="11"/>
        <color theme="1"/>
        <rFont val="Calibri"/>
        <family val="2"/>
        <scheme val="minor"/>
      </rPr>
      <t>д 600.000 ,00</t>
    </r>
    <r>
      <rPr>
        <sz val="11"/>
        <color rgb="FFFF0000"/>
        <rFont val="Calibri"/>
        <family val="2"/>
        <scheme val="minor"/>
      </rPr>
      <t xml:space="preserve"> </t>
    </r>
    <r>
      <rPr>
        <sz val="11"/>
        <rFont val="Calibri"/>
        <family val="2"/>
        <scheme val="minor"/>
      </rPr>
      <t>динара, што не прелази 80% вредности пројекта, нити износе утврђене јавним позивом којим је расписан Конкурс. Тема пројекта је превенција акутног инфаркта миокарда на подручју Јабланичког округа.</t>
    </r>
  </si>
  <si>
    <t>ДУЖИНА ОБАВЉАЊА ДЕЛАТНОСТИ
0 - (краће од 1 године)
1 - (од 1 до 3 године)
2 - (од 3 до 5 година)
3 - (од 5 до 10 година)
4- (дуже од 10 година)</t>
  </si>
  <si>
    <t>2 - (од 4 до 6 запослених)</t>
  </si>
  <si>
    <t>4 - (више од 10 запослених)</t>
  </si>
  <si>
    <t>451-04-977/2024-05</t>
  </si>
  <si>
    <t>Серијал "Контра навој"</t>
  </si>
  <si>
    <t>INTERNET PORTAL RTV TRSTENIK
INTERNET PORTAL MLAVA PRESS
EPICENTAR PRES</t>
  </si>
  <si>
    <t>IN000791
IN000914
IN000514</t>
  </si>
  <si>
    <r>
      <t>Укупна вредност пројекта је 1.449.0</t>
    </r>
    <r>
      <rPr>
        <sz val="11"/>
        <color theme="1"/>
        <rFont val="Calibri"/>
        <family val="2"/>
        <scheme val="minor"/>
      </rPr>
      <t>00,00</t>
    </r>
    <r>
      <rPr>
        <sz val="11"/>
        <rFont val="Calibri"/>
        <family val="2"/>
        <scheme val="minor"/>
      </rPr>
      <t xml:space="preserve"> динара. Подносилац је предложио суфинансирање пројекта у износу од  979.000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t>
    </r>
    <r>
      <rPr>
        <sz val="11"/>
        <rFont val="Calibri"/>
        <family val="2"/>
        <scheme val="minor"/>
      </rPr>
      <t>ма пројекта је култура читања и афирмисање младих читаоца кроз серијал који промовише књигу и писце.</t>
    </r>
  </si>
  <si>
    <t>Култура- Културни развој</t>
  </si>
  <si>
    <t xml:space="preserve">0 - не поседује </t>
  </si>
  <si>
    <t>451-04-975/2024-05</t>
  </si>
  <si>
    <t>Teen- Took Media</t>
  </si>
  <si>
    <r>
      <t>Укупна вредност</t>
    </r>
    <r>
      <rPr>
        <sz val="11"/>
        <color theme="1"/>
        <rFont val="Calibri"/>
        <family val="2"/>
        <scheme val="minor"/>
      </rPr>
      <t xml:space="preserve"> пројекта је 960.600,00</t>
    </r>
    <r>
      <rPr>
        <sz val="11"/>
        <rFont val="Calibri"/>
        <family val="2"/>
        <scheme val="minor"/>
      </rPr>
      <t xml:space="preserve"> динара. Подносилац је предложио суфинансирање пројекта у износу од  760.000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злоупотреба вештачке интелигенције</t>
    </r>
    <r>
      <rPr>
        <sz val="11"/>
        <rFont val="Calibri"/>
        <family val="2"/>
        <scheme val="minor"/>
      </rPr>
      <t>, вршњачко насиље и ментално здравље младих.</t>
    </r>
  </si>
  <si>
    <t>Млади- Вештачка интелигенција и здравље младих</t>
  </si>
  <si>
    <t>451-04-969/2024-05</t>
  </si>
  <si>
    <t>Иновативно новинарство за јавни интерес</t>
  </si>
  <si>
    <t>Удружење Контекст</t>
  </si>
  <si>
    <t>Београд (Земун)</t>
  </si>
  <si>
    <t>Укупна вредност пројекта је 1.021.500,00 динара. Подносилац је предложио суфинансирање пројекта у износу од  606.000,00 динара, што не прелази 80% вредности пројекта, нити износе утврђене јавним позивом којим је расписан Конкурс. Тема пројекта је друштвени, политички и економски положај маргинализованих група.</t>
  </si>
  <si>
    <t>Рањиве групе- Друштво</t>
  </si>
  <si>
    <t>451-04-1034/2024-05</t>
  </si>
  <si>
    <t>Студенти против псеудоисторијских митова</t>
  </si>
  <si>
    <r>
      <t>Укупна вредност пројек</t>
    </r>
    <r>
      <rPr>
        <sz val="11"/>
        <color theme="1"/>
        <rFont val="Calibri"/>
        <family val="2"/>
        <scheme val="minor"/>
      </rPr>
      <t>та је 591.000,00</t>
    </r>
    <r>
      <rPr>
        <sz val="11"/>
        <rFont val="Calibri"/>
        <family val="2"/>
        <scheme val="minor"/>
      </rPr>
      <t xml:space="preserve"> динара. Подносилац је предложио суфинансирање пројекта у износу од  471.000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утицај псеудоисторије и указивање младима на</t>
    </r>
    <r>
      <rPr>
        <sz val="11"/>
        <rFont val="Calibri"/>
        <family val="2"/>
        <scheme val="minor"/>
      </rPr>
      <t xml:space="preserve"> проблеме које доноси псеудонаука у друштву.</t>
    </r>
  </si>
  <si>
    <t>Друштво- Млади и историјска наука</t>
  </si>
  <si>
    <t>1 - (од 1 до 3 запослена)</t>
  </si>
  <si>
    <t>451-04-715/2024-05</t>
  </si>
  <si>
    <t>"ЗНАЊЕ И БРИГА НА ВРЕМЕ" Млади Златиборског округа о свом репродуктивном здрављу</t>
  </si>
  <si>
    <t>Укупна вредност пројекта је 945.800,00 динара. Подносилац је предложио суфинансирање пројекта у износу од  748.700,00 динара, што не прелази 80% вредности пројекта, нити износе утврђене јавним позивом којим је расписан Конкурс. Тема пројекта је репродуктивно здравље младих.</t>
  </si>
  <si>
    <t>451-04-712/2024-05</t>
  </si>
  <si>
    <t>Четкицом се разумемо</t>
  </si>
  <si>
    <t>IN001408</t>
  </si>
  <si>
    <t>INTERNET PORTAL VAŽNO JE</t>
  </si>
  <si>
    <t>vaznojevr@gmail.com</t>
  </si>
  <si>
    <t>451-04-729/2024-05</t>
  </si>
  <si>
    <t>Подкасти о актуелностима и значају шумадијских ђака и студената и њихових организација</t>
  </si>
  <si>
    <t>glassumadije@gmail.com</t>
  </si>
  <si>
    <r>
      <t>Укупна вредност пр</t>
    </r>
    <r>
      <rPr>
        <sz val="11"/>
        <color theme="1"/>
        <rFont val="Calibri"/>
        <family val="2"/>
        <scheme val="minor"/>
      </rPr>
      <t>ојекта је 1.044.297,00</t>
    </r>
    <r>
      <rPr>
        <sz val="11"/>
        <rFont val="Calibri"/>
        <family val="2"/>
        <scheme val="minor"/>
      </rPr>
      <t xml:space="preserve"> динара. Подносилац је предложио суфинансирање пројекта у износу од  798.600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улога и значај заједнице младих у Шумадији.</t>
    </r>
  </si>
  <si>
    <t>451-04-681/2024-05</t>
  </si>
  <si>
    <t>Царичин град- шанса која се не пропушта</t>
  </si>
  <si>
    <r>
      <t xml:space="preserve">Укупна вредност </t>
    </r>
    <r>
      <rPr>
        <sz val="11"/>
        <color theme="1"/>
        <rFont val="Calibri"/>
        <family val="2"/>
        <scheme val="minor"/>
      </rPr>
      <t>пројекта је 923.000,00</t>
    </r>
    <r>
      <rPr>
        <sz val="11"/>
        <rFont val="Calibri"/>
        <family val="2"/>
        <scheme val="minor"/>
      </rPr>
      <t xml:space="preserve"> динара. Подносилац је предложио суфинансирање пројекта у износу од  725.000</t>
    </r>
    <r>
      <rPr>
        <sz val="11"/>
        <color theme="1"/>
        <rFont val="Calibri"/>
        <family val="2"/>
        <scheme val="minor"/>
      </rPr>
      <t xml:space="preserve">,00 динара, што не прелази 80% вредности пројекта, нити износе утврђене јавним позивом којим је расписан Конкурс. Тема </t>
    </r>
    <r>
      <rPr>
        <sz val="11"/>
        <rFont val="Calibri"/>
        <family val="2"/>
        <scheme val="minor"/>
      </rPr>
      <t>пројекта су могућности које пружа локалитет Царичин град привреди и становништву, кроз развој туризма.</t>
    </r>
  </si>
  <si>
    <t>Привреда- Туризам</t>
  </si>
  <si>
    <t>451-04-448/2024-05</t>
  </si>
  <si>
    <t>Серијал текстова за портал- "Заједно против поплаве (дез)информација"</t>
  </si>
  <si>
    <t>Укупна вредност пројекта је 818.600,00 динара. Подносилац је предложио суфинансирање пројекта у износу од  578.000,00 динара, што не прелази 80% вредности пројекта, нити износе утврђене јавним позивом којим је расписан Конкурс. Тема пројекта је подизање свести код младих о значају медијске писмености и борба против дезинформација.</t>
  </si>
  <si>
    <t>Млади- Медијска писменост</t>
  </si>
  <si>
    <t>451-04-161/2024-05</t>
  </si>
  <si>
    <t>Водич кроз породилишта</t>
  </si>
  <si>
    <t>projekti@wm.group</t>
  </si>
  <si>
    <t>www.wm.group</t>
  </si>
  <si>
    <r>
      <t>Укупна в</t>
    </r>
    <r>
      <rPr>
        <sz val="11"/>
        <color theme="1"/>
        <rFont val="Calibri"/>
        <family val="2"/>
        <scheme val="minor"/>
      </rPr>
      <t>редност пројекта је 1.255.000,00</t>
    </r>
    <r>
      <rPr>
        <sz val="11"/>
        <rFont val="Calibri"/>
        <family val="2"/>
        <scheme val="minor"/>
      </rPr>
      <t xml:space="preserve"> динара. Подносилац је предложио суфинансирање пројекта у износу од  1.000.000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информисање и подизање свести о проблемима са којима се суочавају жене у Србији т</t>
    </r>
    <r>
      <rPr>
        <sz val="11"/>
        <rFont val="Calibri"/>
        <family val="2"/>
        <scheme val="minor"/>
      </rPr>
      <t>оком порођаја.</t>
    </r>
  </si>
  <si>
    <t>Здравље- Жене и репродуктивно здравље</t>
  </si>
  <si>
    <t>451-04-199/2024-05</t>
  </si>
  <si>
    <t>Медији у ери вештачке интелигенције: Како конструктивно и одговорно користити вештачку интелигенцију у медијима у Србији</t>
  </si>
  <si>
    <t>www.ceprom.rs</t>
  </si>
  <si>
    <t>Укупна вредност пројекта је 1.180.000,00 динара. Подносилац је предложио суфинансирање пројекта у износу од  940.000,00 динара, што не прелази 80% вредности пројекта, нити износе утврђене јавним позивом којим је расписан Конкурс. Тема пројекта је примена вештачке интелигенције у савременим медијима, са фокусом на примену у редакцијама медија у Србији.</t>
  </si>
  <si>
    <t>451-04-208/2024-05</t>
  </si>
  <si>
    <t>Модернизација пољопривреде према европском моделу</t>
  </si>
  <si>
    <t>www.novaekonomija.rs
www.big.co.rs</t>
  </si>
  <si>
    <r>
      <t xml:space="preserve">Укупна </t>
    </r>
    <r>
      <rPr>
        <sz val="11"/>
        <color theme="1"/>
        <rFont val="Calibri"/>
        <family val="2"/>
        <scheme val="minor"/>
      </rPr>
      <t>вредност пројекта је 1.550.000,00</t>
    </r>
    <r>
      <rPr>
        <sz val="11"/>
        <rFont val="Calibri"/>
        <family val="2"/>
        <scheme val="minor"/>
      </rPr>
      <t xml:space="preserve"> динара. Подносилац је предложио суфинансирање пројекта у износу од  1.000.000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српска пољопривреда и њени структурни проблеми.</t>
    </r>
  </si>
  <si>
    <t>451-04-154/2024-05</t>
  </si>
  <si>
    <t>Дигитални лавиринт- млади у изазовима савремених технологија</t>
  </si>
  <si>
    <t>Друштво- Дигитализација</t>
  </si>
  <si>
    <t>Укупна вредност пројекта је 1.060.000,00 динара. Подносилац је предложио суфинансирање пројекта у износу од  848.000,00 динара, што не прелази 80% вредности пројекта, нити износе утврђене јавним позивом којим је расписан Конкурс. Тема пројекта су негативни ефекти и утицај убрзаног развоја технологија на квалитет живота савременог човека.</t>
  </si>
  <si>
    <t>451-04-175/2024-05</t>
  </si>
  <si>
    <t>Да туристи срце заигра</t>
  </si>
  <si>
    <r>
      <t>Укупна вре</t>
    </r>
    <r>
      <rPr>
        <sz val="11"/>
        <color theme="1"/>
        <rFont val="Calibri"/>
        <family val="2"/>
        <scheme val="minor"/>
      </rPr>
      <t xml:space="preserve">дност пројекта је 836.368,72 динара. Подносилац је предложио суфинансирање пројекта у износу од  663.888,72 </t>
    </r>
    <r>
      <rPr>
        <sz val="11"/>
        <rFont val="Calibri"/>
        <family val="2"/>
        <scheme val="minor"/>
      </rPr>
      <t>динара, што не прелази 80% вредности пројекта, нити износе утврђене јавним позивом којим је расписан Конкурс. Тема пројекта је промовисање културе и историје града Ужице, како би се привукао већи број туриста.</t>
    </r>
  </si>
  <si>
    <t>Туризам- Културна историја</t>
  </si>
  <si>
    <t>451-04-176/2024-05</t>
  </si>
  <si>
    <t>230 година духовности у Сремским Карловцима</t>
  </si>
  <si>
    <t>Очување националног и културног идентитета- Верски идентитет</t>
  </si>
  <si>
    <r>
      <t>Укупна вредност пројект</t>
    </r>
    <r>
      <rPr>
        <sz val="11"/>
        <color theme="1"/>
        <rFont val="Calibri"/>
        <family val="2"/>
        <scheme val="minor"/>
      </rPr>
      <t>а је 1.163.000,00</t>
    </r>
    <r>
      <rPr>
        <sz val="11"/>
        <rFont val="Calibri"/>
        <family val="2"/>
        <scheme val="minor"/>
      </rPr>
      <t xml:space="preserve"> динара. Подносилац је предложио суфинансирање пројекта у износу од 915.000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230 година постојања православне богословије у Сремским Карловицма.</t>
    </r>
  </si>
  <si>
    <t>451-04-151/2024-05</t>
  </si>
  <si>
    <t>ПОНОВО У РЕГРУТЕ- За или против?</t>
  </si>
  <si>
    <r>
      <t>Укупна вредност пројекта је 1.00</t>
    </r>
    <r>
      <rPr>
        <sz val="11"/>
        <color theme="1"/>
        <rFont val="Calibri"/>
        <family val="2"/>
        <scheme val="minor"/>
      </rPr>
      <t>0.000,00</t>
    </r>
    <r>
      <rPr>
        <sz val="11"/>
        <rFont val="Calibri"/>
        <family val="2"/>
        <scheme val="minor"/>
      </rPr>
      <t xml:space="preserve"> динара. Подносилац је предложио суфинансирање пројекта у износу од  800.000</t>
    </r>
    <r>
      <rPr>
        <sz val="11"/>
        <color theme="1"/>
        <rFont val="Calibri"/>
        <family val="2"/>
        <scheme val="minor"/>
      </rPr>
      <t>,00 динара, што не прелази 80% вредности пројекта, н</t>
    </r>
    <r>
      <rPr>
        <sz val="11"/>
        <rFont val="Calibri"/>
        <family val="2"/>
        <scheme val="minor"/>
      </rPr>
      <t>ити износе утврђене јавним позивом којим је расписан Конкурс. Тема пројекта је расправа о повратку војног рока у Србију.</t>
    </r>
  </si>
  <si>
    <t>Безбедност- Служење војног рока</t>
  </si>
  <si>
    <t>451-04-155/2024-05</t>
  </si>
  <si>
    <t>Реци НЕ дискриминацији</t>
  </si>
  <si>
    <r>
      <t>Укупна вредност пројекта ј</t>
    </r>
    <r>
      <rPr>
        <sz val="11"/>
        <color theme="1"/>
        <rFont val="Calibri"/>
        <family val="2"/>
        <scheme val="minor"/>
      </rPr>
      <t>е 1.240.000,00</t>
    </r>
    <r>
      <rPr>
        <sz val="11"/>
        <rFont val="Calibri"/>
        <family val="2"/>
        <scheme val="minor"/>
      </rPr>
      <t xml:space="preserve"> динара. Подносилац је предложио суфинансирање пројекта у износу од  990.000</t>
    </r>
    <r>
      <rPr>
        <sz val="11"/>
        <color theme="1"/>
        <rFont val="Calibri"/>
        <family val="2"/>
        <scheme val="minor"/>
      </rPr>
      <t>,00 динара, што не прелази 80% вредности пројекта, нити изн</t>
    </r>
    <r>
      <rPr>
        <sz val="11"/>
        <rFont val="Calibri"/>
        <family val="2"/>
        <scheme val="minor"/>
      </rPr>
      <t>осе утврђене јавним позивом којим је расписан Конкурс. Тема пројекта је ангажовање и подстицање друштва на борбу против свих облика дискриминације.</t>
    </r>
  </si>
  <si>
    <t>Дискриминација- Друштво</t>
  </si>
  <si>
    <t>0 - не поседује</t>
  </si>
  <si>
    <t>451-04-220/2024-05</t>
  </si>
  <si>
    <t>Превенција карцинома дојке- кључно решење</t>
  </si>
  <si>
    <t>Здравље- Жене</t>
  </si>
  <si>
    <t>Укупна вредност пројекта је 1.450.000,00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превенција карцинома дојке у Смедереву, кроз активније укључивање грађана у проблематику и квалитетнија здравствена заштита.</t>
  </si>
  <si>
    <t>Жељко Милојевић ПР Агенција за услуге информационе технологије НАША ГАЈБА Смедерево</t>
  </si>
  <si>
    <t xml:space="preserve">www.sdcafe.rs
</t>
  </si>
  <si>
    <t>451-04-218/2024-05</t>
  </si>
  <si>
    <t>Равномерни регионални развој: Инвестиције у Јужном Банату</t>
  </si>
  <si>
    <t>agglobalmedia@gmail.com
pancevomojkraj@gmail.com</t>
  </si>
  <si>
    <t>https://globalmedia.co.rs/</t>
  </si>
  <si>
    <r>
      <t>Укупна вреднос</t>
    </r>
    <r>
      <rPr>
        <sz val="11"/>
        <color theme="1"/>
        <rFont val="Calibri"/>
        <family val="2"/>
        <scheme val="minor"/>
      </rPr>
      <t>т пројекта је 1.245.000,00</t>
    </r>
    <r>
      <rPr>
        <sz val="11"/>
        <rFont val="Calibri"/>
        <family val="2"/>
        <scheme val="minor"/>
      </rPr>
      <t xml:space="preserve"> динара. Подносилац је предложио суфинансирање пројекта у износу од  990.000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су инвестиције у Јужном Банату.</t>
    </r>
  </si>
  <si>
    <t>0 - (без запослених)</t>
  </si>
  <si>
    <t>451-04-184/2024-05</t>
  </si>
  <si>
    <t>Језик као мост: Српска баштина у речима и словима</t>
  </si>
  <si>
    <t>Укупна вредност пројекта је 1.314.000,00 динара. Подносилац је предложио суфинансирање пројекта у износу од  960.000,00 динара, што не прелази 80% вредности пројекта, нити износе утврђене јавним позивом којим је расписан Конкурс. Тема пројекта је историја и неговање српског језика и представљање историјских личности које су помогле обликовању српског писма.</t>
  </si>
  <si>
    <t>Очување културног идентитета- Језик и писмо</t>
  </si>
  <si>
    <t>451-04-226/2024-05</t>
  </si>
  <si>
    <t>Улога и утицај цивилног сектора у Јужном Банату на развој заједнице</t>
  </si>
  <si>
    <r>
      <t>Укупна вре</t>
    </r>
    <r>
      <rPr>
        <sz val="11"/>
        <color theme="1"/>
        <rFont val="Calibri"/>
        <family val="2"/>
        <scheme val="minor"/>
      </rPr>
      <t>дност пројекта је 1.314.000,00</t>
    </r>
    <r>
      <rPr>
        <sz val="11"/>
        <rFont val="Calibri"/>
        <family val="2"/>
        <scheme val="minor"/>
      </rPr>
      <t xml:space="preserve"> динара. Подносилац је предложио суфинансирање пројекта у износу од  999.000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улога и значај цивилног друштва у развоју заједнице.</t>
    </r>
  </si>
  <si>
    <t>Развој- Цивилно друштво</t>
  </si>
  <si>
    <t>451-04-223/2024-05</t>
  </si>
  <si>
    <t>Не играј се ватром! Злоупотреба ватреног оружја</t>
  </si>
  <si>
    <t>Драган Тодоровић ПР Предузетник Издавачка делатност Стварност Аранђеловац</t>
  </si>
  <si>
    <t>https://www.stvarnost.rs</t>
  </si>
  <si>
    <t>E STVARNOST</t>
  </si>
  <si>
    <t>Укупна вредност пројекта је 898.400,00 динара. Подносилац је предложио суфинансирање пројекта у износу од  682.000,00 динара, што не прелази 80% вредности пројекта, нити износе утврђене јавним позивом којим је расписан Конкурс. Тема пројекта је злоупотреба ватреног оружја и информисање грађана о опасностима.</t>
  </si>
  <si>
    <t>Безбедност- Злоупотреба ватреног оружја</t>
  </si>
  <si>
    <t>451-04-1132/2024-05</t>
  </si>
  <si>
    <t xml:space="preserve">ME COMPRAS д.о.о. Београд </t>
  </si>
  <si>
    <t>Београд (Савски венац)</t>
  </si>
  <si>
    <t>Ваљево- културна слика града</t>
  </si>
  <si>
    <t>INFO-24.RS</t>
  </si>
  <si>
    <t>IN001392</t>
  </si>
  <si>
    <t>Укупна вредност пројекта је 3.288.000,00 динара. Подносилац је предложио суфинансирање пројекта у износу од  980.000,00 динара, што не прелази 80% вредности пројекта, нити износе утврђене јавним позивом којим је расписан Конкурс. Тема пројекта је представљање културне слике града Ваљева и целог Колубарског округа, као и развој културног туризма.</t>
  </si>
  <si>
    <t>Култура- Културни туризам</t>
  </si>
  <si>
    <t>451-04-288/2024-05</t>
  </si>
  <si>
    <r>
      <t>Укупна вредност п</t>
    </r>
    <r>
      <rPr>
        <sz val="11"/>
        <color theme="1"/>
        <rFont val="Calibri"/>
        <family val="2"/>
        <scheme val="minor"/>
      </rPr>
      <t>ројекта је 780.000,00</t>
    </r>
    <r>
      <rPr>
        <sz val="11"/>
        <rFont val="Calibri"/>
        <family val="2"/>
        <scheme val="minor"/>
      </rPr>
      <t xml:space="preserve"> динара. Подносилац је предложио суфинансирање пројекта у износу од  600.000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информисање грађана о темама вршњачког насиља, дигиталног и свих осталих видова насиља.</t>
    </r>
  </si>
  <si>
    <t>451-04-388/2024-05</t>
  </si>
  <si>
    <t>Глас Подриња д.о.о. Шабац</t>
  </si>
  <si>
    <t>Здраве су снажне</t>
  </si>
  <si>
    <t>GLAS PODRINJA ONLINE</t>
  </si>
  <si>
    <t>IN000864</t>
  </si>
  <si>
    <t>direktor@glaspodrinja.rs</t>
  </si>
  <si>
    <t>www.glaspodrinja.rs</t>
  </si>
  <si>
    <t>451-04-925/2024-05</t>
  </si>
  <si>
    <t>ЗДРАВА БУДУЋНОСТ</t>
  </si>
  <si>
    <t>Укупна вредност пројекта је 564.600,00 динара. Подносилац је предложио суфинансирање пројекта у износу од  450.000,00 динара, што не прелази 80% вредности пројекта, нити износе утврђене јавним позивом којим је расписан Конкурс. Тема пројекта је јавно здравље и борба против ХПВ вируса.</t>
  </si>
  <si>
    <t>451-04-418/2024-05</t>
  </si>
  <si>
    <t>Театар сећања: Сербска и мултикултурална сцена</t>
  </si>
  <si>
    <t xml:space="preserve"> ФОНДАЦИЈА НОЋ ПОЗОРИШТА</t>
  </si>
  <si>
    <t>THEATRE BOOK</t>
  </si>
  <si>
    <t>IN001389</t>
  </si>
  <si>
    <t>www.theatrebook.rs</t>
  </si>
  <si>
    <t>pr@theatrebook.rs
pr@noc-pozorista.rs</t>
  </si>
  <si>
    <t>Укупна вредност пројекта је 973.700,00 динара. Подносилац је предложио суфинансирање пројекта у износу од  778.960,00 динара, што не прелази 80% вредности пројекта, нити износе утврђене јавним позивом којим је расписан Конкурс. Тема пројекта је репродуктивно здравље жена у Мачванском округу.</t>
  </si>
  <si>
    <t>Укупна вредност пројекта је 3.665.000,00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интегрисање традиционалних израза са савременим дигиталним методама ради очувања и промоције богатог културног наслеђа Србије.</t>
  </si>
  <si>
    <t>Културно нематеријално наслеђе- Стваралштво</t>
  </si>
  <si>
    <t>451-04-438/2024-05</t>
  </si>
  <si>
    <t>Борисав Станковић- ненадмашни чувар локалног идентитета</t>
  </si>
  <si>
    <t>Укупна вредност пројекта је 840.000,00 динара. Подносилац је предложио суфинансирање пројекта у износу од  670.000,00 динара, што не прелази 80% вредности пројекта, нити износе утврђене јавним позивом којим је расписан Конкурс. Тема пројекта је књижевно- уметнички и културно- историјски значај дела Борисава Станковића са аспекта очувања традиционалних вредности.</t>
  </si>
  <si>
    <t>0 - (краће од 1 године)</t>
  </si>
  <si>
    <t>Портал Коштана д.о.о. Врање</t>
  </si>
  <si>
    <t>PORTAL KOŠTANA</t>
  </si>
  <si>
    <t>IN001401</t>
  </si>
  <si>
    <t xml:space="preserve">www.kostana.rs
</t>
  </si>
  <si>
    <t>portalkostana@gmail.com</t>
  </si>
  <si>
    <t>451-04-551/2024-05</t>
  </si>
  <si>
    <t>КонТАКТ</t>
  </si>
  <si>
    <t>Укупна вредност пројекта је 1.201.000,00 динара. Подносилац је предложио суфинансирање пројекта у износу од  949.500,00 динара, што не прелази 80% вредности пројекта, нити износе утврђене јавним позивом којим је расписан Конкурс. Тема пројекта је промоција успешних појединаца из Санџака.</t>
  </si>
  <si>
    <t>Млади- Афирмативни садржаји за младе</t>
  </si>
  <si>
    <t>Удружење грађана "ТАКТ.ИНФО"</t>
  </si>
  <si>
    <t>TAKT</t>
  </si>
  <si>
    <t>IN000995</t>
  </si>
  <si>
    <t>www.taktinfo.rs</t>
  </si>
  <si>
    <t>redakcija@taktinfo.rs</t>
  </si>
  <si>
    <t xml:space="preserve">www.glassumadije.rs
</t>
  </si>
  <si>
    <t>www.rtvtrstenik.rs
www.rtvmlava.com
www.epicentarpress.rs</t>
  </si>
  <si>
    <t xml:space="preserve">www.masina.rs
</t>
  </si>
  <si>
    <t>451-04-583/2024-05</t>
  </si>
  <si>
    <t>Органски живот</t>
  </si>
  <si>
    <t>Укупна вредност пројекта је 940.700,00 динара. Подносилац је предложио суфинансирање пројекта у износу од  736.700,00 динара, што не прелази 80% вредности пројекта, нити износе утврђене јавним позивом којим је расписан Конкурс. Тема пројекта је развој органске производње у повртарству на територији Топличког округа.</t>
  </si>
  <si>
    <t>451-04-592/2024-05</t>
  </si>
  <si>
    <t>Ви као Велилки Изазов</t>
  </si>
  <si>
    <t>Укупна вредност пројекта је 749.000,00 динара. Подносилац је предложио суфинансирање пројекта у износу од  553.000,00 динара, што не прелази 80% вредности пројекта, нити износе утврђене јавним позивом којим је расписан Конкурс. Тема пројекта је анализа употребе вештачке интелигенције у друштву.</t>
  </si>
  <si>
    <t>Вештачка интелигенција- Друштво</t>
  </si>
  <si>
    <t>451-04-1038/2024-05</t>
  </si>
  <si>
    <t>Заштити ме</t>
  </si>
  <si>
    <r>
      <t>Укупна вредност п</t>
    </r>
    <r>
      <rPr>
        <sz val="11"/>
        <color theme="1"/>
        <rFont val="Calibri"/>
        <family val="2"/>
        <scheme val="minor"/>
      </rPr>
      <t>ројекта је 825.000,00</t>
    </r>
    <r>
      <rPr>
        <sz val="11"/>
        <rFont val="Calibri"/>
        <family val="2"/>
        <scheme val="minor"/>
      </rPr>
      <t xml:space="preserve"> динара. Подносилац је предложио суфинансирање пројекта у износу од  660.000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афирмација друштва и заштита породица од могућих отмица деце.</t>
    </r>
  </si>
  <si>
    <t>Безбедност- Заштита деце</t>
  </si>
  <si>
    <t>451-04-1037/2024-05</t>
  </si>
  <si>
    <t>Бенефити Ере културе у Ужицу</t>
  </si>
  <si>
    <r>
      <t>Укупна вред</t>
    </r>
    <r>
      <rPr>
        <sz val="11"/>
        <color theme="1"/>
        <rFont val="Calibri"/>
        <family val="2"/>
        <scheme val="minor"/>
      </rPr>
      <t>ност пројекта је 815.003,00</t>
    </r>
    <r>
      <rPr>
        <sz val="11"/>
        <rFont val="Calibri"/>
        <family val="2"/>
        <scheme val="minor"/>
      </rPr>
      <t xml:space="preserve"> динара. Подносилац је предложио суфинансирање пројекта у износу од  646.600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су бенефити које је град Ужице добио у оквиру титуле Престоница културе.</t>
    </r>
  </si>
  <si>
    <t>451-04-1003/2024-05</t>
  </si>
  <si>
    <t>redakcija@krupanj.tv</t>
  </si>
  <si>
    <t>EURO MEDIA GROUP-EMG д.о.о. Крупањ</t>
  </si>
  <si>
    <t>Крупањ</t>
  </si>
  <si>
    <t>Првих 100 година спорта у Рађевини</t>
  </si>
  <si>
    <t>REGIONALNI MEDIJSKI SERVIS KRUPANJ.TV</t>
  </si>
  <si>
    <t>www.krupanj.tv</t>
  </si>
  <si>
    <t>IN001284</t>
  </si>
  <si>
    <t>Укупна вредност пројекта је 596.500,00 динара. Подносилац је предложио суфинансирање пројекта у износу од  445.500,00 динара, што не прелази 80% вредности пројекта, нити износе утврђене јавним позивом којим је расписан Конкурс. Тема пројекта су спортска друштва и фудбалски клубови, њихов настанак, развој и рад на територији општине Крупањ и Рађевине</t>
  </si>
  <si>
    <t>451-04-728/2024-05</t>
  </si>
  <si>
    <t>Млади и "хејт" на мрежи</t>
  </si>
  <si>
    <t>Укупна вредност пројекта је 611.500,00 динара. Подносилац је предложио суфинансирање пројекта у износу од  489.000,00 динара, што не прелази 80% вредности пројекта, нити износе утврђене јавним позивом којим је расписан Конкурс. Тема пројекта је утицај говора мржње на интернету код тинејџера и адолесцената.</t>
  </si>
  <si>
    <t>Говор мржње- Млади и интернет</t>
  </si>
  <si>
    <t>451-04-661/2024-05</t>
  </si>
  <si>
    <t>Милутин Миланковић- научни ауторитет кроз васиону и векове</t>
  </si>
  <si>
    <t>Портал Лазарица д.о.о. Крушевац</t>
  </si>
  <si>
    <t>PORTAL LAZARICA</t>
  </si>
  <si>
    <t>IN001399</t>
  </si>
  <si>
    <t>www.portallazarica.rs</t>
  </si>
  <si>
    <t>portallazarica@gmail.com</t>
  </si>
  <si>
    <t>Укупна вредност пројекта је 960.000,00 динара. Подносилац је предложио суфинансирање пројекта у износу од  720.000,00 динара, што не прелази 80% вредности пројекта, нити износе утврђене јавним позивом којим је расписан Конкурс. Тема пројекта је научни допринос Милутина Миланковића у области природних наука и књижевни рад.</t>
  </si>
  <si>
    <t>Култура сећања- Личност- Милутин Миланковић</t>
  </si>
  <si>
    <t>451-04-660/2024-05</t>
  </si>
  <si>
    <r>
      <t xml:space="preserve">КУЛТУРА СЕЋАЊА- ЗАЛОГ ЗА БУДУЋНОСТ
</t>
    </r>
    <r>
      <rPr>
        <i/>
        <sz val="11"/>
        <rFont val="Calibri"/>
        <family val="2"/>
        <scheme val="minor"/>
      </rPr>
      <t>"Мени су многи пребацивали да нисам баш у најбољем савезу са садашњошћу и да се зато враћам у прошлост. Питање је како ко схвата прошлост. За мене су будућност, садашњост и прошлост делови једног бескрајног времена у коме оно што ми зовемо прошлошћу постаје зачас садашњост или будућност- и обратно!" (Иво Андрић)</t>
    </r>
  </si>
  <si>
    <r>
      <t>Укупна вредн</t>
    </r>
    <r>
      <rPr>
        <sz val="11"/>
        <color theme="1"/>
        <rFont val="Calibri"/>
        <family val="2"/>
        <scheme val="minor"/>
      </rPr>
      <t>ост пројекта је 1.596.000,00</t>
    </r>
    <r>
      <rPr>
        <sz val="11"/>
        <rFont val="Calibri"/>
        <family val="2"/>
        <scheme val="minor"/>
      </rPr>
      <t xml:space="preserve"> динара. Подносилац је предложио суфинансирање пројекта у износу од  995.000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су догађаји и вредности које су обележиле претходних седам деценија Пријепоље, обликовал</t>
    </r>
    <r>
      <rPr>
        <sz val="11"/>
        <rFont val="Calibri"/>
        <family val="2"/>
        <scheme val="minor"/>
      </rPr>
      <t>и друштвене токове и историју града.</t>
    </r>
  </si>
  <si>
    <t>Култура сећања- Друштво</t>
  </si>
  <si>
    <t>451-04-744/2024-05</t>
  </si>
  <si>
    <t>За медијске законе јаче од злоупотреба- истраживање спровођења медијских закона</t>
  </si>
  <si>
    <r>
      <t>Укупна вред</t>
    </r>
    <r>
      <rPr>
        <sz val="11"/>
        <color theme="1"/>
        <rFont val="Calibri"/>
        <family val="2"/>
        <scheme val="minor"/>
      </rPr>
      <t>ност пројекта је 1.408.000,00</t>
    </r>
    <r>
      <rPr>
        <sz val="11"/>
        <rFont val="Calibri"/>
        <family val="2"/>
        <scheme val="minor"/>
      </rPr>
      <t xml:space="preserve"> динара. Подносилац је предложио суфинансирање пројекта у износу од  995.000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активно праћење, истраживање и анализирање спровођења нових медијских закона и њихово поштовање, као и идентификовање кључних проблема у спровођењу медијских закона и утврђивање могућих праваца у њиховом побољшању.</t>
    </r>
  </si>
  <si>
    <t>Медији- Медијски закони</t>
  </si>
  <si>
    <t>451-04-997/2024-05</t>
  </si>
  <si>
    <t>Деца и изазови савременог доба</t>
  </si>
  <si>
    <r>
      <t xml:space="preserve">Укупна </t>
    </r>
    <r>
      <rPr>
        <sz val="11"/>
        <color theme="1"/>
        <rFont val="Calibri"/>
        <family val="2"/>
        <scheme val="minor"/>
      </rPr>
      <t>вредност пројекта је 1.250.000,00</t>
    </r>
    <r>
      <rPr>
        <sz val="11"/>
        <rFont val="Calibri"/>
        <family val="2"/>
        <scheme val="minor"/>
      </rPr>
      <t xml:space="preserve"> динара. Подносилац је предложио суфинансирање пројекта у износу од  1.000.000</t>
    </r>
    <r>
      <rPr>
        <sz val="11"/>
        <color theme="1"/>
        <rFont val="Calibri"/>
        <family val="2"/>
        <scheme val="minor"/>
      </rPr>
      <t xml:space="preserve">,00 динара, што не прелази 80% вредности пројекта, нити износе утврђене јавним позивом којим је расписан Конкурс. Тема пројекта је коришћење интернета и друштвених мрежа, њихов утицај на развој код деце и младих. </t>
    </r>
  </si>
  <si>
    <t>Деца и млади- Дигитално окружење</t>
  </si>
  <si>
    <t>Недостаје изјава број 5.</t>
  </si>
  <si>
    <t>451-04-679/2024-05</t>
  </si>
  <si>
    <t>Мотивације за технолошке иновације</t>
  </si>
  <si>
    <r>
      <t>Укупн</t>
    </r>
    <r>
      <rPr>
        <sz val="11"/>
        <color theme="1"/>
        <rFont val="Calibri"/>
        <family val="2"/>
        <scheme val="minor"/>
      </rPr>
      <t>а вредност пројекта је 1.300.000,00</t>
    </r>
    <r>
      <rPr>
        <sz val="11"/>
        <rFont val="Calibri"/>
        <family val="2"/>
        <scheme val="minor"/>
      </rPr>
      <t xml:space="preserve"> динара. Подносилац је предложио суфинансирање пројекта у износу од  1.000.000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су технолошки напредак и стари занати.</t>
    </r>
  </si>
  <si>
    <t>Привреда- Технолошки напредак</t>
  </si>
  <si>
    <t>451-04-901/2024-05</t>
  </si>
  <si>
    <t>Иза кулиса историје: 70 недовољно истражених прича о знаменитим личностима Србије</t>
  </si>
  <si>
    <r>
      <t>Уку</t>
    </r>
    <r>
      <rPr>
        <sz val="11"/>
        <color theme="1"/>
        <rFont val="Calibri"/>
        <family val="2"/>
        <scheme val="minor"/>
      </rPr>
      <t>пна вредност пројекта је 1.280.000,00</t>
    </r>
    <r>
      <rPr>
        <sz val="11"/>
        <rFont val="Calibri"/>
        <family val="2"/>
        <scheme val="minor"/>
      </rPr>
      <t xml:space="preserve"> динара. Подносилац је предложио суфинансирање пројекта у износу од  960.000</t>
    </r>
    <r>
      <rPr>
        <sz val="11"/>
        <color theme="1"/>
        <rFont val="Calibri"/>
        <family val="2"/>
        <scheme val="minor"/>
      </rPr>
      <t xml:space="preserve">,00 динара, што не прелази 80% вредности пројекта, нити износе утврђене јавним позивом којим је расписан Конкурс. Тема пројекта је откривање и презентовање дела и сегмената живота значајних историјских личности, недовољно </t>
    </r>
    <r>
      <rPr>
        <sz val="11"/>
        <rFont val="Calibri"/>
        <family val="2"/>
        <scheme val="minor"/>
      </rPr>
      <t>истражених.</t>
    </r>
  </si>
  <si>
    <t>Култура сећања- Историјске личности</t>
  </si>
  <si>
    <t>451-04-446/2024-05</t>
  </si>
  <si>
    <t>SAJT RADIO TELEVIZIJA BOR</t>
  </si>
  <si>
    <t>rtvbor@rtvbor.rs</t>
  </si>
  <si>
    <t>Укупна вредност пројекта је 920.000,00 динара. Подносилац је предложио суфинансирање пројекта у износу од  680.000,00 динара, што не прелази 80% вредности пројекта, нити износе утврђене јавним позивом којим је расписан Конкурс. Тема пројекта је културно наслеђе и приказ живота прошлог времена у садашњем.</t>
  </si>
  <si>
    <t>451-04-242/2024-05</t>
  </si>
  <si>
    <t>Студио у покрету- Глас младих у покрету</t>
  </si>
  <si>
    <t>Укупна вредност пројекта је 1.308.000,00 динара. Подносилац је предложио суфинансирање пројекта у износу од  900.000,00 динара, што не прелази 80% вредности пројекта, нити износе утврђене јавним позивом којим је расписан Конкурс. Тема пројекта су афирмативни садржаји за децу и младе.</t>
  </si>
  <si>
    <t>451-04-193/2024-05</t>
  </si>
  <si>
    <t>Пази на себе- Млади, здравље и превентива</t>
  </si>
  <si>
    <t>Укупна вредност пројекта је 788.000,00 динара. Подносилац је предложио суфинансирање пројекта у износу од  630.000,00 динара, што не прелази 80% вредности пројекта, нити износе утврђене јавним позивом којим је расписан Конкурс. Тема пројекта је информисање младих људи о важности превентивних прегледа.</t>
  </si>
  <si>
    <t>Центар за културу, информисање и заштиту права националних мањина Развитие</t>
  </si>
  <si>
    <t>451-04-66/2024-05</t>
  </si>
  <si>
    <t>Стани и размисли! Насиље није решење!</t>
  </si>
  <si>
    <r>
      <t>Укупна вредно</t>
    </r>
    <r>
      <rPr>
        <sz val="11"/>
        <color theme="1"/>
        <rFont val="Calibri"/>
        <family val="2"/>
        <scheme val="minor"/>
      </rPr>
      <t>ст пројекта је 1.103.000,00</t>
    </r>
    <r>
      <rPr>
        <sz val="11"/>
        <rFont val="Calibri"/>
        <family val="2"/>
        <scheme val="minor"/>
      </rPr>
      <t xml:space="preserve"> динара. Подносилац је предложио суфинансирање пројекта у износу од  855.000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вршњачко насиље и превенција.</t>
    </r>
  </si>
  <si>
    <t>Насиље- Вршњачко насиље и млади</t>
  </si>
  <si>
    <t>451-04-65/2024-05</t>
  </si>
  <si>
    <t>Фигура оца у модерној породици</t>
  </si>
  <si>
    <r>
      <t>Укупна в</t>
    </r>
    <r>
      <rPr>
        <sz val="11"/>
        <color theme="1"/>
        <rFont val="Calibri"/>
        <family val="2"/>
        <scheme val="minor"/>
      </rPr>
      <t>редност пројекта је 980.000,00</t>
    </r>
    <r>
      <rPr>
        <sz val="11"/>
        <rFont val="Calibri"/>
        <family val="2"/>
        <scheme val="minor"/>
      </rPr>
      <t xml:space="preserve"> динара. Подносилац је предложио суфинансирање пројекта у износу од  720.000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положај савременог оца у породици и социјалном окружењу.</t>
    </r>
  </si>
  <si>
    <t>Култура- Очување језика и писма</t>
  </si>
  <si>
    <t>451-04-58/2024-05</t>
  </si>
  <si>
    <t>Примети ме. Заслужујем!</t>
  </si>
  <si>
    <t>Укупна вредност пројекта је 1.103.000,00 динара. Подносилац је предложио суфинансирање пројекта у износу од  855.000,00 динара, што не прелази 80% вредности пројекта, нити износе утврђене јавним позивом којим је расписан Конкурс. Тема пројекта је унапређење и афирмација образовања и науке, кроз промовисање научних достигнућа на територији Шумадијског управног округа.</t>
  </si>
  <si>
    <t>Афирмативни садржаји за младе- Образовање и наука</t>
  </si>
  <si>
    <t>451-04-56/2024-05</t>
  </si>
  <si>
    <t>Највеће љубави Јована Дучића- дипломатија и књижевност</t>
  </si>
  <si>
    <r>
      <t>Укупна вреднос</t>
    </r>
    <r>
      <rPr>
        <sz val="11"/>
        <color theme="1"/>
        <rFont val="Calibri"/>
        <family val="2"/>
        <scheme val="minor"/>
      </rPr>
      <t>т пројекта је 865.000,00</t>
    </r>
    <r>
      <rPr>
        <sz val="11"/>
        <rFont val="Calibri"/>
        <family val="2"/>
        <scheme val="minor"/>
      </rPr>
      <t xml:space="preserve"> динара. Подносилац је предложио суфинансирање пројекта у износу од  690.000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стваралачки опус и дипломатске способности Јована Дучића.</t>
    </r>
  </si>
  <si>
    <t>Недостаје Изјава број 5.</t>
  </si>
  <si>
    <t>451-04-55/2024-05</t>
  </si>
  <si>
    <t>Историја популарне културе Крагујевца 1990- 2000. (други део)</t>
  </si>
  <si>
    <t>Укупна вредност пројекта је 624.000,00 динара. Подносилац је предложио суфинансирање пројекта у износу од  480.000,00 динара, што не прелази 80% вредности пројекта, нити износе утврђене јавним позивом којим је расписан Конкурс. Тема пројекта је култура града Крагујевца и њена историја.</t>
  </si>
  <si>
    <t>Култура- Историја културе</t>
  </si>
  <si>
    <t xml:space="preserve"> Удружење грађана "MillenniuM"</t>
  </si>
  <si>
    <t xml:space="preserve">
POP FORUM</t>
  </si>
  <si>
    <t>451-04-73/2024-05</t>
  </si>
  <si>
    <t>НАЗДРАВЉЕ</t>
  </si>
  <si>
    <t>office@belami.rs</t>
  </si>
  <si>
    <r>
      <t xml:space="preserve">Укупна вредност пројекта </t>
    </r>
    <r>
      <rPr>
        <sz val="11"/>
        <color theme="1"/>
        <rFont val="Calibri"/>
        <family val="2"/>
        <scheme val="minor"/>
      </rPr>
      <t>је 1.225.000,00</t>
    </r>
    <r>
      <rPr>
        <sz val="11"/>
        <rFont val="Calibri"/>
        <family val="2"/>
        <scheme val="minor"/>
      </rPr>
      <t xml:space="preserve"> динара. Подносилац је предложио суфинансирање пројекта у износу од  980.000</t>
    </r>
    <r>
      <rPr>
        <sz val="11"/>
        <color theme="1"/>
        <rFont val="Calibri"/>
        <family val="2"/>
        <scheme val="minor"/>
      </rPr>
      <t xml:space="preserve">,00 динара, што не прелази 80% вредности пројекта, нити износе утврђене јавним позивом којим је расписан Конкурс. Тема пројекта је унапређење јавног здравља и здравствене </t>
    </r>
    <r>
      <rPr>
        <sz val="11"/>
        <rFont val="Calibri"/>
        <family val="2"/>
        <scheme val="minor"/>
      </rPr>
      <t>потребе становништва.</t>
    </r>
  </si>
  <si>
    <t>451-04-72/2024-05</t>
  </si>
  <si>
    <t>Вински туризам развојна шанса Топлице</t>
  </si>
  <si>
    <r>
      <t>Укупна вредност пројекта ј</t>
    </r>
    <r>
      <rPr>
        <sz val="11"/>
        <color theme="1"/>
        <rFont val="Calibri"/>
        <family val="2"/>
        <scheme val="minor"/>
      </rPr>
      <t>е 750.000,00</t>
    </r>
    <r>
      <rPr>
        <sz val="11"/>
        <rFont val="Calibri"/>
        <family val="2"/>
        <scheme val="minor"/>
      </rPr>
      <t xml:space="preserve"> динара. Подносилац је предложио суфинансирање пројекта у износу од  600.000</t>
    </r>
    <r>
      <rPr>
        <sz val="11"/>
        <color theme="1"/>
        <rFont val="Calibri"/>
        <family val="2"/>
        <scheme val="minor"/>
      </rPr>
      <t>,00</t>
    </r>
    <r>
      <rPr>
        <sz val="11"/>
        <color rgb="FFFF0000"/>
        <rFont val="Calibri"/>
        <family val="2"/>
        <scheme val="minor"/>
      </rPr>
      <t xml:space="preserve"> </t>
    </r>
    <r>
      <rPr>
        <sz val="11"/>
        <rFont val="Calibri"/>
        <family val="2"/>
        <scheme val="minor"/>
      </rPr>
      <t>динара, што не прелази 80% вредности пројекта, нити износе утврђене јавним позивом којим је расписан Конкурс. Тема пројекта је вински туризам Топличког округа.</t>
    </r>
  </si>
  <si>
    <t>Недостаје Изјава број 4.</t>
  </si>
  <si>
    <t>451-04-22/2024-05</t>
  </si>
  <si>
    <t>Понос мог града</t>
  </si>
  <si>
    <t>Укупна вредност пројекта је 1.103.000,00 динара. Подносилац је предложио суфинансирање пројекта у износу од  855.000,00 динара, што не прелази 80% вредности пројекта, нити износе утврђене јавним позивом којим је расписан Конкурс. Тема пројекта је неговање културе сећања Пиротског округа.</t>
  </si>
  <si>
    <t>Босилеград</t>
  </si>
  <si>
    <t>451-04-27/2024-05</t>
  </si>
  <si>
    <t>Прелазак дигиталних граница- информациона и медијска писменост у доба вештачке интелигенције</t>
  </si>
  <si>
    <r>
      <t xml:space="preserve">Укупна </t>
    </r>
    <r>
      <rPr>
        <sz val="11"/>
        <color theme="1"/>
        <rFont val="Calibri"/>
        <family val="2"/>
        <scheme val="minor"/>
      </rPr>
      <t>вредност пројекта је 640.000,00</t>
    </r>
    <r>
      <rPr>
        <sz val="11"/>
        <rFont val="Calibri"/>
        <family val="2"/>
        <scheme val="minor"/>
      </rPr>
      <t xml:space="preserve"> динара. Подносилац је предложио суфинансирање пројекта у износу од  500.000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вештачка интелигенција и њена примена у свакодневном животу.</t>
    </r>
  </si>
  <si>
    <t>451-04-23/2024-05</t>
  </si>
  <si>
    <t>ОГЛЕДАЛО ВРЕМЕНА: РУКЕ ПРИЈАТЕЉСТВА У ЈАБЛАНИЧКОМ ОКРУГУ</t>
  </si>
  <si>
    <r>
      <t>Ук</t>
    </r>
    <r>
      <rPr>
        <sz val="11"/>
        <color theme="1"/>
        <rFont val="Calibri"/>
        <family val="2"/>
        <scheme val="minor"/>
      </rPr>
      <t>упна вредност пројекта је 880.000,00</t>
    </r>
    <r>
      <rPr>
        <sz val="11"/>
        <rFont val="Calibri"/>
        <family val="2"/>
        <scheme val="minor"/>
      </rPr>
      <t xml:space="preserve"> динара. Подносилац је предложио суфинансирање пројекта у износу од  700.000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су осетљиве групе становништва, њихов положај и интеграција социјално угрожених породица у Јабланичком округу.</t>
    </r>
  </si>
  <si>
    <t>Друштво- Рањиве групе</t>
  </si>
  <si>
    <t>Нису доставили Изјаву број 4 и Изјаву број 5.</t>
  </si>
  <si>
    <t>451-04-25/2024-05</t>
  </si>
  <si>
    <t>Вештачка интелигенција у дигиталним медијима</t>
  </si>
  <si>
    <r>
      <t>Укупна вредн</t>
    </r>
    <r>
      <rPr>
        <sz val="11"/>
        <color theme="1"/>
        <rFont val="Calibri"/>
        <family val="2"/>
        <scheme val="minor"/>
      </rPr>
      <t>ост пројекта је 1.225.300,00</t>
    </r>
    <r>
      <rPr>
        <sz val="11"/>
        <rFont val="Calibri"/>
        <family val="2"/>
        <scheme val="minor"/>
      </rPr>
      <t xml:space="preserve"> динара. Подносилац је предложио суфинансирање пројекта у износу од  980.000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утицај вештачке интелгигенције на разв</t>
    </r>
    <r>
      <rPr>
        <sz val="11"/>
        <rFont val="Calibri"/>
        <family val="2"/>
        <scheme val="minor"/>
      </rPr>
      <t>ој дигиталних медија.</t>
    </r>
  </si>
  <si>
    <t>Вештачка интелигенција- Дигитални медији</t>
  </si>
  <si>
    <t>451-04-26/2024-05</t>
  </si>
  <si>
    <t>(Не)читај између редова</t>
  </si>
  <si>
    <r>
      <rPr>
        <sz val="11"/>
        <color theme="1"/>
        <rFont val="Calibri"/>
        <family val="2"/>
        <scheme val="minor"/>
      </rPr>
      <t>Укупна вредност пројекта је 1.068.000,00 динара. Подносилац је предложио суфинансирање пројекта у износу од  688.000,00 динара, што не прелази 80% вредности пројекта, нити износе утврђене јавним позивом којим је расписан Конкурс. Тема пројекта је узорчно- последична веза између одлука које особа доноси у интеракцији на интернету и њихов</t>
    </r>
    <r>
      <rPr>
        <sz val="11"/>
        <rFont val="Calibri"/>
        <family val="2"/>
        <scheme val="minor"/>
      </rPr>
      <t>о манифестовање на свакодневни живот.</t>
    </r>
  </si>
  <si>
    <t>Друштво- Дигитално окружење</t>
  </si>
  <si>
    <t>451-04-28/2024-05</t>
  </si>
  <si>
    <t>Ћирилица</t>
  </si>
  <si>
    <r>
      <t>Укупна в</t>
    </r>
    <r>
      <rPr>
        <sz val="11"/>
        <color theme="1"/>
        <rFont val="Calibri"/>
        <family val="2"/>
        <scheme val="minor"/>
      </rPr>
      <t>редност пројекта је 702.000,00</t>
    </r>
    <r>
      <rPr>
        <sz val="11"/>
        <rFont val="Calibri"/>
        <family val="2"/>
        <scheme val="minor"/>
      </rPr>
      <t xml:space="preserve"> динара. Подносилац је предложио суфинансирање пројекта у износу од  558.000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заштита српског језика и очување ћирилице.</t>
    </r>
  </si>
  <si>
    <t>451-04-21/2024-05</t>
  </si>
  <si>
    <t>Зрењанин- Српска престоница културе 2025. године</t>
  </si>
  <si>
    <t>WEB SOLUTION MEDIA ОД ЗРЕЊАНИН</t>
  </si>
  <si>
    <t>www.volimzrenjanin.com</t>
  </si>
  <si>
    <t>websolutionmediasrbija@gmail.com</t>
  </si>
  <si>
    <t>IN000977</t>
  </si>
  <si>
    <t>WEB SOLUTION MEDIA</t>
  </si>
  <si>
    <t>Укупна вредност пројекта је 1.000.000,00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је промовисање културних вредности Зрењанина.</t>
  </si>
  <si>
    <t>451-04-33/2024-05</t>
  </si>
  <si>
    <t>ДЕЦА ДИГИТАЛНОГ ДОБА- "На клик" до нових знања без злоупотребе</t>
  </si>
  <si>
    <t>Укупна вредност пројекта је 920.000,00 динара. Подносилац је предложио суфинансирање пројекта у износу од 660.000,00 динара, што не прелази 80% вредности пројекта, нити износе утврђене јавним позивом којим је расписан Конкурс. Тема пројекта су начини комуникације деце на интернету и њихова заштита.</t>
  </si>
  <si>
    <t>IN00319</t>
  </si>
  <si>
    <t>451-04-30/2024-05</t>
  </si>
  <si>
    <t>Нисте сами</t>
  </si>
  <si>
    <r>
      <t>Укупна вредно</t>
    </r>
    <r>
      <rPr>
        <sz val="11"/>
        <color theme="1"/>
        <rFont val="Calibri"/>
        <family val="2"/>
        <scheme val="minor"/>
      </rPr>
      <t>ст пројекта је 760.000,00</t>
    </r>
    <r>
      <rPr>
        <sz val="11"/>
        <rFont val="Calibri"/>
        <family val="2"/>
        <scheme val="minor"/>
      </rPr>
      <t xml:space="preserve"> динара. Подносилац је предложио суфинансирање пројекта у износу од 598.000 </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насиље над женама и децом и његово сузбијање.</t>
    </r>
  </si>
  <si>
    <t>Насиље- Жене и деца</t>
  </si>
  <si>
    <t>451-04-19/2024-05</t>
  </si>
  <si>
    <t>ИКТ у настави- утицај примене информационих технологија на исходе учења</t>
  </si>
  <si>
    <r>
      <t>Укуп</t>
    </r>
    <r>
      <rPr>
        <sz val="11"/>
        <color theme="1"/>
        <rFont val="Calibri"/>
        <family val="2"/>
        <scheme val="minor"/>
      </rPr>
      <t>на вредност пројекта је 777.600,00</t>
    </r>
    <r>
      <rPr>
        <sz val="11"/>
        <rFont val="Calibri"/>
        <family val="2"/>
        <scheme val="minor"/>
      </rPr>
      <t xml:space="preserve"> динара. Подносилац је предложио суфинансирање пројекта у износу од  614.400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утицај примене информационо- комуникационих технологија на квалитет наставе и образовна постигнућа ученика.</t>
    </r>
  </si>
  <si>
    <t>Образовање- Информационо- комуникационе технологије</t>
  </si>
  <si>
    <t>451-04-17/2024-05</t>
  </si>
  <si>
    <r>
      <t>Укупна вредност</t>
    </r>
    <r>
      <rPr>
        <sz val="11"/>
        <color theme="1"/>
        <rFont val="Calibri"/>
        <family val="2"/>
        <scheme val="minor"/>
      </rPr>
      <t xml:space="preserve"> пројекта је 958.000,00</t>
    </r>
    <r>
      <rPr>
        <sz val="11"/>
        <rFont val="Calibri"/>
        <family val="2"/>
        <scheme val="minor"/>
      </rPr>
      <t xml:space="preserve"> динара. Подносилац је предложио суфинансирање пројекта у износу од  763.000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значај употребе савремених информационо- комуникационих технологија у образовном процесу.</t>
    </r>
  </si>
  <si>
    <t>451-04-10/2024-05</t>
  </si>
  <si>
    <t>pokret@cuvarisrbije.rs</t>
  </si>
  <si>
    <r>
      <t xml:space="preserve">Траг у </t>
    </r>
    <r>
      <rPr>
        <b/>
        <sz val="11"/>
        <color theme="1"/>
        <rFont val="Calibri"/>
        <family val="2"/>
        <scheme val="minor"/>
      </rPr>
      <t>ВР</t>
    </r>
    <r>
      <rPr>
        <sz val="11"/>
        <color theme="1"/>
        <rFont val="Calibri"/>
        <family val="2"/>
        <scheme val="minor"/>
      </rPr>
      <t>емену</t>
    </r>
  </si>
  <si>
    <t>Укупна вредност пројекта је 512.000,00 динара. Подносилац је предложио суфинансирање пројекта у износу од 408.000,00 динара, што не прелази 80% вредности пројекта, нити износе утврђене јавним позивом којим је расписан Конкурс. Тема пројекта су знамените личности Врања.</t>
  </si>
  <si>
    <t xml:space="preserve">
IN000653</t>
  </si>
  <si>
    <t>INTERNET PORTAL ČUVARI SRBIJE</t>
  </si>
  <si>
    <t>Култура сећања- Знамените личности</t>
  </si>
  <si>
    <t>Концепт "Јавно здравље"</t>
  </si>
  <si>
    <t>Укупна вредност пројекта је 1.116.000,00 динара. Подносилац је предложио суфинансирање пројекта у износу од 882.000,00 динара, што не прелази 80% вредности пројекта, нити износе утврђене јавним позивом којим је расписан Конкурс. Тема пројекта је јавно здравље и међусобна повезаност здравља људи, животиња и животне средине.</t>
  </si>
  <si>
    <t>Нису навели мејл адресу.</t>
  </si>
  <si>
    <t>Култура сећања- Културно наслеђе</t>
  </si>
  <si>
    <t>451-04-50/2024-05</t>
  </si>
  <si>
    <t>Узроци и последице породичног и родно заснованог насиља у Расинском округу</t>
  </si>
  <si>
    <r>
      <t>Укупна вреднос</t>
    </r>
    <r>
      <rPr>
        <sz val="11"/>
        <color theme="1"/>
        <rFont val="Calibri"/>
        <family val="2"/>
        <scheme val="minor"/>
      </rPr>
      <t>т пројекта је 800.000,00</t>
    </r>
    <r>
      <rPr>
        <sz val="11"/>
        <rFont val="Calibri"/>
        <family val="2"/>
        <scheme val="minor"/>
      </rPr>
      <t xml:space="preserve"> динара. Подносилац је предложио суфинансирање пројекта у износу од  620.000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превенција насиља у породици, родно заснованог насиља и насиља уз употребу ватреног оружја.</t>
    </r>
  </si>
  <si>
    <t>451-04-992/2024-05</t>
  </si>
  <si>
    <t>Право на истину: Изазови вештачке интелигенције у медијима</t>
  </si>
  <si>
    <r>
      <t>Укупн</t>
    </r>
    <r>
      <rPr>
        <sz val="11"/>
        <color theme="1"/>
        <rFont val="Calibri"/>
        <family val="2"/>
        <scheme val="minor"/>
      </rPr>
      <t>а вредност пројекта је 1.426.000,00</t>
    </r>
    <r>
      <rPr>
        <sz val="11"/>
        <rFont val="Calibri"/>
        <family val="2"/>
        <scheme val="minor"/>
      </rPr>
      <t xml:space="preserve"> динара. Подносилац је предложио суфинансирање пројекта у износу од  998.000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утицај вештачке интелигенције на медије.</t>
    </r>
  </si>
  <si>
    <t>451-04-752/2024-05</t>
  </si>
  <si>
    <t>Млади- Образовање, изазови, потребе</t>
  </si>
  <si>
    <t>OBRAZOVANJE - G PORTAL</t>
  </si>
  <si>
    <t>Млади- Образовање</t>
  </si>
  <si>
    <r>
      <t>Укупна вредн</t>
    </r>
    <r>
      <rPr>
        <sz val="11"/>
        <color theme="1"/>
        <rFont val="Calibri"/>
        <family val="2"/>
        <scheme val="minor"/>
      </rPr>
      <t>ост пројекта је 1.130.000,00</t>
    </r>
    <r>
      <rPr>
        <sz val="11"/>
        <rFont val="Calibri"/>
        <family val="2"/>
        <scheme val="minor"/>
      </rPr>
      <t xml:space="preserve"> динара. Подносилац је предложио суфинансирање пројекта у износу од  900.000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су могућности даљег школовања и стварно знање код младих.</t>
    </r>
  </si>
  <si>
    <t>451-04-1126/2024-05</t>
  </si>
  <si>
    <t>Из угла ОСИ</t>
  </si>
  <si>
    <r>
      <t>Укупна вре</t>
    </r>
    <r>
      <rPr>
        <sz val="11"/>
        <color theme="1"/>
        <rFont val="Calibri"/>
        <family val="2"/>
        <scheme val="minor"/>
      </rPr>
      <t>дност пројекта је 1.196.000,00</t>
    </r>
    <r>
      <rPr>
        <sz val="11"/>
        <rFont val="Calibri"/>
        <family val="2"/>
        <scheme val="minor"/>
      </rPr>
      <t xml:space="preserve"> динара. Подносилац је предложио суфинансирање пројекта у износу од  956.800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самостални живот особа са инвалидитетом и њихово функционисање у друштву.</t>
    </r>
  </si>
  <si>
    <t>451-04-541/2024-05</t>
  </si>
  <si>
    <t>И ти можеш! - Предузетничке приче - специјализовани медијски информативно- едукативни садржаји из домена предузетништва, запошљавања и самозапошљавања</t>
  </si>
  <si>
    <r>
      <t>Укупна вр</t>
    </r>
    <r>
      <rPr>
        <sz val="11"/>
        <color theme="1"/>
        <rFont val="Calibri"/>
        <family val="2"/>
        <scheme val="minor"/>
      </rPr>
      <t>едност пројекта је 1.325.784,00</t>
    </r>
    <r>
      <rPr>
        <sz val="11"/>
        <rFont val="Calibri"/>
        <family val="2"/>
        <scheme val="minor"/>
      </rPr>
      <t xml:space="preserve"> динара. Подносилац је предложио суфинансирање пројекта у износу од  996.000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су предузетничке приче са територије Републике Србије.</t>
    </r>
  </si>
  <si>
    <t>Друштво- Предузетништво</t>
  </si>
  <si>
    <t>3 - (од 7до 10 запослених)</t>
  </si>
  <si>
    <t>451-04-543/2024-05</t>
  </si>
  <si>
    <t>Ризици адолесценције- ментално здравље младих</t>
  </si>
  <si>
    <t>Укупна вредност пројекта је 1.118.000,00 динара. Подносилац је предложио суфинансирање пројекта у износу од  882.000,00 динара, што не прелази 80% вредности пројекта, нити износе утврђене јавним позивом којим је расписан Конкурс. Тема пројекта је ментално здравље код младих и последице.</t>
  </si>
  <si>
    <t>451-04-338/2024-05</t>
  </si>
  <si>
    <t>Драгуљи југоисточне Србије- серијал за децу</t>
  </si>
  <si>
    <r>
      <t>Укупна вре</t>
    </r>
    <r>
      <rPr>
        <sz val="11"/>
        <color theme="1"/>
        <rFont val="Calibri"/>
        <family val="2"/>
        <scheme val="minor"/>
      </rPr>
      <t>дност пројекта је 640.000,00</t>
    </r>
    <r>
      <rPr>
        <sz val="11"/>
        <rFont val="Calibri"/>
        <family val="2"/>
        <scheme val="minor"/>
      </rPr>
      <t xml:space="preserve"> динара. Подносилац је предложио суфинансирање пројекта у износу од  511.000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очување и неговање природне и културне баштине Србије.</t>
    </r>
  </si>
  <si>
    <t>Култура- Афирмативни садржаји за децу</t>
  </si>
  <si>
    <t>451-04-701/2024-05</t>
  </si>
  <si>
    <t>Жене које покрећу Нови Пазар</t>
  </si>
  <si>
    <t>r.enes5@hotmail.com</t>
  </si>
  <si>
    <t xml:space="preserve">www.a1tv.net
</t>
  </si>
  <si>
    <r>
      <t>Укупна вре</t>
    </r>
    <r>
      <rPr>
        <sz val="11"/>
        <color theme="1"/>
        <rFont val="Calibri"/>
        <family val="2"/>
        <scheme val="minor"/>
      </rPr>
      <t>дност пројекта је 1.239.200,00</t>
    </r>
    <r>
      <rPr>
        <sz val="11"/>
        <rFont val="Calibri"/>
        <family val="2"/>
        <scheme val="minor"/>
      </rPr>
      <t xml:space="preserve"> динара. Подносилац је предложио суфинансирање пројекта у износу од  913.000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женско предузетништво у Новом Пазару.</t>
    </r>
  </si>
  <si>
    <t>451-04-754/2024-05</t>
  </si>
  <si>
    <t>Едукативна учионица и за децу из осетљивих група</t>
  </si>
  <si>
    <r>
      <t>Укупна вредност прој</t>
    </r>
    <r>
      <rPr>
        <sz val="11"/>
        <color theme="1"/>
        <rFont val="Calibri"/>
        <family val="2"/>
        <scheme val="minor"/>
      </rPr>
      <t>екта је 600.000,00</t>
    </r>
    <r>
      <rPr>
        <sz val="11"/>
        <rFont val="Calibri"/>
        <family val="2"/>
        <scheme val="minor"/>
      </rPr>
      <t xml:space="preserve"> динара. Подносилац је предложио суфинансирање пројекта у износу од  480.000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t>
    </r>
    <r>
      <rPr>
        <sz val="11"/>
        <rFont val="Calibri"/>
        <family val="2"/>
        <scheme val="minor"/>
      </rPr>
      <t>а пројекта је образовање и социјална заштита деце.</t>
    </r>
  </si>
  <si>
    <t>Образовање- Деца- Осетљиве групе</t>
  </si>
  <si>
    <t>451-04-740</t>
  </si>
  <si>
    <t>Очувајмо ћирилицу на КиМ</t>
  </si>
  <si>
    <t>Београд (Врачар)</t>
  </si>
  <si>
    <t>IN000147</t>
  </si>
  <si>
    <t>ĆIRILOVANJE</t>
  </si>
  <si>
    <t>www.cirilovanje.rs</t>
  </si>
  <si>
    <t>451-04-711/2024-05</t>
  </si>
  <si>
    <r>
      <t>#</t>
    </r>
    <r>
      <rPr>
        <b/>
        <i/>
        <sz val="11"/>
        <color theme="1"/>
        <rFont val="Calibri"/>
        <family val="2"/>
        <scheme val="minor"/>
      </rPr>
      <t>Tag као Тег- Тежина ознаке</t>
    </r>
    <r>
      <rPr>
        <sz val="11"/>
        <color theme="1"/>
        <rFont val="Calibri"/>
        <family val="2"/>
        <scheme val="minor"/>
      </rPr>
      <t>- интернет серијал намењен превенцији етикетирања (психолошког лејбелинга) омладине који се суочавају са проблемима анксиозности и депресије и негативним дубоким уверењима која им ограничавају квалитетан и продуктиван живот.</t>
    </r>
  </si>
  <si>
    <r>
      <t>Ук</t>
    </r>
    <r>
      <rPr>
        <sz val="11"/>
        <color theme="1"/>
        <rFont val="Calibri"/>
        <family val="2"/>
        <scheme val="minor"/>
      </rPr>
      <t>упна вредност пројекта је 2.106.000,00</t>
    </r>
    <r>
      <rPr>
        <sz val="11"/>
        <rFont val="Calibri"/>
        <family val="2"/>
        <scheme val="minor"/>
      </rPr>
      <t xml:space="preserve"> динара. Подносилац је предложио суфинансирање пројекта у износу од  996.000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превенција последица психолошког етикетирања младих у приватном и пословном окружењу.</t>
    </r>
  </si>
  <si>
    <t>3 - (од 7 до 10 запослених)</t>
  </si>
  <si>
    <t xml:space="preserve"> ПРОСЕЧАН БРОЈ ЗАПОСЛЕНИХ
0 - (без запослених)
1 - (од 1 до 3 запослена)
2 - (од 4 до 6 запослених)
3 - (од 7 до 10 запослених)
4 - (више од 10 запослених)</t>
  </si>
  <si>
    <t>451-04-879/2024-05</t>
  </si>
  <si>
    <t>Новинари не могу бити надничари</t>
  </si>
  <si>
    <t>Медији- Радна права</t>
  </si>
  <si>
    <r>
      <t>Укупна вредност п</t>
    </r>
    <r>
      <rPr>
        <sz val="11"/>
        <color theme="1"/>
        <rFont val="Calibri"/>
        <family val="2"/>
        <scheme val="minor"/>
      </rPr>
      <t>ројекта је 783.000,00</t>
    </r>
    <r>
      <rPr>
        <sz val="11"/>
        <rFont val="Calibri"/>
        <family val="2"/>
        <scheme val="minor"/>
      </rPr>
      <t xml:space="preserve"> динара. Подносилац је предложио суфинансирање пројекта у износу од  625.000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прекарни статус новинара и медијских радника у Србији.</t>
    </r>
  </si>
  <si>
    <t>451-04-935/2024-05</t>
  </si>
  <si>
    <t>Унапређење информисања Срба у дијаспори, региону и матици, конкретним садржајима</t>
  </si>
  <si>
    <t>Дијаспора- Информисање</t>
  </si>
  <si>
    <r>
      <t>Укупн</t>
    </r>
    <r>
      <rPr>
        <sz val="11"/>
        <color theme="1"/>
        <rFont val="Calibri"/>
        <family val="2"/>
        <scheme val="minor"/>
      </rPr>
      <t>а вредност пројекта је 2.295.000,00</t>
    </r>
    <r>
      <rPr>
        <sz val="11"/>
        <rFont val="Calibri"/>
        <family val="2"/>
        <scheme val="minor"/>
      </rPr>
      <t xml:space="preserve"> динара. Подносилац је предложио суфинансирање пројекта у износу од  800.000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информисање људи у дијаспори, региону и матици.</t>
    </r>
  </si>
  <si>
    <t>451-04-933/2024-05</t>
  </si>
  <si>
    <t>Размишљај еколошки</t>
  </si>
  <si>
    <t>Заштита животне средине- Здравље</t>
  </si>
  <si>
    <t>Београд (Звездара)</t>
  </si>
  <si>
    <t>glasporodice@gmail.com</t>
  </si>
  <si>
    <t>www.gmpress.co.rs</t>
  </si>
  <si>
    <t>GMPRESS.RS
RADIO STARI MILANOVAC</t>
  </si>
  <si>
    <t>451-04-865/2024-05</t>
  </si>
  <si>
    <t>Здрава жена, здрава породица</t>
  </si>
  <si>
    <t>Виолета Милићевић ПР Агенција за тв и аудио продукцију UNO MEDIA Ниш</t>
  </si>
  <si>
    <t>www.glasjuga.rs</t>
  </si>
  <si>
    <t>info@glasjuga.rs</t>
  </si>
  <si>
    <t>IN001337</t>
  </si>
  <si>
    <t xml:space="preserve">GLAS JUGA
</t>
  </si>
  <si>
    <t>Ниш (Медијана)</t>
  </si>
  <si>
    <t>451-04-718/2024-05</t>
  </si>
  <si>
    <t>Сеоске жене су снага локалне заједнице</t>
  </si>
  <si>
    <r>
      <t>Укупна вредно</t>
    </r>
    <r>
      <rPr>
        <sz val="11"/>
        <color theme="1"/>
        <rFont val="Calibri"/>
        <family val="2"/>
        <scheme val="minor"/>
      </rPr>
      <t>ст пројекта је 517.600,00</t>
    </r>
    <r>
      <rPr>
        <sz val="11"/>
        <rFont val="Calibri"/>
        <family val="2"/>
        <scheme val="minor"/>
      </rPr>
      <t xml:space="preserve"> динара. Подносилац је предложио суфинансирање пројекта у износу од  408.700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свакодневни живот сеоских жена у Златиборском и Моравичком округу.</t>
    </r>
  </si>
  <si>
    <t>451-04-893/2024-05</t>
  </si>
  <si>
    <t>"Човек, така ти је то стрвина" - Лик и дело академика Драгослава Михаиловића</t>
  </si>
  <si>
    <t>Поморавски гласник д.о.о. Ниш</t>
  </si>
  <si>
    <t>Ниш (Црвени Крст)</t>
  </si>
  <si>
    <t>RTP ONLINE</t>
  </si>
  <si>
    <t>www.rtp.rs</t>
  </si>
  <si>
    <t>urednik@rtp.rs</t>
  </si>
  <si>
    <t>IN000524</t>
  </si>
  <si>
    <t>451-04-889/2024-05</t>
  </si>
  <si>
    <t>Приче из шеснаестерца</t>
  </si>
  <si>
    <r>
      <t>Укупна в</t>
    </r>
    <r>
      <rPr>
        <sz val="11"/>
        <color theme="1"/>
        <rFont val="Calibri"/>
        <family val="2"/>
        <scheme val="minor"/>
      </rPr>
      <t>редност пројекта је 1.250.000,00</t>
    </r>
    <r>
      <rPr>
        <sz val="11"/>
        <rFont val="Calibri"/>
        <family val="2"/>
        <scheme val="minor"/>
      </rPr>
      <t xml:space="preserve"> динара. Подносилац је предложио суфинансирање пројекта у износу од  1.000.000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спорт у општини Горњи Милановац, са освртом на мале фудбалске клубове и проблеме са којима се сусрећу.</t>
    </r>
  </si>
  <si>
    <t>451-04-853/2024-05</t>
  </si>
  <si>
    <t>Географија бола</t>
  </si>
  <si>
    <t>popov.videopress@gmail.com</t>
  </si>
  <si>
    <t>Тамара Попов Радоњић ПР Студио за видео продукцију VIDEOPRESS Београд</t>
  </si>
  <si>
    <t>Београд (Палилула)</t>
  </si>
  <si>
    <t>451-04-859/2024-05</t>
  </si>
  <si>
    <t>REPUBLIKA.RS</t>
  </si>
  <si>
    <t>IN000565</t>
  </si>
  <si>
    <t>www.republika.rs</t>
  </si>
  <si>
    <t>office@medijskamreza.rs</t>
  </si>
  <si>
    <t>Медијска Мрежа д.о.о. Београд- Стари град</t>
  </si>
  <si>
    <t>Београд (Стари град)</t>
  </si>
  <si>
    <t>Пројекат за јавно здравље и здравствене потребе становништва: Сифилис у фокусу</t>
  </si>
  <si>
    <t>451-04-157/2024-05</t>
  </si>
  <si>
    <t>Зајечарски бастиони: јуче, данас, сутра</t>
  </si>
  <si>
    <r>
      <t>Укупна вред</t>
    </r>
    <r>
      <rPr>
        <sz val="11"/>
        <color theme="1"/>
        <rFont val="Calibri"/>
        <family val="2"/>
        <scheme val="minor"/>
      </rPr>
      <t>ност пројекта је 750.000,00</t>
    </r>
    <r>
      <rPr>
        <sz val="11"/>
        <rFont val="Calibri"/>
        <family val="2"/>
        <scheme val="minor"/>
      </rPr>
      <t xml:space="preserve"> динара. Подносилац је предложио суфинансирање пројекта у износу од  562.500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фортификациони систем Бастиони Зајечара као споменик српске војне архитектуре.</t>
    </r>
  </si>
  <si>
    <t>451-04-241/2024-05</t>
  </si>
  <si>
    <r>
      <t xml:space="preserve">Укупна </t>
    </r>
    <r>
      <rPr>
        <sz val="11"/>
        <color theme="1"/>
        <rFont val="Calibri"/>
        <family val="2"/>
        <scheme val="minor"/>
      </rPr>
      <t>вредност пројекта је 1.250.000,00</t>
    </r>
    <r>
      <rPr>
        <sz val="11"/>
        <rFont val="Calibri"/>
        <family val="2"/>
        <scheme val="minor"/>
      </rPr>
      <t xml:space="preserve"> динара. Подносилац је предложио суфинансирање пројекта у износу од  1.000.000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су еколошка питања и заштита животне средине.</t>
    </r>
  </si>
  <si>
    <t>451-04-83/2024-05</t>
  </si>
  <si>
    <t>Укупна вредност пројекта је 1.103.000,00 динара. Подносилац је предложио суфинансирање пројекта у износу од  855.000,00 динара, што не прелази 80% вредности пројекта, нити износе утврђене јавним позивом којим је расписан Конкурс. Тема пројекта је средњовековна држава Рашка и очување српског националног и културног идентитета.</t>
  </si>
  <si>
    <t>Културно наслеђе- Очување српског националног и културног идентитета</t>
  </si>
  <si>
    <t>451-04-94/2024-05</t>
  </si>
  <si>
    <t>Сеоска жена, иза поља и тишине</t>
  </si>
  <si>
    <r>
      <t>Укупн</t>
    </r>
    <r>
      <rPr>
        <sz val="11"/>
        <color theme="1"/>
        <rFont val="Calibri"/>
        <family val="2"/>
        <scheme val="minor"/>
      </rPr>
      <t>а вредност пројекта је 982.000,00</t>
    </r>
    <r>
      <rPr>
        <sz val="11"/>
        <rFont val="Calibri"/>
        <family val="2"/>
        <scheme val="minor"/>
      </rPr>
      <t xml:space="preserve"> динара. Подносилац је предложио суфинансирање пројекта у износу од  765.000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превенција родно заснованог насиља сеоских жена.</t>
    </r>
  </si>
  <si>
    <t>Најмлађи Новинари у Србији</t>
  </si>
  <si>
    <t>451-04-92/2024-05</t>
  </si>
  <si>
    <r>
      <t>Укупна вред</t>
    </r>
    <r>
      <rPr>
        <sz val="11"/>
        <color theme="1"/>
        <rFont val="Calibri"/>
        <family val="2"/>
        <scheme val="minor"/>
      </rPr>
      <t>ност пројекта је 1.185.000,00</t>
    </r>
    <r>
      <rPr>
        <sz val="11"/>
        <rFont val="Calibri"/>
        <family val="2"/>
        <scheme val="minor"/>
      </rPr>
      <t xml:space="preserve"> динара. Подносилац је предложио суфинансирање пројекта у износу од  840.000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глас најмлађих у новинарству.</t>
    </r>
  </si>
  <si>
    <t>451-04-121/2024-05</t>
  </si>
  <si>
    <t>Дете је да га волите и разумете</t>
  </si>
  <si>
    <t>Вршњачко насиље- Деца</t>
  </si>
  <si>
    <t xml:space="preserve">IN000860
</t>
  </si>
  <si>
    <t>451-04-214/2024-05</t>
  </si>
  <si>
    <t>Саобраћајна (не)култура</t>
  </si>
  <si>
    <t>Врањска плус  д.о.о. Врање</t>
  </si>
  <si>
    <t>451-04-146/2024-05</t>
  </si>
  <si>
    <t>Стазама Вука Караџића</t>
  </si>
  <si>
    <t>Укупна вредност пројекта је 1.103.000,00 динара. Подносилац је предложио суфинансирање пројекта у износу од  855.000,00 динара, што не прелази 80% вредности пројекта, нити износе утврђене јавним позивом којим је расписан Конкурс. Тема пројекта је живот и дело реформатора српског језика и писма Вука Стефановића Караџића.</t>
  </si>
  <si>
    <t>Култура сећања- Очување језика и писма</t>
  </si>
  <si>
    <t>451-04-136/2024-05</t>
  </si>
  <si>
    <t>Ослобађање од Стреса: Живот у Хармонији и Равнотежи</t>
  </si>
  <si>
    <t>Дејан Петровић ПР Фотографска радња CITY PHOTO &amp; PRODUCTION Топола (Варошица)</t>
  </si>
  <si>
    <t>GRADSKI PORTAL 034</t>
  </si>
  <si>
    <t>IN001307</t>
  </si>
  <si>
    <t>www.gradskiportal034.rs</t>
  </si>
  <si>
    <t>gradskiportal034@gmail.com</t>
  </si>
  <si>
    <t>Здравље- Ментално здравље код младих</t>
  </si>
  <si>
    <t>451-04-132/2024-05</t>
  </si>
  <si>
    <t>Нова перспектива: Екофеминизам кроз родно одговоран језик- Суботица у фокусу</t>
  </si>
  <si>
    <t>Укупна вредност пројекта је 847.000,00 динара. Подносилац је предложио суфинансирање пројекта у износу од  637.000,00 динара, што не прелази 80% вредности пројекта, нити износе утврђене јавним позивом којим је расписан Конкурс. Тема пројекта је родна димензија у друштвеној пракси и институцијама друштва.</t>
  </si>
  <si>
    <t>Родна равноправност- Друштво</t>
  </si>
  <si>
    <t>451-04-143/2024-05</t>
  </si>
  <si>
    <t>Еколошка информисаност младих у Јабланичком округу</t>
  </si>
  <si>
    <r>
      <t>Укупна</t>
    </r>
    <r>
      <rPr>
        <sz val="11"/>
        <color theme="1"/>
        <rFont val="Calibri"/>
        <family val="2"/>
        <scheme val="minor"/>
      </rPr>
      <t xml:space="preserve"> вредност пројекта је 900.000,00</t>
    </r>
    <r>
      <rPr>
        <sz val="11"/>
        <rFont val="Calibri"/>
        <family val="2"/>
        <scheme val="minor"/>
      </rPr>
      <t xml:space="preserve"> динара. Подносилац је предложио суфинансирање пројекта у износу од 720.000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заштита животне средине и климатске пр</t>
    </r>
    <r>
      <rPr>
        <sz val="11"/>
        <rFont val="Calibri"/>
        <family val="2"/>
        <scheme val="minor"/>
      </rPr>
      <t>омене у Јабланичком округу.</t>
    </r>
  </si>
  <si>
    <t>451-04-123/2024-05</t>
  </si>
  <si>
    <t>Драгуљи југа Србије</t>
  </si>
  <si>
    <t>Укупна вредност пројекта је 1.050.000,00 динара. Подносилац је предложио суфинансирање пројекта у износу од  840.000,00 динара, што не прелази 80% вредности пројекта, нити износе утврђене јавним позивом којим је расписан Конкурс. Тема пројекта је туризам на југу Србије.</t>
  </si>
  <si>
    <t>451-04-142/2024-05</t>
  </si>
  <si>
    <t>Бициклистичка авантура кроз Војводину</t>
  </si>
  <si>
    <t>Туризам- Циклотуризам</t>
  </si>
  <si>
    <r>
      <t>Укупна вредност прој</t>
    </r>
    <r>
      <rPr>
        <sz val="11"/>
        <color theme="1"/>
        <rFont val="Calibri"/>
        <family val="2"/>
        <scheme val="minor"/>
      </rPr>
      <t>екта је 963.000,00</t>
    </r>
    <r>
      <rPr>
        <sz val="11"/>
        <rFont val="Calibri"/>
        <family val="2"/>
        <scheme val="minor"/>
      </rPr>
      <t xml:space="preserve"> динара. Подносилац је предложио суфинансирање пројекта у износу од  745.000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циклотуризам у Војводини.</t>
    </r>
  </si>
  <si>
    <t>451-04-108/2024-05</t>
  </si>
  <si>
    <t>Под банатским небом</t>
  </si>
  <si>
    <r>
      <t>Укупн</t>
    </r>
    <r>
      <rPr>
        <sz val="11"/>
        <color theme="1"/>
        <rFont val="Calibri"/>
        <family val="2"/>
        <scheme val="minor"/>
      </rPr>
      <t>а вредност пројекта је 1.025.000,00</t>
    </r>
    <r>
      <rPr>
        <sz val="11"/>
        <rFont val="Calibri"/>
        <family val="2"/>
        <scheme val="minor"/>
      </rPr>
      <t xml:space="preserve"> динара. Подносилац је предложио суфинансирање пројекта у износу од  820.000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манифестациони туризам на територији Јужног Баната.</t>
    </r>
  </si>
  <si>
    <t>Туризам- Манифестациони туризам</t>
  </si>
  <si>
    <t>451-04-109/2024-05</t>
  </si>
  <si>
    <t>Светлост Нимника: Путем вере и традиције</t>
  </si>
  <si>
    <r>
      <t>У</t>
    </r>
    <r>
      <rPr>
        <sz val="11"/>
        <color theme="1"/>
        <rFont val="Calibri"/>
        <family val="2"/>
        <scheme val="minor"/>
      </rPr>
      <t>купна вредност пројекта је 1.202.480,00</t>
    </r>
    <r>
      <rPr>
        <sz val="11"/>
        <rFont val="Calibri"/>
        <family val="2"/>
        <scheme val="minor"/>
      </rPr>
      <t xml:space="preserve"> динара. Подносилац је предложио суфинансирање пројекта у износу од  961.984</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историјско наслеђе Манастира Нимник.</t>
    </r>
  </si>
  <si>
    <t>Култура- Културно наслеђе- манастири</t>
  </si>
  <si>
    <t>451-04-102/2024-05</t>
  </si>
  <si>
    <t>Еколошко право- Шта грађани треба да знају</t>
  </si>
  <si>
    <r>
      <t>Укупна вредност проје</t>
    </r>
    <r>
      <rPr>
        <sz val="11"/>
        <color theme="1"/>
        <rFont val="Calibri"/>
        <family val="2"/>
        <scheme val="minor"/>
      </rPr>
      <t>кта је 540.000,00</t>
    </r>
    <r>
      <rPr>
        <sz val="11"/>
        <rFont val="Calibri"/>
        <family val="2"/>
        <scheme val="minor"/>
      </rPr>
      <t xml:space="preserve"> динара. Подносилац је предложио суфинансирање пројекта у износу од  432.000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еколошко право Републике Србије.</t>
    </r>
  </si>
  <si>
    <t>451-04-114/2024-05</t>
  </si>
  <si>
    <t>Голгота српских хероја</t>
  </si>
  <si>
    <r>
      <t>Укупна</t>
    </r>
    <r>
      <rPr>
        <sz val="11"/>
        <color theme="1"/>
        <rFont val="Calibri"/>
        <family val="2"/>
        <scheme val="minor"/>
      </rPr>
      <t xml:space="preserve"> вредност пројекта је 1.000.000,00</t>
    </r>
    <r>
      <rPr>
        <sz val="11"/>
        <rFont val="Calibri"/>
        <family val="2"/>
        <scheme val="minor"/>
      </rPr>
      <t xml:space="preserve"> динара. Подносилац је предложио суфинансирање пројекта у износу од  800.000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страдање српских војника у Првом светском рату.</t>
    </r>
  </si>
  <si>
    <t>451-04-140/2024-05</t>
  </si>
  <si>
    <t>ДОБАР, БОЉИ, ХУМАН
афирмација хуманитарног рада и подизање свести у друштвеној заједници о солидарности и волонтеризму</t>
  </si>
  <si>
    <t>Друштво- Активизам</t>
  </si>
  <si>
    <t>Укупна вредност пројекта је 889.000,00 динара. Подносилац је предложио суфинансирање пројекта у износу од 654.000,00 динара, што не прелази 80% вредности пројекта, нити износе утврђене јавним позивом којим је расписан Конкурс. Тема пројекта је употреба и очување ћирилице на Косову и Метохији.</t>
  </si>
  <si>
    <t>Укупна вредност пројекта је 1.250.000,00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проблем аерозагађености у Београду и потреба за очувањем животне средине и здравља људи.</t>
  </si>
  <si>
    <t>Укупна вредност пројекта је 750.000,00 динара. Подносилац је предложио суфинансирање пројекта у износу од 590.000,00 динара, што не прелази 80% вредности пројекта, нити износе утврђене јавним позивом којим је расписан Конкурс. Тема пројекта су здравствени проблеми код жена, подизање свести о здрављу и превентивне мере.</t>
  </si>
  <si>
    <t>Укупна вредност пројекта је 732.000,00 динара. Подносилац је предложио суфинансирање пројекта у износу од 584.000,00 динара, што не прелази 80% вредности пројекта, нити износе утврђене јавним позивом којим је расписан Конкурс. Тема пројекта је књижевно дело академика Драгослава Михаиловића и његов значај у Поморављу.</t>
  </si>
  <si>
    <t>Укупна вредност пројекта је 950.000,00 динара. Подносилац је предложио суфинансирање пројекта у износу од 760.000,00 динара, што не прелази 80% вредности пројекта, нити износе утврђене јавним позивом којим је расписан Конкурс. Тема пројекта је насиље над женама и заштита од злостављања.</t>
  </si>
  <si>
    <t>Укупна вредност пројекта је 640.000,00 динара. Подносилац је предложио суфинансирање пројекта у износу од 500.000,00 динара, што не прелази 80% вредности пројекта, нити износе утврђене јавним позивом којим је расписан Конкурс. Тема пројекта је подизање свести о јавном здрављу.</t>
  </si>
  <si>
    <t>Укупна вредност пројекта је 1.335.920.000,00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безбедност пешака, са акцентом на децу и боља информисаност о правилима саобраћаја.</t>
  </si>
  <si>
    <t>Укупна вредност пројекта је 945.000,00 динара. Подносилац је предложио суфинансирање пројекта у износу од 735.000,00 динара, што не прелази 80% вредности пројекта, нити износе утврђене јавним позивом којим је расписан Конкурс. Тема пројекта је подизање свести о значају менталног здравља у савременом друштву.</t>
  </si>
  <si>
    <t>Туризам- Вински туризам</t>
  </si>
  <si>
    <t>451-04-122/2024-05</t>
  </si>
  <si>
    <t>Дечија права у дигиталном окружењу</t>
  </si>
  <si>
    <r>
      <t>Укупн</t>
    </r>
    <r>
      <rPr>
        <sz val="11"/>
        <color theme="1"/>
        <rFont val="Calibri"/>
        <family val="2"/>
        <scheme val="minor"/>
      </rPr>
      <t>а вредност пројекта је 988.000,00</t>
    </r>
    <r>
      <rPr>
        <sz val="11"/>
        <rFont val="Calibri"/>
        <family val="2"/>
        <scheme val="minor"/>
      </rPr>
      <t xml:space="preserve"> динара. Подносилац је предложио суфинансирање пројекта у износу од  763.000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заштита дечијих права у дигиталном окружењу.</t>
    </r>
  </si>
  <si>
    <t>451-04-147/2024-05</t>
  </si>
  <si>
    <t>Моравички брендови</t>
  </si>
  <si>
    <r>
      <t>Укупна вредност пројекта је 1.103.000,</t>
    </r>
    <r>
      <rPr>
        <sz val="11"/>
        <color theme="1"/>
        <rFont val="Calibri"/>
        <family val="2"/>
        <scheme val="minor"/>
      </rPr>
      <t>00 динара. Подносилац је предложио суфинансирање пројекта у износу од  855.000,00 динара, што не прелази 80% вредности пројекта, нити износе утврђене јавним позивом којим је расписан Конкурс. Тема пројекта је промоција традиционалних брендова и туристичка понуда Моравичког округа.</t>
    </r>
  </si>
  <si>
    <t>Туризам- Очување националног и културног идентитета</t>
  </si>
  <si>
    <t>451-04-827/2024-05</t>
  </si>
  <si>
    <t>Реконструкција и еко рехабилитација зграда- пут ка нултој емисији гасова и одрживој будућности</t>
  </si>
  <si>
    <t>451-04-822/2024-05</t>
  </si>
  <si>
    <t>Утицај нових дигиталних технологија на децу: "Научи и чувај се"</t>
  </si>
  <si>
    <r>
      <t>Укупна вреднос</t>
    </r>
    <r>
      <rPr>
        <sz val="11"/>
        <color theme="1"/>
        <rFont val="Calibri"/>
        <family val="2"/>
        <scheme val="minor"/>
      </rPr>
      <t>т пројекта је 902.800,00</t>
    </r>
    <r>
      <rPr>
        <sz val="11"/>
        <rFont val="Calibri"/>
        <family val="2"/>
        <scheme val="minor"/>
      </rPr>
      <t xml:space="preserve"> динара. Подносилац је предложио суфинансирање пројекта у износу од  705.000</t>
    </r>
    <r>
      <rPr>
        <sz val="11"/>
        <color theme="1"/>
        <rFont val="Calibri"/>
        <family val="2"/>
        <scheme val="minor"/>
      </rPr>
      <t xml:space="preserve">,00 динара, што не прелази 80% вредности пројекта, нити износе утврђене јавним позивом којим је расписан Конкурс. Тема пројекта је подизање свести код деце о вештачкој интелигенцији и безбедности. </t>
    </r>
  </si>
  <si>
    <t>Безбедност на интернету- Вештачка интелигенција- деца</t>
  </si>
  <si>
    <t>451-04-814/2024-05</t>
  </si>
  <si>
    <t>Камперски дневници Србије</t>
  </si>
  <si>
    <r>
      <t>Укупна вредност</t>
    </r>
    <r>
      <rPr>
        <sz val="11"/>
        <color theme="1"/>
        <rFont val="Calibri"/>
        <family val="2"/>
        <scheme val="minor"/>
      </rPr>
      <t xml:space="preserve"> пројекта је 940.000,00</t>
    </r>
    <r>
      <rPr>
        <sz val="11"/>
        <rFont val="Calibri"/>
        <family val="2"/>
        <scheme val="minor"/>
      </rPr>
      <t xml:space="preserve"> динара. Подносилац је предложио суфинансирање пројекта у износу од  700.000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откривање природних лепота Србије кроз камповање.</t>
    </r>
  </si>
  <si>
    <t>Екологија- Биодиверзитет</t>
  </si>
  <si>
    <t>451-04-1018/2024-05</t>
  </si>
  <si>
    <t>ЖИВОТ У СЕЛИМА БАЛКАНСКОГ СИБИРА (серијал репортажа о селима Пештерске висоравни)</t>
  </si>
  <si>
    <t>IN000022</t>
  </si>
  <si>
    <t>B92 NET</t>
  </si>
  <si>
    <r>
      <t>Укуп</t>
    </r>
    <r>
      <rPr>
        <sz val="11"/>
        <color theme="1"/>
        <rFont val="Calibri"/>
        <family val="2"/>
        <scheme val="minor"/>
      </rPr>
      <t>на вредност пројекта је 850.100,00</t>
    </r>
    <r>
      <rPr>
        <sz val="11"/>
        <rFont val="Calibri"/>
        <family val="2"/>
        <scheme val="minor"/>
      </rPr>
      <t xml:space="preserve"> динара. Подносилац је предложио суфинансирање пројекта у износу од  680.000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живот горштака у Пештерској висоравни.</t>
    </r>
  </si>
  <si>
    <t>451-04-1013/2024-05</t>
  </si>
  <si>
    <t>Колико смо близу концепту одрживих градова?</t>
  </si>
  <si>
    <t>Укупна вредност пројекта је 1.302.000,00 динара. Подносилац је предложио суфинансирање пројекта у износу од  972.000,00 динара, што не прелази 80% вредности пројекта, нити износе утврђене јавним позивом којим је расписан Конкурс. Тема пројекта је заштита животне средине и здравље људи кроз концепт одрживе урбанизације у локалним самоуправама Србије.</t>
  </si>
  <si>
    <t>ARHISOLAR Предузеће за пројектовање и инжењеринг д.о.о. Београд (Нови Београд)</t>
  </si>
  <si>
    <t>Београд (Нови Београд)</t>
  </si>
  <si>
    <t>451-04-1002/2024-05</t>
  </si>
  <si>
    <t>Србија на длану</t>
  </si>
  <si>
    <t>Вести са севера д.о.о. Нови Сад</t>
  </si>
  <si>
    <t>VOJVODINA UŽIVO</t>
  </si>
  <si>
    <t>IN001119</t>
  </si>
  <si>
    <t>redakcija@vojvodinauzivo.rs</t>
  </si>
  <si>
    <t>www.vojvodinauzivo.rs</t>
  </si>
  <si>
    <t>Укупна вредност пројекта је 1.255.000,00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активно праћење догађаја и активности у целој земљи.</t>
  </si>
  <si>
    <t>Активизам- Друштво</t>
  </si>
  <si>
    <t>fotozeka@gmail.com
redakcija@macvainfo.rs</t>
  </si>
  <si>
    <t>Перица Петровић ПР маркетинг ТВ продукција штампа PERFECT Богатић</t>
  </si>
  <si>
    <t>451-04-797/2024-05</t>
  </si>
  <si>
    <t>Жене Мачве- Снажно, равноправно, независно</t>
  </si>
  <si>
    <t>Укупна вредност пројекта је 1.090.000,00 динара. Подносилац је предложио суфинансирање пројекта у износу од 760.000,00 динара, што не прелази 80% вредности пројекта, нити износе утврђене јавним позивом којим је расписан Конкурс. Тема пројекта су жене у руралним срединама и унапређење њиховог друштвеног и економског положаја.</t>
  </si>
  <si>
    <t>Родна равноправност- Жене</t>
  </si>
  <si>
    <t>451-04-862/2024-05</t>
  </si>
  <si>
    <t>ПинПулс</t>
  </si>
  <si>
    <r>
      <t xml:space="preserve">Укупна </t>
    </r>
    <r>
      <rPr>
        <sz val="11"/>
        <color theme="1"/>
        <rFont val="Calibri"/>
        <family val="2"/>
        <scheme val="minor"/>
      </rPr>
      <t>вредност пројекта је 1.176.000,00</t>
    </r>
    <r>
      <rPr>
        <sz val="11"/>
        <rFont val="Calibri"/>
        <family val="2"/>
        <scheme val="minor"/>
      </rPr>
      <t xml:space="preserve"> динара. Подносилац је предложио суфинансирање пројекта у износу од  936.000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јавно здравље и здравствене потребе становништва.</t>
    </r>
  </si>
  <si>
    <t>451-04-854/2024-05</t>
  </si>
  <si>
    <t>Млади на југу- Отићи или остати?</t>
  </si>
  <si>
    <r>
      <t>Укупна вредн</t>
    </r>
    <r>
      <rPr>
        <sz val="11"/>
        <color theme="1"/>
        <rFont val="Calibri"/>
        <family val="2"/>
        <scheme val="minor"/>
      </rPr>
      <t>ост пројекта је 1.262.000,00</t>
    </r>
    <r>
      <rPr>
        <sz val="11"/>
        <rFont val="Calibri"/>
        <family val="2"/>
        <scheme val="minor"/>
      </rPr>
      <t xml:space="preserve"> динара. Подносилац је предложио суфинансирање пројекта у износу од  1.000.000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одлазак младих из Јабланичког и Пчињског округа.</t>
    </r>
  </si>
  <si>
    <t>451-04-845/2024-05</t>
  </si>
  <si>
    <t>Путеви сећања: Српска војничка гробља 1912- 1920</t>
  </si>
  <si>
    <t>451-04-847/2024-05</t>
  </si>
  <si>
    <t>Родно одговорно буџетирање (РОБ) у градовима и општинама централне и западне Србије</t>
  </si>
  <si>
    <t>marketing@tvlav.rs
redakcija@infopress.rs</t>
  </si>
  <si>
    <r>
      <t>Укупна вред</t>
    </r>
    <r>
      <rPr>
        <sz val="11"/>
        <color theme="1"/>
        <rFont val="Calibri"/>
        <family val="2"/>
        <scheme val="minor"/>
      </rPr>
      <t>ност пројекта је 1.152.717,00</t>
    </r>
    <r>
      <rPr>
        <sz val="11"/>
        <rFont val="Calibri"/>
        <family val="2"/>
        <scheme val="minor"/>
      </rPr>
      <t xml:space="preserve"> динара. Подносилац је предложио суфинансирање пројекта у износу од  919.425</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родно одговорно буџетирање на свим нивоима власти и једнаки предуслови за остваривање права код мушкараца и жена.</t>
    </r>
  </si>
  <si>
    <t>451-04-836/2024-05</t>
  </si>
  <si>
    <t>Идентит@ - едукативни интернет серијал за децу и младе о последицама прекомерног инфлуенсинга и погрешних начина идентификације са јавним личностима и утицајним особама из веб окружења</t>
  </si>
  <si>
    <r>
      <t>Укупна вредност пр</t>
    </r>
    <r>
      <rPr>
        <sz val="11"/>
        <color theme="1"/>
        <rFont val="Calibri"/>
        <family val="2"/>
        <scheme val="minor"/>
      </rPr>
      <t>ојекта је 1.720.000,00</t>
    </r>
    <r>
      <rPr>
        <sz val="11"/>
        <rFont val="Calibri"/>
        <family val="2"/>
        <scheme val="minor"/>
      </rPr>
      <t xml:space="preserve"> динара. Подносилац је предложио суфинансирање пројекта у износу од  985.000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развој критичког мишљења деце и младих у дигиталном окружењу.</t>
    </r>
  </si>
  <si>
    <t>Безбедност на интеренту- Деца и млади</t>
  </si>
  <si>
    <t>451-04-748/2024-05</t>
  </si>
  <si>
    <t>Отерај насиље са клика</t>
  </si>
  <si>
    <t>Укупна вредност пројекта је 515.600,00 динара. Подносилац је предложио суфинансирање пројекта у износу од  409.800,00 динара, што не прелази 80% вредности пројекта, нити износе утврђене јавним позивом којим је расписан Конкурс. Тема пројекта је дигитално насиље на интернету.</t>
  </si>
  <si>
    <t>Насиље- Дигитално насиље</t>
  </si>
  <si>
    <t>На основу ППП ПД1- 1 запослен просечно.</t>
  </si>
  <si>
    <t>451-04-743/2024-05</t>
  </si>
  <si>
    <t>office@novosadska.tv</t>
  </si>
  <si>
    <t>Развој еколошке свести у Србији</t>
  </si>
  <si>
    <t>Новосадска ТВ д.о.о. Нови Сад</t>
  </si>
  <si>
    <t>NOVOSADSKA TV NET</t>
  </si>
  <si>
    <t>IN001292</t>
  </si>
  <si>
    <t>www.novosadska.tv</t>
  </si>
  <si>
    <t>Укупна вредност пројекта је 1.200.000,00 динара. Подносилац је предложио суфинансирање пројекта у износу од 900.000,00 динара, што не прелази 80% вредности пројекта, нити износе утврђене јавним позивом којим је расписан Конкурс. Тема пројекта је еколошка свест грађана Новог Сада.</t>
  </si>
  <si>
    <t>451-04-649/2024-05</t>
  </si>
  <si>
    <t>Културно благо
значајне манифестације општина Дољевац и Житорађа</t>
  </si>
  <si>
    <r>
      <rPr>
        <sz val="11"/>
        <color theme="1"/>
        <rFont val="Calibri"/>
        <family val="2"/>
        <scheme val="minor"/>
      </rPr>
      <t xml:space="preserve">Укупна вредност пројекта је 920.892,00 динара. Подносилац је предложио суфинансирање пројекта у износу од  680.000,00 динара, што не прелази 80% вредности пројекта, нити износе утврђене јавним позивом којим је расписан Конкурс. Тема пројекта је промоција значајних традиционалних </t>
    </r>
    <r>
      <rPr>
        <sz val="11"/>
        <rFont val="Calibri"/>
        <family val="2"/>
        <scheme val="minor"/>
      </rPr>
      <t>манифестација добричког краја.</t>
    </r>
  </si>
  <si>
    <t>451-04-1031/2024-05</t>
  </si>
  <si>
    <t>Какво је стање заштићених подручја Србије?</t>
  </si>
  <si>
    <r>
      <t>Укупна вредност проје</t>
    </r>
    <r>
      <rPr>
        <sz val="11"/>
        <color theme="1"/>
        <rFont val="Calibri"/>
        <family val="2"/>
        <scheme val="minor"/>
      </rPr>
      <t>кта је 800.000,00</t>
    </r>
    <r>
      <rPr>
        <sz val="11"/>
        <rFont val="Calibri"/>
        <family val="2"/>
        <scheme val="minor"/>
      </rPr>
      <t xml:space="preserve"> динара. Подносилац је предложио суфинансирање пројекта у износу од  630.000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чување и брига о заштићеним подручјима Србиј</t>
    </r>
    <r>
      <rPr>
        <sz val="11"/>
        <rFont val="Calibri"/>
        <family val="2"/>
        <scheme val="minor"/>
      </rPr>
      <t>е.</t>
    </r>
  </si>
  <si>
    <t>Заштита животне средине- Национални паркови Србије</t>
  </si>
  <si>
    <t>451-04-1027/2024-05</t>
  </si>
  <si>
    <t>Е- Потрошачи: Сигурна куповина у дигиталној ери</t>
  </si>
  <si>
    <r>
      <t>Укупна вредн</t>
    </r>
    <r>
      <rPr>
        <sz val="11"/>
        <color theme="1"/>
        <rFont val="Calibri"/>
        <family val="2"/>
        <scheme val="minor"/>
      </rPr>
      <t>ост пројекта је 761.900,00</t>
    </r>
    <r>
      <rPr>
        <sz val="11"/>
        <rFont val="Calibri"/>
        <family val="2"/>
        <scheme val="minor"/>
      </rPr>
      <t xml:space="preserve"> динара. Подносилац је предложио суфинансирање пројекта у износу од  608.000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заштита потрошача на интернету.</t>
    </r>
  </si>
  <si>
    <t xml:space="preserve">Безбедност на интернету- Заштита потрошача </t>
  </si>
  <si>
    <t>451-04-646/2024-05</t>
  </si>
  <si>
    <t>info@juznevesti.com</t>
  </si>
  <si>
    <t xml:space="preserve">SIMPLICITY д.о.о. Ниш </t>
  </si>
  <si>
    <t>Глас грађана југа- локални медији као мост ка демократији</t>
  </si>
  <si>
    <t>Ниш (Пантелеј)</t>
  </si>
  <si>
    <t>JUŽNE VESTI</t>
  </si>
  <si>
    <t>IN000086</t>
  </si>
  <si>
    <t>www.juznevesti.rs</t>
  </si>
  <si>
    <t>Укупна вредност пројекта је 1.280.000,00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информисање и едукација јавности у Јужној Србији о демократским процесима.</t>
  </si>
  <si>
    <t>451-04-632/2024-05</t>
  </si>
  <si>
    <t>Зелена транзиција</t>
  </si>
  <si>
    <r>
      <t>Укупна вре</t>
    </r>
    <r>
      <rPr>
        <sz val="11"/>
        <color theme="1"/>
        <rFont val="Calibri"/>
        <family val="2"/>
        <scheme val="minor"/>
      </rPr>
      <t>дност пројекта је 1.230.000,00</t>
    </r>
    <r>
      <rPr>
        <sz val="11"/>
        <rFont val="Calibri"/>
        <family val="2"/>
        <scheme val="minor"/>
      </rPr>
      <t xml:space="preserve"> динара. Подносилац је предложио суфинансирање пројекта у износу од  970.000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ефекат климатских промена на економске факторе у Србији.</t>
    </r>
  </si>
  <si>
    <t>451-04-630/2024-05</t>
  </si>
  <si>
    <t>Живот на селу: Млади и њихова прича</t>
  </si>
  <si>
    <r>
      <t>Укупна вред</t>
    </r>
    <r>
      <rPr>
        <sz val="11"/>
        <color theme="1"/>
        <rFont val="Calibri"/>
        <family val="2"/>
        <scheme val="minor"/>
      </rPr>
      <t>ност пројекта је 1.091.850,00</t>
    </r>
    <r>
      <rPr>
        <sz val="11"/>
        <rFont val="Calibri"/>
        <family val="2"/>
        <scheme val="minor"/>
      </rPr>
      <t xml:space="preserve"> динара. Подносилац је предложио суфинансирање пројекта у износу од  868.950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живот младих на селу у Тимочкој Крајини.</t>
    </r>
  </si>
  <si>
    <t>Млади- Руралне заједнице</t>
  </si>
  <si>
    <t>451-04-727/2024-05</t>
  </si>
  <si>
    <t>Да колевке опет буду пуне</t>
  </si>
  <si>
    <r>
      <t>Укупна вредн</t>
    </r>
    <r>
      <rPr>
        <sz val="11"/>
        <color theme="1"/>
        <rFont val="Calibri"/>
        <family val="2"/>
        <scheme val="minor"/>
      </rPr>
      <t>ост пројекта је 1.010.000,00</t>
    </r>
    <r>
      <rPr>
        <sz val="11"/>
        <rFont val="Calibri"/>
        <family val="2"/>
        <scheme val="minor"/>
      </rPr>
      <t xml:space="preserve"> динара. Подносилац је предложио суфинансирање пројекта у износу од 800.000 </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подстицај рађања у општини Нова Варош.</t>
    </r>
  </si>
  <si>
    <t>451-04-627/2024-05</t>
  </si>
  <si>
    <t>Женски интегритет пре свега</t>
  </si>
  <si>
    <t>ONA.RS</t>
  </si>
  <si>
    <t>IN001326</t>
  </si>
  <si>
    <t>www.ona.rs</t>
  </si>
  <si>
    <r>
      <t>Укупна вре</t>
    </r>
    <r>
      <rPr>
        <sz val="11"/>
        <color theme="1"/>
        <rFont val="Calibri"/>
        <family val="2"/>
        <scheme val="minor"/>
      </rPr>
      <t>дност пројекта је 1.055.000,00</t>
    </r>
    <r>
      <rPr>
        <sz val="11"/>
        <rFont val="Calibri"/>
        <family val="2"/>
        <scheme val="minor"/>
      </rPr>
      <t xml:space="preserve"> динара. Подносилац је предложио суфинансирање пројекта у износу од  750.000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насиље над женама и у породици.</t>
    </r>
  </si>
  <si>
    <t xml:space="preserve">Насиље- Жене </t>
  </si>
  <si>
    <t>451-04-620/2024-05</t>
  </si>
  <si>
    <t>Превенција насиља- безбедност у породици</t>
  </si>
  <si>
    <r>
      <t xml:space="preserve">Укупна </t>
    </r>
    <r>
      <rPr>
        <sz val="11"/>
        <color theme="1"/>
        <rFont val="Calibri"/>
        <family val="2"/>
        <scheme val="minor"/>
      </rPr>
      <t>вредност пројекта је 1.080.000,00</t>
    </r>
    <r>
      <rPr>
        <sz val="11"/>
        <rFont val="Calibri"/>
        <family val="2"/>
        <scheme val="minor"/>
      </rPr>
      <t xml:space="preserve"> динара. Подносилац је предложио суфинансирање пројекта у износу од  857.000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насиље у породици, родно засновано и насиље уз употребу ватреног оружја.</t>
    </r>
  </si>
  <si>
    <t>451-04-621/2024-05</t>
  </si>
  <si>
    <t>Гугл "доктори"- лака замка, велика заблуда</t>
  </si>
  <si>
    <t>Укупна вредност пројекта је 1.255.108,00 динара. Подносилац је предложио суфинансирање пројекта у износу од  823.608,00 динара, што не прелази 80% вредности пројекта, нити износе утврђене јавним позивом којим је расписан Конкурс. Тема пројекта су непоуздане објаве на интернету.</t>
  </si>
  <si>
    <t>451-04-280/2024-05</t>
  </si>
  <si>
    <t>НЕМОЈ ДА СЕ СТИДИШ- Здравље је на првом месту</t>
  </si>
  <si>
    <t>Укупна вредност пројекта је 886.000,00 динара. Подносилац је предложио суфинансирање пројекта у износу од  707.000,00 динара, што не прелази 80% вредности пројекта, нити износе утврђене јавним позивом којим је расписан Конкурс. Тема пројекта су полно преносиве болести код младих.</t>
  </si>
  <si>
    <t>451-04-275/2024-05</t>
  </si>
  <si>
    <t>Чаробни свет класичне музике</t>
  </si>
  <si>
    <t xml:space="preserve">rtvbum@hotmail.com
</t>
  </si>
  <si>
    <r>
      <rPr>
        <sz val="11"/>
        <color theme="1"/>
        <rFont val="Calibri"/>
        <family val="2"/>
        <scheme val="minor"/>
      </rPr>
      <t>Укупна вредност пројекта је 1.067.000,00 динара. Подносилац је предложио суфинансирање пројекта у износу од  847.000,00 динара, што не прелази 80% вредности пројекта, нити износе утврђене јавним позивом којим је расписан Конкурс. Тема пројекта је популаризација класичне музике код д</t>
    </r>
    <r>
      <rPr>
        <sz val="11"/>
        <rFont val="Calibri"/>
        <family val="2"/>
        <scheme val="minor"/>
      </rPr>
      <t>еце и младих.</t>
    </r>
  </si>
  <si>
    <t>Култура- Музика- деца и млади</t>
  </si>
  <si>
    <t>451-04-700/2024-05</t>
  </si>
  <si>
    <t>Увод у дигиталну писменост</t>
  </si>
  <si>
    <t>Укупна вредност пројекта је 500.000,00 динара. Подносилац је предложио суфинансирање пројекта у износу од 400.000,00 динара, што не прелази 80% вредности пројекта, нити износе утврђене јавним позивом којим је расписан Конкурс. Тема пројекта су нове технологије и утицај вештачке интелигенције на друштво.</t>
  </si>
  <si>
    <t>451-04-765/2024-05</t>
  </si>
  <si>
    <t>Православно наслеђе Пчињског округа- значајан потенцијал у очувању српског националног идентитета</t>
  </si>
  <si>
    <r>
      <t>Укупна вредност пројек</t>
    </r>
    <r>
      <rPr>
        <sz val="11"/>
        <color theme="1"/>
        <rFont val="Calibri"/>
        <family val="2"/>
        <scheme val="minor"/>
      </rPr>
      <t>та је 981.000,00</t>
    </r>
    <r>
      <rPr>
        <sz val="11"/>
        <rFont val="Calibri"/>
        <family val="2"/>
        <scheme val="minor"/>
      </rPr>
      <t xml:space="preserve"> динара. Подносилац је предложио суфинансирање пројекта у износу од  777.000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православно наслеђе Пчињског округа.</t>
    </r>
  </si>
  <si>
    <t>451-04-763/2024-05</t>
  </si>
  <si>
    <t>Поток времена: приче које теку кроз Ћупријска села</t>
  </si>
  <si>
    <r>
      <t>Укупна вредн</t>
    </r>
    <r>
      <rPr>
        <sz val="11"/>
        <color theme="1"/>
        <rFont val="Calibri"/>
        <family val="2"/>
        <scheme val="minor"/>
      </rPr>
      <t>ост пројекта је 949.700,00</t>
    </r>
    <r>
      <rPr>
        <sz val="11"/>
        <rFont val="Calibri"/>
        <family val="2"/>
        <scheme val="minor"/>
      </rPr>
      <t xml:space="preserve"> динара. Подносилац је предложио суфинансирање пројекта у износу од  540.000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богато наслеђе и разноликост села у Ћупријској општини.</t>
    </r>
  </si>
  <si>
    <t>451-04-665/2024-05</t>
  </si>
  <si>
    <t>Најсиромашнији су најстарији</t>
  </si>
  <si>
    <r>
      <t>Укупн</t>
    </r>
    <r>
      <rPr>
        <sz val="11"/>
        <color theme="1"/>
        <rFont val="Calibri"/>
        <family val="2"/>
        <scheme val="minor"/>
      </rPr>
      <t>а вредност пројекта је 795.000,00</t>
    </r>
    <r>
      <rPr>
        <sz val="11"/>
        <rFont val="Calibri"/>
        <family val="2"/>
        <scheme val="minor"/>
      </rPr>
      <t xml:space="preserve"> динара. Подносилац је предложио суфинансирање пројекта у износу од  606.000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сиромаштво старијих од 65 година на територији Браничевског округа.</t>
    </r>
  </si>
  <si>
    <t>Друштво- Економски положај старијих</t>
  </si>
  <si>
    <t>451-04-272/2024-05</t>
  </si>
  <si>
    <t>#ШтаСеКрије- Безбедније интернет окружење</t>
  </si>
  <si>
    <r>
      <t>Укупн</t>
    </r>
    <r>
      <rPr>
        <sz val="11"/>
        <color theme="1"/>
        <rFont val="Calibri"/>
        <family val="2"/>
        <scheme val="minor"/>
      </rPr>
      <t>а вредност пројекта је 1.288.000,00</t>
    </r>
    <r>
      <rPr>
        <sz val="11"/>
        <rFont val="Calibri"/>
        <family val="2"/>
        <scheme val="minor"/>
      </rPr>
      <t xml:space="preserve"> динара. Подносилац је предложио суфинансирање пројекта у износу од  992.000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откривање лажних вести и полуинформација на интернету.</t>
    </r>
  </si>
  <si>
    <t>Безбедност на интернету- Лажне вести</t>
  </si>
  <si>
    <t>Буџетирали су опрему.</t>
  </si>
  <si>
    <t>451-04-263/2024-05</t>
  </si>
  <si>
    <t>ЛИЦЕ И НАЛИЧЈЕ ДРУГОГ СВЕТСКОГ РАТА У ПИРОТУ</t>
  </si>
  <si>
    <t>Стефан Ћирић ПР кинематографско, аудио- визуелна и телевизијска продукција и фотографске услуге Продукција Перун Пирот</t>
  </si>
  <si>
    <t>stefan.ciric11@yahoo.com</t>
  </si>
  <si>
    <t>Укупна вредност пројекта је 621.700,00 динара. Подносилац је предложио суфинансирање пројекта у износу од 490.000,00 динара, што не прелази 80% вредности пројекта, нити износе утврђене јавним позивом којим је расписан Конкурс. Тема пројекта је Пирот у Другом светском рату.</t>
  </si>
  <si>
    <t>Болести зависности- Млади</t>
  </si>
  <si>
    <r>
      <t>451-04-260</t>
    </r>
    <r>
      <rPr>
        <sz val="11"/>
        <color theme="1"/>
        <rFont val="Calibri"/>
        <family val="2"/>
        <scheme val="minor"/>
      </rPr>
      <t>/2024-05</t>
    </r>
  </si>
  <si>
    <t>Смедеревска винска регија- брендирање бренда</t>
  </si>
  <si>
    <r>
      <t>Укупна вредност пројекта је 958.000,</t>
    </r>
    <r>
      <rPr>
        <sz val="11"/>
        <color theme="1"/>
        <rFont val="Calibri"/>
        <family val="2"/>
        <scheme val="minor"/>
      </rPr>
      <t>00 динара. Подносилац је предложио суфинансирање пројекта у износу од  763.000,00 динара, што не прелази 80% вредности пројекта, нити износе утврђене јавним позивом којим је расписан Конкурс. Тема пројекта је унапређење брендирања винских производа смедеревског краја.</t>
    </r>
  </si>
  <si>
    <t>451-04-257/2024-05</t>
  </si>
  <si>
    <t>КОЛОНИЗАЦИЈА ГОРЊЕГ ПОТИСЈА
- век заједничког суживота-</t>
  </si>
  <si>
    <r>
      <t>Укупна вредност пр</t>
    </r>
    <r>
      <rPr>
        <sz val="11"/>
        <color theme="1"/>
        <rFont val="Calibri"/>
        <family val="2"/>
        <scheme val="minor"/>
      </rPr>
      <t>ојекта је 1.230.000,00</t>
    </r>
    <r>
      <rPr>
        <sz val="11"/>
        <rFont val="Calibri"/>
        <family val="2"/>
        <scheme val="minor"/>
      </rPr>
      <t xml:space="preserve"> динара. Подносилац је предложио суфинансирање пројекта у износу од  980.000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колонизација Горњег Потисја.</t>
    </r>
  </si>
  <si>
    <t>451-04-256/2024-05</t>
  </si>
  <si>
    <t>ВЕРИТАСОВ ВЕБ- САЈТ</t>
  </si>
  <si>
    <t>Укупна вредност пројекта је 2.428.192,20 динара. Подносилац је предложио суфинансирање пројекта у износу од 996.627,42 динара, што не прелази 80% вредности пројекта, нити износе утврђене јавним позивом којим је расписан Конкурс. Тема пројекта је страдање Срба на подручју Хрватске и бивше Републике Српске Крајине у рату.</t>
  </si>
  <si>
    <t>Докуметнационо информациони центар Veritas Kнин</t>
  </si>
  <si>
    <t>Книн</t>
  </si>
  <si>
    <t>451-04-957/2024-05</t>
  </si>
  <si>
    <t>Како до бесплатне правне помоћи за жртве дискриминације и насиља?</t>
  </si>
  <si>
    <r>
      <t>Укупна вреднос</t>
    </r>
    <r>
      <rPr>
        <sz val="11"/>
        <color theme="1"/>
        <rFont val="Calibri"/>
        <family val="2"/>
        <scheme val="minor"/>
      </rPr>
      <t>т пројекта је 1.299.000,00</t>
    </r>
    <r>
      <rPr>
        <sz val="11"/>
        <rFont val="Calibri"/>
        <family val="2"/>
        <scheme val="minor"/>
      </rPr>
      <t xml:space="preserve"> динара. Подносилац је предложио суфинансирање пројекта у износу од  966.000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остваривање и заштита људских права грађана, са посебним акцентом на жртве дискриминације и насиља.</t>
    </r>
  </si>
  <si>
    <t>Друштво- Људска права</t>
  </si>
  <si>
    <t>451-04-950/2024-05</t>
  </si>
  <si>
    <t>РуралФото- избор најбоље руралне фотографије</t>
  </si>
  <si>
    <r>
      <t>Укупн</t>
    </r>
    <r>
      <rPr>
        <sz val="11"/>
        <color theme="1"/>
        <rFont val="Calibri"/>
        <family val="2"/>
        <scheme val="minor"/>
      </rPr>
      <t xml:space="preserve">а вредност пројекта је 790.829,31 динара. Подносилац је предложио суфинансирање пројекта у износу од  600.000,00 </t>
    </r>
    <r>
      <rPr>
        <sz val="11"/>
        <rFont val="Calibri"/>
        <family val="2"/>
        <scheme val="minor"/>
      </rPr>
      <t>динара, што не прелази 80% вредности пројекта, нити износе утврђене јавним позивом којим је расписан Конкурс. Тема пројекта је избор најбоље руралне фотографије која илуструје данашњи и некадашњи сеоски начин живота у Србији.</t>
    </r>
  </si>
  <si>
    <t>Култура- Очување националног и културног идентитета</t>
  </si>
  <si>
    <t>451-04-941/2024-05</t>
  </si>
  <si>
    <t>Тамна страна приче о деци- вршњачко насиље у школама у Бечеју</t>
  </si>
  <si>
    <t>Укупна вредност пројекта је 1.250.000,00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вршњачко насиље у школама на територији општине Бечеј.</t>
  </si>
  <si>
    <t>451-04-259/2024-05</t>
  </si>
  <si>
    <t>Војвођанска еко- патрола</t>
  </si>
  <si>
    <r>
      <t>Укупна вредност проје</t>
    </r>
    <r>
      <rPr>
        <sz val="11"/>
        <color theme="1"/>
        <rFont val="Calibri"/>
        <family val="2"/>
        <scheme val="minor"/>
      </rPr>
      <t>кта је 966.000,00</t>
    </r>
    <r>
      <rPr>
        <sz val="11"/>
        <rFont val="Calibri"/>
        <family val="2"/>
        <scheme val="minor"/>
      </rPr>
      <t xml:space="preserve"> динара. Подносилац је предложио суфинансирање пројекта у износу од  745.000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очување и унапређење животне средине.</t>
    </r>
  </si>
  <si>
    <t>451-04-258/2024-05</t>
  </si>
  <si>
    <t>Пиротски времеплов- култура младих кроз време</t>
  </si>
  <si>
    <r>
      <rPr>
        <sz val="11"/>
        <color theme="1"/>
        <rFont val="Calibri"/>
        <family val="2"/>
        <scheme val="minor"/>
      </rPr>
      <t xml:space="preserve">Укупна вредност пројекта је 1.576.000,00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t>
    </r>
    <r>
      <rPr>
        <sz val="11"/>
        <rFont val="Calibri"/>
        <family val="2"/>
        <scheme val="minor"/>
      </rPr>
      <t>је расписан Конкурс. Тема пројекта је утицај културе на младе и њихов професионални развој.</t>
    </r>
  </si>
  <si>
    <t>Култура- Млади</t>
  </si>
  <si>
    <t>451-04-546/2021-05</t>
  </si>
  <si>
    <t>Тихи хероји данашњице</t>
  </si>
  <si>
    <t>herojimorave@gmail.com</t>
  </si>
  <si>
    <t xml:space="preserve"> Хероји Мораве д.о.о. Јагодина</t>
  </si>
  <si>
    <t>HEROJI MORAVE</t>
  </si>
  <si>
    <t>IN001398</t>
  </si>
  <si>
    <t>www.herojimorave.rs</t>
  </si>
  <si>
    <t>Укупна вредност пројекта је 1.003.500,00 динара. Подносилац је предложио суфинансирање пројекта у износу од 801.000,00 динара, што не прелази 80% вредности пројекта, нити износе утврђене јавним позивом којим је расписан Конкурс. Тема пројекта су појединци који су оправдали епитет хероја.</t>
  </si>
  <si>
    <t>451-04-537/2024-05</t>
  </si>
  <si>
    <t>Едукацијом, превенцијом, раним откривањем дијабетеса, саветодавно- терапијским радом- информисањем јавности спречимо пандемију дијабетеса код свих популација у Србији где се број оболелих утростручио и први пут у историји проглашен пандемијом 21. века</t>
  </si>
  <si>
    <t>Укупна вредност пројекта је 850.000,00 динара. Подносилац је предложио суфинансирање пројекта у износу од  680.000,00 динара, што не прелази 80% вредности пројекта, нити износе утврђене јавним позивом којим је расписан Конкурс. Тема пројекта је пандемија дијабетеса у Републици Србији.</t>
  </si>
  <si>
    <t>451-04-526/2024-05</t>
  </si>
  <si>
    <t>Неиспричане приче</t>
  </si>
  <si>
    <r>
      <t>Укупна вредност про</t>
    </r>
    <r>
      <rPr>
        <sz val="11"/>
        <color theme="1"/>
        <rFont val="Calibri"/>
        <family val="2"/>
        <scheme val="minor"/>
      </rPr>
      <t>јекта је 880.000,00</t>
    </r>
    <r>
      <rPr>
        <sz val="11"/>
        <rFont val="Calibri"/>
        <family val="2"/>
        <scheme val="minor"/>
      </rPr>
      <t xml:space="preserve"> динара. Подносилац је предложио суфинансирање пројекта у износу од  700.000</t>
    </r>
    <r>
      <rPr>
        <sz val="11"/>
        <color theme="1"/>
        <rFont val="Calibri"/>
        <family val="2"/>
        <scheme val="minor"/>
      </rPr>
      <t xml:space="preserve">,00 динара, што не прелази 80% вредности пројекта, нити износе утврђене јавним позивом којим је расписан Конкурс. Тема пројекта су природне лепоте и туристички потенцијал </t>
    </r>
    <r>
      <rPr>
        <sz val="11"/>
        <rFont val="Calibri"/>
        <family val="2"/>
        <scheme val="minor"/>
      </rPr>
      <t>Србије.</t>
    </r>
  </si>
  <si>
    <t>451-04-994/2024-05</t>
  </si>
  <si>
    <t>ПОДКАСТ: Покретач</t>
  </si>
  <si>
    <r>
      <t>Ук</t>
    </r>
    <r>
      <rPr>
        <sz val="11"/>
        <color theme="1"/>
        <rFont val="Calibri"/>
        <family val="2"/>
        <scheme val="minor"/>
      </rPr>
      <t>упна вредност пројекта је 875.000,00</t>
    </r>
    <r>
      <rPr>
        <sz val="11"/>
        <rFont val="Calibri"/>
        <family val="2"/>
        <scheme val="minor"/>
      </rPr>
      <t xml:space="preserve"> динара. Подносилац је предложио суфинансирање пројекта у износу од  700.000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су млади и грађански активизам.</t>
    </r>
  </si>
  <si>
    <t>Активизам- Млади</t>
  </si>
  <si>
    <t>451-04-998/2024-05</t>
  </si>
  <si>
    <t>Да свака млада особа има свог омладинског радника</t>
  </si>
  <si>
    <t xml:space="preserve"> Центар за развојну политику и сарадњу</t>
  </si>
  <si>
    <t>Укупна вредност пројекта је 763.000,00 динара. Подносилац је предложио суфинансирање пројекта у износу од 600.000,00 динара, што не прелази 80% вредности пројекта, нити износе утврђене јавним позивом којим је расписан Конкурс. Тема пројекта је омладински рад у Србији.</t>
  </si>
  <si>
    <t>office@crps.org.rs</t>
  </si>
  <si>
    <t>451-04-1000/2024-05</t>
  </si>
  <si>
    <t>Без стереотипа ка Европској унији</t>
  </si>
  <si>
    <r>
      <t>Укупна вредност п</t>
    </r>
    <r>
      <rPr>
        <sz val="11"/>
        <color theme="1"/>
        <rFont val="Calibri"/>
        <family val="2"/>
        <scheme val="minor"/>
      </rPr>
      <t>ројекта је 750.000,00</t>
    </r>
    <r>
      <rPr>
        <sz val="11"/>
        <rFont val="Calibri"/>
        <family val="2"/>
        <scheme val="minor"/>
      </rPr>
      <t xml:space="preserve"> динара. Подносилац је предложио суфинансирање пројекта у износу од  590.000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сузбијање говора мржње и лажних вести у онлајн окружењу.</t>
    </r>
  </si>
  <si>
    <t>Говор мржње- Лажне вести</t>
  </si>
  <si>
    <t>451-04-615/2024-05</t>
  </si>
  <si>
    <t>Смањење ризика социјалне искључености припадника осетљивих група "Нисмо различити"</t>
  </si>
  <si>
    <r>
      <t>Укупна вредно</t>
    </r>
    <r>
      <rPr>
        <sz val="11"/>
        <color theme="1"/>
        <rFont val="Calibri"/>
        <family val="2"/>
        <scheme val="minor"/>
      </rPr>
      <t>ст пројекта је 1.314.000,00</t>
    </r>
    <r>
      <rPr>
        <sz val="11"/>
        <rFont val="Calibri"/>
        <family val="2"/>
        <scheme val="minor"/>
      </rPr>
      <t xml:space="preserve"> динара. Подносилац је предложио суфинансирање пројекта у износу од  999.000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смањење ризика социјалне искључености припадника осетљивих група.</t>
    </r>
  </si>
  <si>
    <t>451-04-607/2024-05</t>
  </si>
  <si>
    <t>Родитељство у дигиталном добу</t>
  </si>
  <si>
    <r>
      <t>Укупна вр</t>
    </r>
    <r>
      <rPr>
        <sz val="11"/>
        <color theme="1"/>
        <rFont val="Calibri"/>
        <family val="2"/>
        <scheme val="minor"/>
      </rPr>
      <t>едност пројекта је 881.000,00</t>
    </r>
    <r>
      <rPr>
        <sz val="11"/>
        <rFont val="Calibri"/>
        <family val="2"/>
        <scheme val="minor"/>
      </rPr>
      <t xml:space="preserve"> динара. Подносилац је предложио суфинансирање пројекта у износу од  701.000</t>
    </r>
    <r>
      <rPr>
        <sz val="11"/>
        <color theme="1"/>
        <rFont val="Calibri"/>
        <family val="2"/>
        <scheme val="minor"/>
      </rPr>
      <t xml:space="preserve">,00 динара, што не прелази 80% вредности пројекта, нити износе утврђене јавним позивом којим је расписан Конкурс. Тема пројекта је решење проблема и дилема са којима се суочавају родитељи који су одрасли у недигиталном </t>
    </r>
    <r>
      <rPr>
        <sz val="11"/>
        <rFont val="Calibri"/>
        <family val="2"/>
        <scheme val="minor"/>
      </rPr>
      <t>окружењу.</t>
    </r>
  </si>
  <si>
    <t>451-04-608/2024-05</t>
  </si>
  <si>
    <t>Великани једног доба</t>
  </si>
  <si>
    <r>
      <t>Укупна вреднос</t>
    </r>
    <r>
      <rPr>
        <sz val="11"/>
        <color theme="1"/>
        <rFont val="Calibri"/>
        <family val="2"/>
        <scheme val="minor"/>
      </rPr>
      <t>т пројекта је 1.200.000,00</t>
    </r>
    <r>
      <rPr>
        <sz val="11"/>
        <rFont val="Calibri"/>
        <family val="2"/>
        <scheme val="minor"/>
      </rPr>
      <t xml:space="preserve"> динара. Подносилац је предложио суфинансирање пројекта у износу од  950.000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су великани пиротске привреде.</t>
    </r>
  </si>
  <si>
    <t>451-04-770/2024-05</t>
  </si>
  <si>
    <t>Еколошки речник</t>
  </si>
  <si>
    <r>
      <t>Укупн</t>
    </r>
    <r>
      <rPr>
        <sz val="11"/>
        <color theme="1"/>
        <rFont val="Calibri"/>
        <family val="2"/>
        <scheme val="minor"/>
      </rPr>
      <t>а вредност пројекта је 1.250.000,00</t>
    </r>
    <r>
      <rPr>
        <sz val="11"/>
        <rFont val="Calibri"/>
        <family val="2"/>
        <scheme val="minor"/>
      </rPr>
      <t xml:space="preserve"> динара. Подносилац је предложио суфинансирање пројекта у износу од  1.000.000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еколошки начин размишљања у свакодневном животу, привреди, саобраћају.</t>
    </r>
  </si>
  <si>
    <t>451-04-662/2024-05</t>
  </si>
  <si>
    <t>Прерада повећа приход по хектару</t>
  </si>
  <si>
    <t>Портал Воз д.о.о. Лесковац</t>
  </si>
  <si>
    <t>Укупна вредност пројекта је 965.000,00 динара. Подносилац је предложио суфинансирање пројекта у износу од 760.000,00 динара, што не прелази 80% вредности пројекта, нити износе утврђене јавним позивом којим је расписан Конкурс. Тема пројекта је повећање прихода у пољопривреди.</t>
  </si>
  <si>
    <t>PORTAL VOZ</t>
  </si>
  <si>
    <t>IN001397</t>
  </si>
  <si>
    <t>www.portalvoz.rs</t>
  </si>
  <si>
    <t>portalvoz2024@gmail.com</t>
  </si>
  <si>
    <t>451-04-412/2024-05</t>
  </si>
  <si>
    <t>Сви заједно за безбедност у саобраћају.</t>
  </si>
  <si>
    <t>rtvplus@gmail.com
addprodukcija@gmail.com</t>
  </si>
  <si>
    <t>Укупна вредност пројекта је 1.250.000,00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безбедно учешће у саобраћају.</t>
  </si>
  <si>
    <t>451-04-599/2024-05</t>
  </si>
  <si>
    <t>Туристички бисери Браничевског округа</t>
  </si>
  <si>
    <t>radiotelevizijabiser@gmail.com</t>
  </si>
  <si>
    <t>Укупна вредност пројекта је 1.320.000,00 динара. Подносилац је предложио суфинансирање пројекта у износу од  948.000,00 динара, што не прелази 80% вредности пројекта, нити износе утврђене јавним позивом којим је расписан Конкурс. Тема пројекта су туристичке знаменитости у Браничевском округу.</t>
  </si>
  <si>
    <t>451-04-582/2024-05</t>
  </si>
  <si>
    <t>Историја Шумадије кроз судбинске приче људи</t>
  </si>
  <si>
    <r>
      <t>Укупна вре</t>
    </r>
    <r>
      <rPr>
        <sz val="11"/>
        <color theme="1"/>
        <rFont val="Calibri"/>
        <family val="2"/>
        <scheme val="minor"/>
      </rPr>
      <t>дност пројекта је 1.000.000,00</t>
    </r>
    <r>
      <rPr>
        <sz val="11"/>
        <rFont val="Calibri"/>
        <family val="2"/>
        <scheme val="minor"/>
      </rPr>
      <t xml:space="preserve"> динара. Подносилац је предложио суфинансирање пројекта у износу од  800.000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неговање културе сећања и оживљавање историје Шумадије кроз судбинске приче људи.</t>
    </r>
  </si>
  <si>
    <t>451-04-574/2024-05</t>
  </si>
  <si>
    <t>Друштво- Млади</t>
  </si>
  <si>
    <t>Укупна вредност пројекта је 1.140.000,00 динара. Подносилац је предложио суфинансирање пројекта у износу од 840.000,00 динара, што не прелази 80% вредности пројекта, нити износе утврђене јавним позивом којим је расписан Конкурс. Тема пројекта је успех младих људи у друштву.</t>
  </si>
  <si>
    <t>Будућност у Рукама Младих</t>
  </si>
  <si>
    <t>451-04-558/2024-05</t>
  </si>
  <si>
    <t>Нису заслужили да их заборавимо</t>
  </si>
  <si>
    <t>Укупна вредност пројекта је 1.002.940,00 динара. Подносилац је предложио суфинансирање пројекта у износу од  801.000,00 динара, што не прелази 80% вредности пројекта, нити износе утврђене јавним позивом којим је расписан Конкурс. Тема пројекта је стање споменика из Другог светског рата, чување од заборава и значај у туристичкој понуди.</t>
  </si>
  <si>
    <t>451-04-387/2024-05</t>
  </si>
  <si>
    <t>На стази беспућа</t>
  </si>
  <si>
    <r>
      <t xml:space="preserve">Укупна </t>
    </r>
    <r>
      <rPr>
        <sz val="11"/>
        <color theme="1"/>
        <rFont val="Calibri"/>
        <family val="2"/>
        <scheme val="minor"/>
      </rPr>
      <t>вредност пројекта је 1.160.000,00</t>
    </r>
    <r>
      <rPr>
        <sz val="11"/>
        <rFont val="Calibri"/>
        <family val="2"/>
        <scheme val="minor"/>
      </rPr>
      <t xml:space="preserve"> динара. Подносилац је предложио суфинансирање пројекта у износу од  920.000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превенција наркоманије у школама.</t>
    </r>
  </si>
  <si>
    <t>Болести зависности- Психоактивне супстанце- млади</t>
  </si>
  <si>
    <t>451-04-252/2024-05</t>
  </si>
  <si>
    <t>Улога жена у развоју локалне заједнице у руралним срединама</t>
  </si>
  <si>
    <t>Укупна вредност пројекта је 1.258.000,00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улога жена у развоју локалне заједнице у руралним срединама.</t>
  </si>
  <si>
    <t>451-04-369/2024-05</t>
  </si>
  <si>
    <t>Природа на реверс- Управљајмо отпадом!</t>
  </si>
  <si>
    <r>
      <t>Укупна в</t>
    </r>
    <r>
      <rPr>
        <sz val="11"/>
        <color theme="1"/>
        <rFont val="Calibri"/>
        <family val="2"/>
        <scheme val="minor"/>
      </rPr>
      <t>редност пројекта је 663.566,00</t>
    </r>
    <r>
      <rPr>
        <sz val="11"/>
        <rFont val="Calibri"/>
        <family val="2"/>
        <scheme val="minor"/>
      </rPr>
      <t xml:space="preserve"> динара. Подносилац је предложио суфинансирање пројекта у износу од 530.566</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су могућности и перспективе управљања отпадом као фактор одрживог урбаног развоја у Расинском округу.</t>
    </r>
  </si>
  <si>
    <t>451-04-900/2024-05</t>
  </si>
  <si>
    <t>Богдан против дискриминаторног система</t>
  </si>
  <si>
    <t>Укупна вредност пројекта је 994.230,00 динара. Подносилац је предложио суфинансирање пројекта у износу од  766.230,00 динара, што не прелази 80% вредности пројекта, нити износе утврђене јавним позивом којим је расписан Конкурс. Тема пројекта је системска дискриминација младих људи на почетку професионалне каријере.</t>
  </si>
  <si>
    <t>451-04-356/2024-05</t>
  </si>
  <si>
    <t>ПОКРЕНИ СЕ И ЖИВИ ЗДРАВИЈЕ
Медијски садржаји на интернет порталу Лотел.рс</t>
  </si>
  <si>
    <r>
      <t>У</t>
    </r>
    <r>
      <rPr>
        <sz val="11"/>
        <color theme="1"/>
        <rFont val="Calibri"/>
        <family val="2"/>
        <scheme val="minor"/>
      </rPr>
      <t>купна вредност пројекта је 1.081.000,00</t>
    </r>
    <r>
      <rPr>
        <sz val="11"/>
        <rFont val="Calibri"/>
        <family val="2"/>
        <scheme val="minor"/>
      </rPr>
      <t xml:space="preserve"> динара. Подносилац је предложио суфинансирање пројекта у износу од  757.000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одржавање и побољшање телесног- физичког и менталног здравља.</t>
    </r>
  </si>
  <si>
    <t>451-04-352/2024-05</t>
  </si>
  <si>
    <t>Шта је нама Рио Тинто, а шта смо ми њему?</t>
  </si>
  <si>
    <r>
      <t>У</t>
    </r>
    <r>
      <rPr>
        <sz val="11"/>
        <color theme="1"/>
        <rFont val="Calibri"/>
        <family val="2"/>
        <scheme val="minor"/>
      </rPr>
      <t>купна вредност пројекта је 800.000,00</t>
    </r>
    <r>
      <rPr>
        <sz val="11"/>
        <rFont val="Calibri"/>
        <family val="2"/>
        <scheme val="minor"/>
      </rPr>
      <t xml:space="preserve"> динара. Подносилац је предложио суфинансирање пројекта у износу од  640.000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су перспективе, експлоатација и последице прераде јадарита на подручју Јадра.</t>
    </r>
  </si>
  <si>
    <t>LGBTQAI + азбука</t>
  </si>
  <si>
    <t>Удружење Маркер</t>
  </si>
  <si>
    <t>Укупна вредност пројекта је 644.000,00 динара. Подносилац је предложио суфинансирање пројекта у износу од 488.000,00 динара, што не прелази 80% вредности пројекта, нити износе утврђене јавним позивом којим је расписан Конкурс. Тема пројекта су проблеми и права ЛГБТ особа у Србији.</t>
  </si>
  <si>
    <t>ЛГБТ- Дискриминација</t>
  </si>
  <si>
    <t>451-04-548/2024-05</t>
  </si>
  <si>
    <t>info@markernis.com</t>
  </si>
  <si>
    <t>www.markernis.com</t>
  </si>
  <si>
    <t>451-04-512/2024-05</t>
  </si>
  <si>
    <t>Нова ера лидерки</t>
  </si>
  <si>
    <r>
      <t>Укупна вредно</t>
    </r>
    <r>
      <rPr>
        <sz val="11"/>
        <color theme="1"/>
        <rFont val="Calibri"/>
        <family val="2"/>
        <scheme val="minor"/>
      </rPr>
      <t>ст пројекта је 825.600,00</t>
    </r>
    <r>
      <rPr>
        <sz val="11"/>
        <rFont val="Calibri"/>
        <family val="2"/>
        <scheme val="minor"/>
      </rPr>
      <t xml:space="preserve"> динара. Подносилац је предложио суфинансирање пројекта у износу од  642.000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су пословне жене на руководећим функцијама и њихова достигнућа у Шапцу.</t>
    </r>
  </si>
  <si>
    <t>451-04-254/2024-05</t>
  </si>
  <si>
    <t>По културу аутобусом 2024.</t>
  </si>
  <si>
    <t>zdravopancevo@gmail.com</t>
  </si>
  <si>
    <r>
      <t>Укупна вредно</t>
    </r>
    <r>
      <rPr>
        <sz val="11"/>
        <color theme="1"/>
        <rFont val="Calibri"/>
        <family val="2"/>
        <scheme val="minor"/>
      </rPr>
      <t>ст пројекта је 1.250.000,00</t>
    </r>
    <r>
      <rPr>
        <sz val="11"/>
        <rFont val="Calibri"/>
        <family val="2"/>
        <scheme val="minor"/>
      </rPr>
      <t xml:space="preserve"> динара. Подносилац је предложио суфинансирање пројекта у износу од  1.000.000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су српска културна добра у Србији и иностранству и манифестације које промовишу културу</t>
    </r>
    <r>
      <rPr>
        <sz val="11"/>
        <rFont val="Calibri"/>
        <family val="2"/>
        <scheme val="minor"/>
      </rPr>
      <t>.</t>
    </r>
  </si>
  <si>
    <t>451-04-348/2024-05</t>
  </si>
  <si>
    <t>Очи у дигиталном свету: Унапређење медијске писмености међу грађанима Србије</t>
  </si>
  <si>
    <t>Укупна вредност пројекта је 675.500,00 динара. Подносилац је предложио суфинансирање пројекта у износу од 500.000,00 динара, што не прелази 80% вредности пројекта, нити износе утврђене јавним позивом којим је расписан Конкурс. Тема пројекта је унапређење медијске писмености међу грађанима Србије.</t>
  </si>
  <si>
    <t>Србија Данас д.о.о. Београд- Нови Београд</t>
  </si>
  <si>
    <t>451-04-967/2024-05</t>
  </si>
  <si>
    <t>Неговање културе и националног идентитета српског народа у 19. и почетком 20. века</t>
  </si>
  <si>
    <t>PALILULAC.RS</t>
  </si>
  <si>
    <t>www.palilulac.rs</t>
  </si>
  <si>
    <t>IN001393</t>
  </si>
  <si>
    <t>nikolarogan@gmail.com</t>
  </si>
  <si>
    <t xml:space="preserve"> DIVELION MEDIA ДОО Београд (Палилула) </t>
  </si>
  <si>
    <t>Укупна вредност пројекта је 1.743.400,00 динара. Подносилац је предложио суфинансирање пројекта у износу од 983.400,00 динара, што не прелази 80% вредности пројекта, нити износе утврђене јавним позивом којим је расписан Конкурс. Тема пројекта је приказ и неговање културе српског народа у 19. и почетком 20. века.</t>
  </si>
  <si>
    <t>451-04-347/2024-05</t>
  </si>
  <si>
    <t>ИЗМЕЂУ РЕЧИ И ЗНАЧЕЊА
анализа увођења родно осетљивог језика у Србији кроз Закон о родној равноправности</t>
  </si>
  <si>
    <t>Укупна вредност пројекта је 1.190.000,00 динара. Подносилац је предложио суфинансирање пројекта у износу од  950.000,00 динара, што не прелази 80% вредности пројекта, нити износе утврђене јавним позивом којим је расписан Конкурс. Тема пројекта је анализа увођења родно сензитивног језика у Србији.</t>
  </si>
  <si>
    <t>Култура- Очување језика и писма- Родно осетљиви језик</t>
  </si>
  <si>
    <t>451-04-881/2024-05</t>
  </si>
  <si>
    <t>Гласно и јасно- Транспаретно и јавно аутоски текстови на порталу Бум93</t>
  </si>
  <si>
    <t>Економија- Активизам грађана</t>
  </si>
  <si>
    <r>
      <t>Укупна вре</t>
    </r>
    <r>
      <rPr>
        <sz val="11"/>
        <color theme="1"/>
        <rFont val="Calibri"/>
        <family val="2"/>
        <scheme val="minor"/>
      </rPr>
      <t>дност пројекта је 1.281.200,00</t>
    </r>
    <r>
      <rPr>
        <sz val="11"/>
        <rFont val="Calibri"/>
        <family val="2"/>
        <scheme val="minor"/>
      </rPr>
      <t xml:space="preserve"> динара. Подносилац је предложио суфинансирање пројекта у износу од  960.000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планирање, потрошња буџета и доступност информација о буџетским процесима грађанима.</t>
    </r>
  </si>
  <si>
    <t>451-04-883/2024-05</t>
  </si>
  <si>
    <t>www.centaralfa.org</t>
  </si>
  <si>
    <t>centaralfa1@gmail.com</t>
  </si>
  <si>
    <t>Документарни ТВ серијал ВЕК у БОРБИ- из ризнице Борбе</t>
  </si>
  <si>
    <t>Центар АЛФА</t>
  </si>
  <si>
    <t>Укупна вредност пројекта је 1.250.000,00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представљање богате новинске и фото документације листа "Борба".</t>
  </si>
  <si>
    <t>451-04-874/2024-05</t>
  </si>
  <si>
    <t>НИЈЕ ЧОВЕК СТВАР</t>
  </si>
  <si>
    <r>
      <t>Укупна вр</t>
    </r>
    <r>
      <rPr>
        <sz val="11"/>
        <color theme="1"/>
        <rFont val="Calibri"/>
        <family val="2"/>
        <scheme val="minor"/>
      </rPr>
      <t>едност пројекта је 675.000,00</t>
    </r>
    <r>
      <rPr>
        <sz val="11"/>
        <rFont val="Calibri"/>
        <family val="2"/>
        <scheme val="minor"/>
      </rPr>
      <t xml:space="preserve"> динара. Подносилац је предложио суфинансирање пројекта у износу од  540.000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су приче о животу и раду људи из Смедеревске Паланке.</t>
    </r>
  </si>
  <si>
    <t>451-04-776/2024-05</t>
  </si>
  <si>
    <t>www.ekozon.rs</t>
  </si>
  <si>
    <r>
      <t>Укупна вредн</t>
    </r>
    <r>
      <rPr>
        <sz val="11"/>
        <color theme="1"/>
        <rFont val="Calibri"/>
        <family val="2"/>
        <scheme val="minor"/>
      </rPr>
      <t>ост пројекта је 1.250.000,00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се бави проблемом и спречавањем прехрамбеног отпада у Србији, као и потребама за о</t>
    </r>
    <r>
      <rPr>
        <sz val="11"/>
        <rFont val="Calibri"/>
        <family val="2"/>
        <scheme val="minor"/>
      </rPr>
      <t>чувањем животне средине и здравља људи.</t>
    </r>
  </si>
  <si>
    <t>Вештачка интелигенција у служби привредног и друштвеног развоја</t>
  </si>
  <si>
    <t>NADLANU.COM</t>
  </si>
  <si>
    <t>IN001374</t>
  </si>
  <si>
    <t>www.nadlanu.com</t>
  </si>
  <si>
    <t>info@communications.rs</t>
  </si>
  <si>
    <r>
      <t>Укупна в</t>
    </r>
    <r>
      <rPr>
        <sz val="11"/>
        <color theme="1"/>
        <rFont val="Calibri"/>
        <family val="2"/>
        <scheme val="minor"/>
      </rPr>
      <t>редност пројекта је 1.070.000,00</t>
    </r>
    <r>
      <rPr>
        <sz val="11"/>
        <rFont val="Calibri"/>
        <family val="2"/>
        <scheme val="minor"/>
      </rPr>
      <t xml:space="preserve"> динара. Подносилац је предложио суфинансирање пројекта у износу од  800.000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вештачка интелигенција и њен утицај на привредни и друштвени развој.</t>
    </r>
  </si>
  <si>
    <t>Вештачка интелигенција- Привредни развој</t>
  </si>
  <si>
    <t>451-04-1087/2024-05</t>
  </si>
  <si>
    <t>Фљутра Јахиу ПР агенција за консултантске активности MEDIA INDEX Прешево</t>
  </si>
  <si>
    <t>Еколошка едукација младих</t>
  </si>
  <si>
    <t>Укупна вредност пројекта је 850.000,00 динара. Подносилац је предложио суфинансирање пројекта у износу од 650.000,00 динара, што не прелази 80% вредности пројекта, нити износе утврђене јавним позивом којим је расписан Конкурс. Тема пројекта је подизање свести код младих са југа Србије о заштити животне средине.</t>
  </si>
  <si>
    <t>INTERNET PORTAL RTVPRESHEVA.INFO</t>
  </si>
  <si>
    <t>451-04-290/2024-05</t>
  </si>
  <si>
    <t>Помози ми да заједно будемо јачи</t>
  </si>
  <si>
    <r>
      <t>Укупна вредност п</t>
    </r>
    <r>
      <rPr>
        <sz val="11"/>
        <color theme="1"/>
        <rFont val="Calibri"/>
        <family val="2"/>
        <scheme val="minor"/>
      </rPr>
      <t>ројекта је 953.000,00</t>
    </r>
    <r>
      <rPr>
        <sz val="11"/>
        <rFont val="Calibri"/>
        <family val="2"/>
        <scheme val="minor"/>
      </rPr>
      <t xml:space="preserve"> динара. Подносилац је предложио суфинансирање пројекта у износу од  749.000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подршка младима који се суочавају са менталним поремећајима, попут депресије и анксиозности.</t>
    </r>
  </si>
  <si>
    <t>451-04-289/2024-05</t>
  </si>
  <si>
    <t>БАЊСКА ОАЗА- Здравствени рај у Топличком округу</t>
  </si>
  <si>
    <t>Портал Топлица д.о.о. Прокупље</t>
  </si>
  <si>
    <t>Укупна вредност пројекта је 1.120.000,00 динара. Подносилац је предложио суфинансирање пројекта у износу од 896.000,00 динара, што не прелази 80% вредности пројекта, нити износе утврђене јавним позивом којим је расписан Конкурс. Тема пројекта је бањски туризам у Топличком округу као природно лечилиште и могућност за одмор.</t>
  </si>
  <si>
    <t>Туризам- Бањски туризам</t>
  </si>
  <si>
    <t>PORTAL TOPLICA</t>
  </si>
  <si>
    <t>IN001400</t>
  </si>
  <si>
    <t>www.toplica.rs</t>
  </si>
  <si>
    <t>portaltoplica@gmail.com</t>
  </si>
  <si>
    <t>451-04-425/2024-05</t>
  </si>
  <si>
    <t>Култура патријархата и насиље над женама: ћути и трпи, то је женски посао</t>
  </si>
  <si>
    <t>IN000434
IN001122
IN000715</t>
  </si>
  <si>
    <t>INTERNET PORTAL DANAS.RS
FREEMEDIA.RS
INDEKSONLINE.RS</t>
  </si>
  <si>
    <t>office@forum10.org.rs
forum10@hotmail.rs</t>
  </si>
  <si>
    <r>
      <t>Уку</t>
    </r>
    <r>
      <rPr>
        <sz val="11"/>
        <color theme="1"/>
        <rFont val="Calibri"/>
        <family val="2"/>
        <scheme val="minor"/>
      </rPr>
      <t>пна вредност пројекта је 957.000,00</t>
    </r>
    <r>
      <rPr>
        <sz val="11"/>
        <rFont val="Calibri"/>
        <family val="2"/>
        <scheme val="minor"/>
      </rPr>
      <t xml:space="preserve"> динара. Подносилац је предложио суфинансирање пројекта у износу од  750.000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родно засновано насиље са фокусом на превенцију и подршку женама да изађу из насиља.</t>
    </r>
  </si>
  <si>
    <t>451-04-596/2024-05</t>
  </si>
  <si>
    <t>Дворци Војводине- историјско благо које треба сачувати</t>
  </si>
  <si>
    <t>Укупна вредност пројекта је 1.265.000,00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указивање на реално стање и ревитализација двораца, каштела који се налазе у Војводини.</t>
  </si>
  <si>
    <t>DNEVNIK VOJVODINA PRESS д.о.о. Предузеће за издавање и штампање новина, Нови Сад</t>
  </si>
  <si>
    <t>DNEVNIK</t>
  </si>
  <si>
    <t>www.dnevnik.rs</t>
  </si>
  <si>
    <t>a.brzak@gmail.com</t>
  </si>
  <si>
    <t>IN000464</t>
  </si>
  <si>
    <t>451-04-569/2024-05</t>
  </si>
  <si>
    <t>Печурке у Поморављу: Откривање скривеног блага миколошког света</t>
  </si>
  <si>
    <t>Укупна вредност пројекта је 1.052.000,00 динара. Подносилац је предложио суфинансирање пројекта у износу од  515.000,00 динара, што не прелази 80% вредности пројекта, нити износе утврђене јавним позивом којим је расписан Конкурс. Тема пројекта је истраживање и промоција богатства гљива у централној Србији.</t>
  </si>
  <si>
    <t>Заштита животне средине- Микологија</t>
  </si>
  <si>
    <t>451-04-580/2024-05</t>
  </si>
  <si>
    <t>Женски предузетнички дух- Можемо и морамо</t>
  </si>
  <si>
    <t xml:space="preserve">INDEKSONLINE.RS
</t>
  </si>
  <si>
    <t xml:space="preserve">IN000715
</t>
  </si>
  <si>
    <r>
      <rPr>
        <sz val="11"/>
        <color theme="1"/>
        <rFont val="Calibri"/>
        <family val="2"/>
        <scheme val="minor"/>
      </rPr>
      <t xml:space="preserve">Укупна вредност пројекта је 712.000,00 динара. Подносилац је предложио суфинансирање пројекта у износу од  490.000,00 динара, што не прелази 80% вредности пројекта, нити износе утврђене јавним позивом којим је расписан Конкурс. Тема пројекта је промовисање и популаризација женског </t>
    </r>
    <r>
      <rPr>
        <sz val="11"/>
        <rFont val="Calibri"/>
        <family val="2"/>
        <scheme val="minor"/>
      </rPr>
      <t>предузетништва у локалној заједници.</t>
    </r>
  </si>
  <si>
    <t>451-04-916/2024-05</t>
  </si>
  <si>
    <t>Како Србија подстиче рађање</t>
  </si>
  <si>
    <t>dragan.lazic@alo.rs</t>
  </si>
  <si>
    <t>451-04-486/2024-05</t>
  </si>
  <si>
    <t>Рударство у Бору- и развој и чиста околина</t>
  </si>
  <si>
    <r>
      <t>Укупна вредност п</t>
    </r>
    <r>
      <rPr>
        <sz val="11"/>
        <color theme="1"/>
        <rFont val="Calibri"/>
        <family val="2"/>
        <scheme val="minor"/>
      </rPr>
      <t>ројекта је 958.000,00</t>
    </r>
    <r>
      <rPr>
        <sz val="11"/>
        <rFont val="Calibri"/>
        <family val="2"/>
        <scheme val="minor"/>
      </rPr>
      <t xml:space="preserve"> динара. Подносилац је предложио суфинансирање пројекта у износу од  763.000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развој рударства и паралелно улагање у заштиту животне средине у Бору.</t>
    </r>
  </si>
  <si>
    <t>451-04-481/2024-05</t>
  </si>
  <si>
    <t>Тајновити лавиринти културе</t>
  </si>
  <si>
    <t>Богољуб Грујић ПР ВЕБ ПОРТАЛ МЕДИА СПОРТ ПЛУС Зрењанин</t>
  </si>
  <si>
    <t>Укупна вредност пројекта је 600.000,00 динара. Подносилац је предложио суфинансирање пројекта у износу од 480.000,00 динара, што не прелази 80% вредности пројекта, нити износе утврђене јавним позивом којим је расписан Конкурс. Тема пројекта су културна дешавања у Зрењанину.</t>
  </si>
  <si>
    <t>bogoljubgrujic@gmail.com</t>
  </si>
  <si>
    <t>MEDIA SPORT PLUS</t>
  </si>
  <si>
    <t>www.sportinfo.rs</t>
  </si>
  <si>
    <t>IN000613</t>
  </si>
  <si>
    <t>451-04-479/2024-05</t>
  </si>
  <si>
    <t>ЕВО КАКО САМ УСПЕО!- приче из краја</t>
  </si>
  <si>
    <t>Укупна вредност пројекта је 1.230.000,00 динара. Подносилац је предложио суфинансирање пројекта у износу од  950.000,00 динара, што не прелази 80% вредности пројекта, нити износе утврђене јавним позивом којим је расписан Конкурс. Тема пројекта су успешни млади људи који утичу на побошљање своје заједнице.</t>
  </si>
  <si>
    <t>451-04-1128/2024-05</t>
  </si>
  <si>
    <t>Манастири- духовна кућа Срба, неговање културе и развијање идентитета</t>
  </si>
  <si>
    <r>
      <t>Укупна вр</t>
    </r>
    <r>
      <rPr>
        <sz val="11"/>
        <color theme="1"/>
        <rFont val="Calibri"/>
        <family val="2"/>
        <scheme val="minor"/>
      </rPr>
      <t>едност пројекта је 994.596,00</t>
    </r>
    <r>
      <rPr>
        <sz val="11"/>
        <rFont val="Calibri"/>
        <family val="2"/>
        <scheme val="minor"/>
      </rPr>
      <t xml:space="preserve"> динара. Подносилац је предложио суфинансирање пројекта у износу од  795.676</t>
    </r>
    <r>
      <rPr>
        <sz val="11"/>
        <color theme="1"/>
        <rFont val="Calibri"/>
        <family val="2"/>
        <scheme val="minor"/>
      </rPr>
      <t>,80 динара, што не прелази 80% вредности пројекта, нити износе утврђене јавним позивом којим је расписан Конкурс. Тема пројекта су манастири и неговање културе српског народа и развијање националног идентитета.</t>
    </r>
  </si>
  <si>
    <t xml:space="preserve">Култура- Очување српског националног и културног идентитета </t>
  </si>
  <si>
    <t>451-04-1109/2024-05</t>
  </si>
  <si>
    <t>Домови без домаћина, вапе за станарима</t>
  </si>
  <si>
    <r>
      <t>Укупна вредно</t>
    </r>
    <r>
      <rPr>
        <sz val="11"/>
        <color theme="1"/>
        <rFont val="Calibri"/>
        <family val="2"/>
        <scheme val="minor"/>
      </rPr>
      <t>ст пројекта је 1.000.000,00</t>
    </r>
    <r>
      <rPr>
        <sz val="11"/>
        <rFont val="Calibri"/>
        <family val="2"/>
        <scheme val="minor"/>
      </rPr>
      <t xml:space="preserve"> динара. Подносилац је предложио суфинансирање пројекта у износу од  800.000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изумирање села и развијање руралних подручја.</t>
    </r>
  </si>
  <si>
    <t>451-04-1115/2024-05</t>
  </si>
  <si>
    <t>Гојазност код деце- проблеми и решења</t>
  </si>
  <si>
    <r>
      <t>Укупна в</t>
    </r>
    <r>
      <rPr>
        <sz val="11"/>
        <color theme="1"/>
        <rFont val="Calibri"/>
        <family val="2"/>
        <scheme val="minor"/>
      </rPr>
      <t>редност пројекта је 913.200,00</t>
    </r>
    <r>
      <rPr>
        <sz val="11"/>
        <rFont val="Calibri"/>
        <family val="2"/>
        <scheme val="minor"/>
      </rPr>
      <t xml:space="preserve"> динара. Подносилац је предложио суфинансирање пројекта у износу од  700.000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борба против гојазности код деце и здрав начин живота.</t>
    </r>
  </si>
  <si>
    <t>451-04-283/2024-05</t>
  </si>
  <si>
    <t>Подсећање</t>
  </si>
  <si>
    <r>
      <t>Укупна вр</t>
    </r>
    <r>
      <rPr>
        <sz val="11"/>
        <color theme="1"/>
        <rFont val="Calibri"/>
        <family val="2"/>
        <scheme val="minor"/>
      </rPr>
      <t>едност пројекта је 995.000,00</t>
    </r>
    <r>
      <rPr>
        <sz val="11"/>
        <rFont val="Calibri"/>
        <family val="2"/>
        <scheme val="minor"/>
      </rPr>
      <t xml:space="preserve"> динара. Подносилац је предложио суфинансирање пројекта у износу од  790.000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важност споменика и култура сећања.</t>
    </r>
  </si>
  <si>
    <t>451-04-593/2024-05</t>
  </si>
  <si>
    <t>Скривени драгуљи Новог Пазара</t>
  </si>
  <si>
    <t>Укупна вредност пројекта је 825.000,00 динара. Подносилац је предложио суфинансирање пројекта у износу од 570.000,00 динара, што не прелази 80% вредности пројекта, нити износе утврђене јавним позивом којим је расписан Конкурс. Тема пројекта је богата историја и туристичка понуда Новог Пазара.</t>
  </si>
  <si>
    <t>Удружење Плеј он</t>
  </si>
  <si>
    <t>udruzenjeplayon@gmail.com</t>
  </si>
  <si>
    <t>451-04-989/2024-05</t>
  </si>
  <si>
    <t>Залог за будућност</t>
  </si>
  <si>
    <t>Укупна вредност пројекта је 985.000,00 динара. Подносилац је предложио суфинансирање пројекта у износу од 783.074,99 динара, што не прелази 80% вредности пројекта, нити износе утврђене јавним позивом којим је расписан Конкурс. Тема пројекта су културне манифестације у селима са територије града Зајечара.</t>
  </si>
  <si>
    <t>Радио телевизија Мајданпек д.о.о. Зајечар</t>
  </si>
  <si>
    <t>T1 PORTAL</t>
  </si>
  <si>
    <t>www.t1.rs</t>
  </si>
  <si>
    <t>IN001072</t>
  </si>
  <si>
    <t>knjigovodstvo@t1.rs</t>
  </si>
  <si>
    <t>451-04-343/2024-05</t>
  </si>
  <si>
    <t>Плата уместо социјале</t>
  </si>
  <si>
    <r>
      <t>Укупна</t>
    </r>
    <r>
      <rPr>
        <sz val="11"/>
        <color theme="1"/>
        <rFont val="Calibri"/>
        <family val="2"/>
        <scheme val="minor"/>
      </rPr>
      <t xml:space="preserve"> вредност пројекта је 1.088.000,00</t>
    </r>
    <r>
      <rPr>
        <sz val="11"/>
        <rFont val="Calibri"/>
        <family val="2"/>
        <scheme val="minor"/>
      </rPr>
      <t xml:space="preserve"> динара. Подносилац је предложио суфинансирање пројекта у износу од  864.000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социјално предузетништво у Срему.</t>
    </r>
  </si>
  <si>
    <t>Предузетништво- Социјално предузетништво</t>
  </si>
  <si>
    <t>451-04-604/2024-05</t>
  </si>
  <si>
    <t>Сењски Рудник- златна ера и угљена легенда</t>
  </si>
  <si>
    <t>Укупна вредност пројекта је 1.250.000,00 динара. Подносилац је предложио суфинансирање пројекта у износу од 655.000,00 динара, што не прелази 80% вредности пројекта, нити износе утврђене јавним позивом којим је расписан Конкурс. Тема пројекта је историјски развој српске индустрије кроз приказ и значај првог модерног рудника у Србији.</t>
  </si>
  <si>
    <t>Предузеће за радио емитовање Радио 34 д.о.о. Крагујевац</t>
  </si>
  <si>
    <t>radio34kg@yahoo.com</t>
  </si>
  <si>
    <t>www.radio34.rs</t>
  </si>
  <si>
    <t>451-04-605/2024-05</t>
  </si>
  <si>
    <t>Ћуприја и војска- Једна нераскидива нит</t>
  </si>
  <si>
    <t>Укупна вредност пројекта је 1.018.440,00 динара. Подносилац је предложио суфинансирање пројекта у износу од 500.000,00 динара, што не прелази 80% вредности пројекта, нити износе утврђене јавним позивом којим је расписан Конкурс. Тема пројекта је историја и значај војних формација на просторима Ћуприје.</t>
  </si>
  <si>
    <t>Ђорђе Ерић ПР Емитовање и производња радио програма Радио Венус Ћуприја</t>
  </si>
  <si>
    <t>radiovenus035@gmail.com</t>
  </si>
  <si>
    <t>451-04-416/2024-05</t>
  </si>
  <si>
    <r>
      <t>Укупна вредност пројекта је 1.300.000,</t>
    </r>
    <r>
      <rPr>
        <sz val="11"/>
        <color theme="1"/>
        <rFont val="Calibri"/>
        <family val="2"/>
        <scheme val="minor"/>
      </rPr>
      <t>00 динара. Подносилац је предложио суфинансирање пројекта у износу од  980.000,00 динара, што не прелази 80% вредности пројекта, нити износе утврђене јавним позивом којим је расписан Конкурс. Тема пројекта је недостатак афирмативних садржаја за младе и успешне људе.</t>
    </r>
  </si>
  <si>
    <t>Деца су наша будућност</t>
  </si>
  <si>
    <t>451-04-378/2024-05</t>
  </si>
  <si>
    <t>Дигитална етика: Како користити интернет, мобилне телефоне и друштвене мреже одговорно и безбедно</t>
  </si>
  <si>
    <t>451-04-461/2024-05</t>
  </si>
  <si>
    <t>Инвалидитет није препрека</t>
  </si>
  <si>
    <t>Укупна вредност пројекта је 501.000,00 динара. Подносилац је предложио суфинансирање пројекта у износу од  400.000,00 динара, што не прелази 80% вредности пројекта, нити износе утврђене јавним позивом којим је расписан Конкурс. Тема пројекта је превенција и заштита од дискриминације особа са инвалидитетом.</t>
  </si>
  <si>
    <t>451-04-311/2024-05</t>
  </si>
  <si>
    <t>У здравом телу жене- рекреација са четрдесет плус, мотивациони интернет серијал о покретању жена на нужну дозу свакодневне физичке активности</t>
  </si>
  <si>
    <t>Спорт- Жене</t>
  </si>
  <si>
    <t>451-04-1092/2024-05</t>
  </si>
  <si>
    <t>Јавне набавке- синоним за корупцију</t>
  </si>
  <si>
    <t>Укупна вредност пројекта је 1.208.000,00 динара. Подносилац је предложио суфинансирање пројекта у износу од  960.000,00 динара, што не прелази 80% вредности пројекта, нити износе утврђене јавним позивом којим је расписан Конкурс. Тема пројекта су јавне набавке важне за економију сваке земље и борба против корупције.</t>
  </si>
  <si>
    <t>451-04-1057/2024-05</t>
  </si>
  <si>
    <t>Наслеђе за будућност- Очување дела знаменитих личности за нове генерације</t>
  </si>
  <si>
    <r>
      <t>У</t>
    </r>
    <r>
      <rPr>
        <sz val="11"/>
        <color theme="1"/>
        <rFont val="Calibri"/>
        <family val="2"/>
        <scheme val="minor"/>
      </rPr>
      <t>купна вредност пројекта је 765.500,00</t>
    </r>
    <r>
      <rPr>
        <sz val="11"/>
        <rFont val="Calibri"/>
        <family val="2"/>
        <scheme val="minor"/>
      </rPr>
      <t xml:space="preserve"> динара. Подносилац је предложио суфинансирање пројекта у износу од  610.500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су животи и дела знаменитих личности Зајечара.</t>
    </r>
  </si>
  <si>
    <t>451-04-1056/2024-05</t>
  </si>
  <si>
    <t>Избеглички кутак</t>
  </si>
  <si>
    <r>
      <t xml:space="preserve">Укупна вредност </t>
    </r>
    <r>
      <rPr>
        <sz val="11"/>
        <color theme="1"/>
        <rFont val="Calibri"/>
        <family val="2"/>
        <scheme val="minor"/>
      </rPr>
      <t>пројекта је 980.000,00</t>
    </r>
    <r>
      <rPr>
        <sz val="11"/>
        <rFont val="Calibri"/>
        <family val="2"/>
        <scheme val="minor"/>
      </rPr>
      <t xml:space="preserve"> динара. Подносилац је предложио суфинансирање пројекта у износу од  690.000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избегличка популација у Србији, њихови проблеми и права.</t>
    </r>
  </si>
  <si>
    <t>451-04-1051/2024-05</t>
  </si>
  <si>
    <r>
      <t>Укупна вреднос</t>
    </r>
    <r>
      <rPr>
        <sz val="11"/>
        <color theme="1"/>
        <rFont val="Calibri"/>
        <family val="2"/>
        <scheme val="minor"/>
      </rPr>
      <t>т пројекта је 1.242.000,00</t>
    </r>
    <r>
      <rPr>
        <sz val="11"/>
        <rFont val="Calibri"/>
        <family val="2"/>
        <scheme val="minor"/>
      </rPr>
      <t xml:space="preserve"> динара. Подносилац је предложио суфинансирање пројекта у износу од  984.000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унапређење друштвене бриге и одговорности према деци и младима, са фокусом на заступљеност младих у медијима.</t>
    </r>
  </si>
  <si>
    <t>Друштво- Медији- деца и млади</t>
  </si>
  <si>
    <t>451-04-523/2024-05</t>
  </si>
  <si>
    <t>Како сачувати ментално здравље у "лудим годинама"</t>
  </si>
  <si>
    <r>
      <t>Укупна вреднос</t>
    </r>
    <r>
      <rPr>
        <sz val="11"/>
        <color theme="1"/>
        <rFont val="Calibri"/>
        <family val="2"/>
        <scheme val="minor"/>
      </rPr>
      <t>т пројекта је 1.166.500,00</t>
    </r>
    <r>
      <rPr>
        <sz val="11"/>
        <rFont val="Calibri"/>
        <family val="2"/>
        <scheme val="minor"/>
      </rPr>
      <t xml:space="preserve"> динара. Подносилац је предложио суфинансирање пројекта у износу од  933.200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превенција и унапређење менталног здравља младих у периоду адолесценције у Шумадији, са посебним акцентом на лечење болести зависности.</t>
    </r>
  </si>
  <si>
    <t>451-04-505/2024-05</t>
  </si>
  <si>
    <t>Ризично понашање младих- како спречити да не бисмо лечили</t>
  </si>
  <si>
    <r>
      <t>Укупна вр</t>
    </r>
    <r>
      <rPr>
        <sz val="11"/>
        <color theme="1"/>
        <rFont val="Calibri"/>
        <family val="2"/>
        <scheme val="minor"/>
      </rPr>
      <t>едност пројекта је 924.000,00</t>
    </r>
    <r>
      <rPr>
        <sz val="11"/>
        <rFont val="Calibri"/>
        <family val="2"/>
        <scheme val="minor"/>
      </rPr>
      <t xml:space="preserve"> динара. Подносилац је предложио суфинансирање пројекта у износу од  644.000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ризично понашање деце, адолесцената и младих и представљање најчешћих опасности са којима се сусрећу на здравственом и друштвеном плану.</t>
    </r>
  </si>
  <si>
    <t>Здравље- Млади и деца</t>
  </si>
  <si>
    <t>451-04-496/2024-05</t>
  </si>
  <si>
    <t>Кријумчарење миграната</t>
  </si>
  <si>
    <r>
      <t>Укупна вредност пројекта је 954</t>
    </r>
    <r>
      <rPr>
        <sz val="11"/>
        <color theme="1"/>
        <rFont val="Calibri"/>
        <family val="2"/>
        <scheme val="minor"/>
      </rPr>
      <t>.400,00</t>
    </r>
    <r>
      <rPr>
        <sz val="11"/>
        <rFont val="Calibri"/>
        <family val="2"/>
        <scheme val="minor"/>
      </rPr>
      <t xml:space="preserve"> динара. Подносилац је предложио суфинансирање пројекта у износу од  752.400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борба против кријумчарења и трговине љ</t>
    </r>
    <r>
      <rPr>
        <sz val="11"/>
        <rFont val="Calibri"/>
        <family val="2"/>
        <scheme val="minor"/>
      </rPr>
      <t>удима.</t>
    </r>
  </si>
  <si>
    <t>451-04-924/2024-05</t>
  </si>
  <si>
    <t xml:space="preserve">IN000487
</t>
  </si>
  <si>
    <t>Удружење Колектив Ужице</t>
  </si>
  <si>
    <t>office@kolektivuzice.rs</t>
  </si>
  <si>
    <t>Укупна вредност пројекта је 971.300,00 динара. Подносилац је предложио суфинансирање пројекта у износу од 777.000,00 динара, што не прелази 80% вредности пројекта, нити износе утврђене јавним позивом којим је расписан Конкурс. Тема пројекта је афирмација стваралаштва младих уметника.</t>
  </si>
  <si>
    <t>Култура- Савремено стваралаштво- млади</t>
  </si>
  <si>
    <t>451-04-918/2024-05</t>
  </si>
  <si>
    <t xml:space="preserve">IN000679
</t>
  </si>
  <si>
    <t>Сокобањска надахнућа и Златне руке, чувари духа Бање- серија интернет медијских написа о наслеђу, традицији, духовној повезаности са великанима српске културне сцене и раду женских удружења на селу, као главних чиниоца у стварању и чувања богатог народног и савременог стваралаштва.</t>
  </si>
  <si>
    <t>SOKOPRESS.RS</t>
  </si>
  <si>
    <t>www.sokopress.rs</t>
  </si>
  <si>
    <t>Укупна вредност пројекта је 520.000,00 динара. Подносилац је предложио суфинансирање пројекта у износу од  400.000,00 динара, што не прелази 80% вредности пројекта, нити износе утврђене јавним позивом којим је расписан Конкурс. Тема пројекта је култура и традиција Сокобање и очување српског националног и културног идентитета.</t>
  </si>
  <si>
    <t>07121962</t>
  </si>
  <si>
    <t>451-04-952/2024-05</t>
  </si>
  <si>
    <t>Мој живот, мој експеримент- Јован Ђурић</t>
  </si>
  <si>
    <t>Укупна вредност пројекта је 1.250.000,00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борба научника и професора др Јована Ђурића.</t>
  </si>
  <si>
    <t>451-04-955/2024-05</t>
  </si>
  <si>
    <t>Албанске српске снајке- од туге до среће</t>
  </si>
  <si>
    <r>
      <t>Укупна вредност пројекта је 1.196.000,</t>
    </r>
    <r>
      <rPr>
        <sz val="11"/>
        <color theme="1"/>
        <rFont val="Calibri"/>
        <family val="2"/>
        <scheme val="minor"/>
      </rPr>
      <t>00 динара. Подносилац је предложио суфинансирање пројекта у износу од  956.800,00 динара, што не прелази 80% вредности пројекта, нити износе утврђене јавним позивом којим је расписан Конкурс. Тема пројекта је положај жена из Албаније у српским селима Моравичког и Златиборског округа.</t>
    </r>
  </si>
  <si>
    <t>Жене- Друштвени положај</t>
  </si>
  <si>
    <t>451-04-509/2024-05</t>
  </si>
  <si>
    <t>Вакцинација је индивидуално право али и колективна одговорност!</t>
  </si>
  <si>
    <t>Укупна вредност пројекта је 856.800,00 динара. Подносилац је предложио суфинансирање пројекта у износу од 680.000,00 динара, што не прелази 80% вредности пројекта, нити износе утврђене јавним позивом којим је расписан Конкурс. Тема пројекта је вакцинација ММР вакцином деце у Крушевцу и значај имунизације.</t>
  </si>
  <si>
    <t>Тим за развој и унапређење друштва</t>
  </si>
  <si>
    <t>ODJEK</t>
  </si>
  <si>
    <t>IN001312</t>
  </si>
  <si>
    <t>www.odjek.rs</t>
  </si>
  <si>
    <t>info@odjek.rs</t>
  </si>
  <si>
    <t>451-04-506/2024-05</t>
  </si>
  <si>
    <t>Смањење ризика социјалне искључености припадника осетљивих група "Различити али исти"</t>
  </si>
  <si>
    <t>Укупна вредност пројекта је 1.314.000,00 динара. Подносилац је предложио суфинансирање пројекта у износу од 999.000,00 динара, што не прелази 80% вредности пројекта, нити износе утврђене јавним позивом којим је расписан Конкурс. Тема пројекта је смањење ризика социјалне искључености осетљивих група.</t>
  </si>
  <si>
    <t>Рањиве групе- Дискриминација</t>
  </si>
  <si>
    <t xml:space="preserve"> Различитост није препрека</t>
  </si>
  <si>
    <t>fakultetiprevoz@gmail.com</t>
  </si>
  <si>
    <t>Основани 20.03.2024. године.
Исти назив пројекта као прошле године код Удружења Постани видиљив.</t>
  </si>
  <si>
    <t>451-04-346/2024-05</t>
  </si>
  <si>
    <t>Има ли (ис)корака ка партнерском односу јавног и цивилног сектора у Краљеву?</t>
  </si>
  <si>
    <t>Зоран Николић ПР Интернет издавање и истраживање јавног мњења КВ НОВОСТИ Краљево</t>
  </si>
  <si>
    <t>Укупна вредност пројекта је 550.000,00 динара. Подносилац је предложио суфинансирање пројекта у износу од 432.000,00 динара, што не прелази 80% вредности пројекта, нити износе утврђене јавним позивом којим је расписан Конкурс. Тема пројекта је улога, значај и развој цивилног друштва.</t>
  </si>
  <si>
    <t>KV NOVOSTI ON LINE</t>
  </si>
  <si>
    <t>www.kraljevackenovosti.com</t>
  </si>
  <si>
    <t>451-04-487/2024-05</t>
  </si>
  <si>
    <t>Гласно и јасно</t>
  </si>
  <si>
    <t>Укупна вредност пројекта је 1.130.000,00 динара. Подносилац је предложио суфинансирање пројекта у износу од  850.000,00 динара, што не прелази 80% вредности пројекта, нити износе утврђене јавним позивом којим је расписан Конкурс. Тема пројекта је положај жена на селу и њихово оснаживање.</t>
  </si>
  <si>
    <t>Жене- Пољопривреда</t>
  </si>
  <si>
    <t xml:space="preserve"> Истраживачки центар за одбрану и безбедност</t>
  </si>
  <si>
    <t>451-04-843/2024-05</t>
  </si>
  <si>
    <t>Информисање до дигиталне писмености и заштите деце и младих у онлајн окружењу</t>
  </si>
  <si>
    <r>
      <t>Укупна вред</t>
    </r>
    <r>
      <rPr>
        <sz val="11"/>
        <color theme="1"/>
        <rFont val="Calibri"/>
        <family val="2"/>
        <scheme val="minor"/>
      </rPr>
      <t>ност пројекта је 988.000,00</t>
    </r>
    <r>
      <rPr>
        <sz val="11"/>
        <rFont val="Calibri"/>
        <family val="2"/>
        <scheme val="minor"/>
      </rPr>
      <t xml:space="preserve"> динара. Подносилац је предложио суфинансирање пројекта у износу од  788.000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заштита и безбедност деце и младих на интернету кроз подизање дигиталне писмености.</t>
    </r>
  </si>
  <si>
    <t>Безебдност на интернету- Деца и млади</t>
  </si>
  <si>
    <t>451-04-839/2024-05</t>
  </si>
  <si>
    <t>Песничка заоставштина југа из рукописа проф. др Момчила Златановића</t>
  </si>
  <si>
    <r>
      <t>Укупна вре</t>
    </r>
    <r>
      <rPr>
        <sz val="11"/>
        <color theme="1"/>
        <rFont val="Calibri"/>
        <family val="2"/>
        <scheme val="minor"/>
      </rPr>
      <t>дност пројекта је 1.096.000,00 динара. Подносилац је предложио суфинансирање пројекта у износу од  876.000,00 динара, што не прелази 80% вредности пројекта, нити износе утврђене јавним позивом којим је расписан Конкурс. Тема пројекта је очување народне песничке традиције Врања и околине.</t>
    </r>
  </si>
  <si>
    <t>451-04-826/2024-05</t>
  </si>
  <si>
    <t xml:space="preserve">Џендери између рода и пола </t>
  </si>
  <si>
    <t>Укупна вредност пројекта је 1.010.000,00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је друштвени проблем поводом почетка спровођења Закона о родној равноправности.</t>
  </si>
  <si>
    <t>451-04-795/2024-05</t>
  </si>
  <si>
    <t>Иза кулиса: Да ли локални позоришни аматеризам игра последњи чин</t>
  </si>
  <si>
    <r>
      <t>Укупна вредност пројекта је 670.000,</t>
    </r>
    <r>
      <rPr>
        <sz val="11"/>
        <color theme="1"/>
        <rFont val="Calibri"/>
        <family val="2"/>
        <scheme val="minor"/>
      </rPr>
      <t>00 динара. Подносилац је предложио суфинансирање пројекта у износу од  530.000,00 динара, што не прелази 80% вредности пројекта, нити износе утврђене јавним позивом којим је расписан Конкурс. Тема пројекта су положај и проблеми позоришта Браничевског округа.</t>
    </r>
  </si>
  <si>
    <t>451-04-794/2024-05</t>
  </si>
  <si>
    <t>Стари занат- нова пословна прилика</t>
  </si>
  <si>
    <t>Укупна вредност пројекта је 1.302.000.000,00 динара. Подносилац је предложио суфинансирање пројекта у износу од 994.000,00 динара, што не прелази 80% вредности пројекта, нити износе утврђене јавним позивом којим је расписан Конкурс. Тема пројекта је неговање културе сећања кроз промоцију старих заната полимског краја.</t>
  </si>
  <si>
    <t>Данка Морачанин ПР Проозводња кинематографских дела, аудио- визулених производа и телевизијског програма MORACHANIN STUDIO Пријепоље</t>
  </si>
  <si>
    <t xml:space="preserve"> Пријепоље</t>
  </si>
  <si>
    <t>NA GRANICI</t>
  </si>
  <si>
    <t>IN001338</t>
  </si>
  <si>
    <t>www.nagranici.rs</t>
  </si>
  <si>
    <t>mihajilomoracanin@gmail.com</t>
  </si>
  <si>
    <t>451-04-793/2024-05</t>
  </si>
  <si>
    <t>Укупна вредност пројекта је 501.000.000,00 динара. Подносилац је предложио суфинансирање пројекта у износу од 400.000,00 динара, што не прелази 80% вредности пројекта, нити износе утврђене јавним позивом којим је расписан Конкурс. Тема пројекта је сећање на страдање рудара у Алексиначким рудницима који су били симболи људске снаге.</t>
  </si>
  <si>
    <t>Безбедност- Рударске несреће</t>
  </si>
  <si>
    <t>ALPRESS</t>
  </si>
  <si>
    <t>IN000296</t>
  </si>
  <si>
    <t>451-04-791/2024-05</t>
  </si>
  <si>
    <t>Србија памти ове Алексинчане- седам видео прича о рођеним Алексинчанима који су у 19. и 20. веку имали значајну улогу у животу Срба остављајући неизбрисиве трагове.</t>
  </si>
  <si>
    <t xml:space="preserve">ARS VIDEO
</t>
  </si>
  <si>
    <t xml:space="preserve">IN001204
</t>
  </si>
  <si>
    <r>
      <t>Укупна в</t>
    </r>
    <r>
      <rPr>
        <sz val="11"/>
        <color theme="1"/>
        <rFont val="Calibri"/>
        <family val="2"/>
        <scheme val="minor"/>
      </rPr>
      <t>редност пројекта је 556.000,00</t>
    </r>
    <r>
      <rPr>
        <sz val="11"/>
        <rFont val="Calibri"/>
        <family val="2"/>
        <scheme val="minor"/>
      </rPr>
      <t xml:space="preserve"> динара. Подносилац је предложио суфинансирање пројекта у износу од  444.000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живот и рад знаменитих Срба, рођених на подручју општине Алексинац, који су допринели развоју српске државе и српског друштва.</t>
    </r>
  </si>
  <si>
    <t>Култура сећања- Очување српског националног и културног идентитета</t>
  </si>
  <si>
    <t>451-04-801/2024-05</t>
  </si>
  <si>
    <t>Фабрика здравља</t>
  </si>
  <si>
    <r>
      <t>У</t>
    </r>
    <r>
      <rPr>
        <sz val="11"/>
        <color theme="1"/>
        <rFont val="Calibri"/>
        <family val="2"/>
        <scheme val="minor"/>
      </rPr>
      <t>купна вредност пројекта је 1.250.000,00</t>
    </r>
    <r>
      <rPr>
        <sz val="11"/>
        <rFont val="Calibri"/>
        <family val="2"/>
        <scheme val="minor"/>
      </rPr>
      <t xml:space="preserve"> динара. Подносилац је предложио суфинансирање пројекта у износу од  1.000.000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развој спорта и физичке културе и вођење здравог начина живота.</t>
    </r>
  </si>
  <si>
    <t>Спорт- Здравље</t>
  </si>
  <si>
    <t>451-04-802/2024-05</t>
  </si>
  <si>
    <t>У здравом духу, здраво тело</t>
  </si>
  <si>
    <t>IN001409</t>
  </si>
  <si>
    <t>INTERNET PORTAL "KAD TE MUKA NATERA"</t>
  </si>
  <si>
    <r>
      <t>Укупна в</t>
    </r>
    <r>
      <rPr>
        <sz val="11"/>
        <color theme="1"/>
        <rFont val="Calibri"/>
        <family val="2"/>
        <scheme val="minor"/>
      </rPr>
      <t>редност пројекта је 990.000,00</t>
    </r>
    <r>
      <rPr>
        <sz val="11"/>
        <rFont val="Calibri"/>
        <family val="2"/>
        <scheme val="minor"/>
      </rPr>
      <t xml:space="preserve"> динара. Подносилац је предложио суфинансирање пројекта у износу од  790.000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ментално здравље младих и "болести модерног доба".</t>
    </r>
  </si>
  <si>
    <r>
      <t>Укупна вре</t>
    </r>
    <r>
      <rPr>
        <sz val="11"/>
        <color theme="1"/>
        <rFont val="Calibri"/>
        <family val="2"/>
        <scheme val="minor"/>
      </rPr>
      <t>дност пројекта је 1.308.800,00</t>
    </r>
    <r>
      <rPr>
        <sz val="11"/>
        <rFont val="Calibri"/>
        <family val="2"/>
        <scheme val="minor"/>
      </rPr>
      <t xml:space="preserve"> динара. Подносилац је предложио суфинансирање пројекта у износу од  1.000.000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је уметничко стваралаштво врањске савремене ликовне сцене.</t>
    </r>
  </si>
  <si>
    <t>Укупна вредност пројекта је 832.000,00 динара. Подносилац је предложио суфинансирање пројекта у износу од  666.000,00 динара, што не прелази 80% вредности пројекта, нити износе утврђене јавним позивом којим је расписан Конкурс. Тема пројекта је недовољна физичка активност код жена.</t>
  </si>
  <si>
    <t>Укупна вредност пројекта је 802.180,00 динара. Подносилац је предложио суфинансирање пројекта у износу од  640.000,00 динара, што не прелази 80% вредности пројекта, нити износе утврђене јавним позивом којим је расписан Конкурс. Тема пројекта је еудукација о одговорном и безбедном коришћењу интернета, мобилних телефона и друштвених мрежа.</t>
  </si>
  <si>
    <r>
      <t>Укупна вредност пројек</t>
    </r>
    <r>
      <rPr>
        <sz val="11"/>
        <color theme="1"/>
        <rFont val="Calibri"/>
        <family val="2"/>
        <scheme val="minor"/>
      </rPr>
      <t>та је 991.600,00</t>
    </r>
    <r>
      <rPr>
        <sz val="11"/>
        <rFont val="Calibri"/>
        <family val="2"/>
        <scheme val="minor"/>
      </rPr>
      <t xml:space="preserve"> динара. Подносилац је предложио суфинансирање пројекта у износу од  780.000</t>
    </r>
    <r>
      <rPr>
        <sz val="11"/>
        <color theme="1"/>
        <rFont val="Calibri"/>
        <family val="2"/>
        <scheme val="minor"/>
      </rPr>
      <t>,00 динара, што не прелази 80% вредности пројекта, нити износе утврђене јавним позивом којим је расписан Конкурс. Тема пројекта су српска војничка гробља и меморијали из ослободилачких ратова Србије од 1912. до 1920. године</t>
    </r>
    <r>
      <rPr>
        <sz val="11"/>
        <rFont val="Calibri"/>
        <family val="2"/>
        <scheme val="minor"/>
      </rPr>
      <t>.</t>
    </r>
  </si>
  <si>
    <r>
      <t>Укупна вредност пројекта је 14.771.500,00 динара. Подносилац је предложио суфинансирање пројекта у износу од  1.000</t>
    </r>
    <r>
      <rPr>
        <sz val="11"/>
        <color theme="1"/>
        <rFont val="Calibri"/>
        <family val="2"/>
        <scheme val="minor"/>
      </rPr>
      <t xml:space="preserve">.000,00 </t>
    </r>
    <r>
      <rPr>
        <sz val="11"/>
        <rFont val="Calibri"/>
        <family val="2"/>
        <scheme val="minor"/>
      </rPr>
      <t>динара, што не прелази 80% вредности пројекта, нити износе утврђене јавним позивом којим је расписан Конкурс. Тема пројекта је промена демографије кроз повећање прираштаја.</t>
    </r>
  </si>
  <si>
    <t>Укупна вредност пројекта је 969.200,00 динара. Подносилац је предложио суфинансирање пројекта у износу од 736.000,00 динара, што не прелази 80% вредности пројекта, нити износе утврђене јавним позивом којим је расписан Конкурс. Тема пројекта је улога реконструкције у архитектури у постизању европског циља нулте емисије гасова до 2050. године.</t>
  </si>
  <si>
    <t>451-04-466/2024-05</t>
  </si>
  <si>
    <t>Израда интернет гласника "Пензионер"</t>
  </si>
  <si>
    <t xml:space="preserve">УДРУЖЕЊЕ ПЕНЗИОНЕРА ГРАДА НОВОГ САДА
</t>
  </si>
  <si>
    <t>Укупна вредност пројекта је 600.000.000,00 динара. Подносилац је предложио суфинансирање пројекта у износу од 480.000,00 динара, што не прелази 80% вредности пројекта, нити износе утврђене јавним позивом којим је расписан Конкурс. Тема пројекта је живот и рад пензионера са територије Новог Сада.</t>
  </si>
  <si>
    <t>nspenzioner@gmail.com</t>
  </si>
  <si>
    <t>udruzenje-penzionera-gns.net</t>
  </si>
  <si>
    <t>451-04-1158/2024-05</t>
  </si>
  <si>
    <t>Београд (Чукарица)</t>
  </si>
  <si>
    <t>Укупна вредност пројекта је 6.449.640.000,00 динара. Подносилац је предложио суфинансирање пројекта у износу од 995.040,00 динара, што не прелази 80% вредности пројекта, нити износе утврђене јавним позивом којим је расписан Конкурс. Тема пројекта је очување и улагање у културу на примеру Индије.</t>
  </si>
  <si>
    <t>pricomdozvezdabydidi@gmail.com</t>
  </si>
  <si>
    <t>451-04-1159/2024-05</t>
  </si>
  <si>
    <t>dzeger.nvo@gmail.com</t>
  </si>
  <si>
    <t>Мала школа рокренрола- Документарни филм</t>
  </si>
  <si>
    <t>Невладина организација "ЏЕГЕР"</t>
  </si>
  <si>
    <t>Невладина организација "Чувари звезда"</t>
  </si>
  <si>
    <t xml:space="preserve">Укупна вредност пројекта је 6.531.480,00 динара. Подносилац је предложио суфинансирање пројекта у износу од 998.280,00 динара, што не прелази 80% вредности пројекта, нити износе утврђене јавним позивом којим је расписан Конкурс. Тема пројекта је култура rock 'n roll-a кроз музичку радионицу ђака прве Мале школе рокенрола. </t>
  </si>
  <si>
    <t>Доставили путем мејла ПД 23.04.2024.</t>
  </si>
  <si>
    <t>Доставили ПД образац путем мејла 23.04.2024.</t>
  </si>
  <si>
    <t>Доставили изјаву путем мејла 23.04.2024.</t>
  </si>
  <si>
    <t>Доставили ПД путем мејла 24.04.2024.</t>
  </si>
  <si>
    <t>Доставили изјаву о ПД путем мејла 24.04.2024.</t>
  </si>
  <si>
    <r>
      <t>Буџетирали су опрему, за коју су навели да поседују.</t>
    </r>
    <r>
      <rPr>
        <sz val="11"/>
        <color theme="1"/>
        <rFont val="Calibri"/>
        <family val="2"/>
        <scheme val="minor"/>
      </rPr>
      <t xml:space="preserve">
Доставили ПД и изјаву број 5 путем мејла 24.04.2024.</t>
    </r>
    <r>
      <rPr>
        <sz val="11"/>
        <color rgb="FFFF0000"/>
        <rFont val="Calibri"/>
        <family val="2"/>
        <scheme val="minor"/>
      </rPr>
      <t xml:space="preserve">
</t>
    </r>
  </si>
  <si>
    <r>
      <rPr>
        <sz val="11"/>
        <color rgb="FFFF0000"/>
        <rFont val="Calibri"/>
        <family val="2"/>
        <scheme val="minor"/>
      </rPr>
      <t>Навели као годину оснивања 2009. , у АПР-у је година оснивања 2022.</t>
    </r>
    <r>
      <rPr>
        <sz val="11"/>
        <color theme="1"/>
        <rFont val="Calibri"/>
        <family val="2"/>
        <scheme val="minor"/>
      </rPr>
      <t xml:space="preserve">
Доставили ПД путем мејла 24.04.2024.</t>
    </r>
  </si>
  <si>
    <r>
      <rPr>
        <sz val="11"/>
        <color rgb="FFFF0000"/>
        <rFont val="Calibri"/>
        <family val="2"/>
        <scheme val="minor"/>
      </rPr>
      <t>Пријавили су да ће бити емитовано и на: RA000321</t>
    </r>
    <r>
      <rPr>
        <sz val="11"/>
        <color theme="1"/>
        <rFont val="Calibri"/>
        <family val="2"/>
        <scheme val="minor"/>
      </rPr>
      <t xml:space="preserve">
Доставили ПД путем мејла 24.04.2024.</t>
    </r>
  </si>
  <si>
    <t>Доставили ПД путем мејла 04.04.2024.</t>
  </si>
  <si>
    <t>Доставили изјаву за ПД путем мејла 24.04.2024.</t>
  </si>
  <si>
    <t xml:space="preserve">Доставили ПД путем мејла 24.04.2024. </t>
  </si>
  <si>
    <r>
      <t xml:space="preserve">Буџетирали су опрему.
</t>
    </r>
    <r>
      <rPr>
        <sz val="11"/>
        <color theme="1"/>
        <rFont val="Calibri"/>
        <family val="2"/>
        <scheme val="minor"/>
      </rPr>
      <t>Доставили ПД путем мејла 24.04.2024.</t>
    </r>
  </si>
  <si>
    <t>Достављен ПД образац птуем мејла 25.04.2024.</t>
  </si>
  <si>
    <t>Доставили ПД путем мејла 25.04.2024.</t>
  </si>
  <si>
    <r>
      <rPr>
        <sz val="11"/>
        <color rgb="FFFF0000"/>
        <rFont val="Calibri"/>
        <family val="2"/>
        <scheme val="minor"/>
      </rPr>
      <t>Буџетирали су опрему.</t>
    </r>
    <r>
      <rPr>
        <sz val="11"/>
        <color theme="1"/>
        <rFont val="Calibri"/>
        <family val="2"/>
        <scheme val="minor"/>
      </rPr>
      <t xml:space="preserve">
Доставили ПД путем мејла 25.04.2024.</t>
    </r>
  </si>
  <si>
    <t>micniss@gmail.com</t>
  </si>
  <si>
    <t>geminforedakcija@gmail.com</t>
  </si>
  <si>
    <t>Доставили изјаву о ПД путем мејла 25.04.2024.</t>
  </si>
  <si>
    <t>Укупна вредност пројекта је 1.314.000,00 динара. Подносилац је предложио суфинансирање пројекта у износу од  980.000,00 динара, што не прелази 80% вредности пројекта, нити износе утврђене јавним позивом којим је расписан Конкурс. Тема пројекта је друштвена брига о деци, њихово образовање и васпитање.</t>
  </si>
  <si>
    <t>Доставили изјаву о ПД путем мејла 25.05.2024.</t>
  </si>
  <si>
    <t>Основани 05.03.2024.
Доставили изјаву о ПД путем мејла 25.04.2024.</t>
  </si>
  <si>
    <t>Послали изјаву о ПД путем мејла 25.04.2024.</t>
  </si>
  <si>
    <t>IN000930</t>
  </si>
  <si>
    <t>INTERNET PREZENTACIJA "WWW.UDRUZENJE-PENZIONERA-GNS.NET"</t>
  </si>
  <si>
    <t>Послали ПД путем мејла 25.04.2024.</t>
  </si>
  <si>
    <t>Доставили ПД путем мејла 03.05.2024.</t>
  </si>
  <si>
    <t>Доставили ПД путем мејла 30.04.2024.</t>
  </si>
  <si>
    <t>Доставили ПД путем мејла 29.04.2024.</t>
  </si>
  <si>
    <t>Доставили ПД путем мејла 28.04.2024.</t>
  </si>
  <si>
    <t>Доставили ПД путем мејла 27.04.2024.</t>
  </si>
  <si>
    <t>Доставили ПД путем мејла 26.04.2024.</t>
  </si>
  <si>
    <t xml:space="preserve">Доставили ПД путем мејла 26.04.2024. </t>
  </si>
  <si>
    <t>Доставили изјаву за ПД путем мејла 08.05.2024.</t>
  </si>
  <si>
    <t>451-04-821/2024-05</t>
  </si>
  <si>
    <t>Укупна вредност пројекта је 1.000.000,00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су начини побољшања социјалног живота особа са инвалидитетом.</t>
  </si>
  <si>
    <t>www.prosperitet.rs</t>
  </si>
  <si>
    <t>Искрено верујем да заједно можемо успешније</t>
  </si>
  <si>
    <t>Није могуће приступити сајту.</t>
  </si>
  <si>
    <t>Доставили ПД путем мејла 14.05.2024.</t>
  </si>
  <si>
    <t>08677808</t>
  </si>
  <si>
    <t>08803013</t>
  </si>
  <si>
    <t>08691193</t>
  </si>
  <si>
    <t>07640447</t>
  </si>
  <si>
    <t>08033528</t>
  </si>
  <si>
    <r>
      <t xml:space="preserve">Буџетирали су опрему.
</t>
    </r>
    <r>
      <rPr>
        <sz val="11"/>
        <color theme="1"/>
        <rFont val="Calibri"/>
        <family val="2"/>
        <scheme val="minor"/>
      </rPr>
      <t>Недостаје Изјава 5.
Доставили путем мејла ПД само за месец новембар.</t>
    </r>
  </si>
  <si>
    <t>Буџетирали су опрему, за коју су навели да поседују.</t>
  </si>
  <si>
    <r>
      <t xml:space="preserve">Доставили ПД путем мејла 24.04.2024.
</t>
    </r>
    <r>
      <rPr>
        <sz val="11"/>
        <color rgb="FFFF0000"/>
        <rFont val="Calibri"/>
        <family val="2"/>
        <scheme val="minor"/>
      </rPr>
      <t>Није могуће приступити сајту.</t>
    </r>
  </si>
  <si>
    <r>
      <rPr>
        <sz val="11"/>
        <color rgb="FFFF0000"/>
        <rFont val="Calibri"/>
        <family val="2"/>
        <scheme val="minor"/>
      </rPr>
      <t>Није могуће приступити сајту.</t>
    </r>
    <r>
      <rPr>
        <sz val="11"/>
        <color theme="1"/>
        <rFont val="Calibri"/>
        <family val="2"/>
        <scheme val="minor"/>
      </rPr>
      <t xml:space="preserve">
Доставили ПД путем мејла 25.04.2024.</t>
    </r>
  </si>
  <si>
    <t>Буџетирали су опрему.
Није могуће приступити сајту.</t>
  </si>
  <si>
    <r>
      <t xml:space="preserve">Основани 05.03.2024. године.
Није могуће приступити сајту.
</t>
    </r>
    <r>
      <rPr>
        <sz val="11"/>
        <color theme="1"/>
        <rFont val="Calibri"/>
        <family val="2"/>
        <scheme val="minor"/>
      </rPr>
      <t>Доставили изјаву о ПД путем мејла 25.04.2024.</t>
    </r>
  </si>
  <si>
    <r>
      <rPr>
        <sz val="11"/>
        <color rgb="FFFF0000"/>
        <rFont val="Calibri"/>
        <family val="2"/>
        <scheme val="minor"/>
      </rPr>
      <t>Није могуће приступити сајту.</t>
    </r>
    <r>
      <rPr>
        <sz val="11"/>
        <color theme="1"/>
        <rFont val="Calibri"/>
        <family val="2"/>
        <scheme val="minor"/>
      </rPr>
      <t xml:space="preserve">
Доставили кориговану прву страну пријаве.</t>
    </r>
  </si>
  <si>
    <t xml:space="preserve">Буџетирали су опрему.
</t>
  </si>
  <si>
    <t>Одлука да је прекршен Кодекс изречена 3 пута. Лист је одлуку објавио два пута, а један пут није.</t>
  </si>
  <si>
    <t>Изречене четири јавне опомене. Опомена је једном објављена.</t>
  </si>
  <si>
    <t>Изречена једна јавна опомена</t>
  </si>
  <si>
    <r>
      <rPr>
        <sz val="11"/>
        <color rgb="FFFF0000"/>
        <rFont val="Calibri"/>
        <family val="2"/>
        <scheme val="minor"/>
      </rPr>
      <t>Није могуће приступити сајту.</t>
    </r>
    <r>
      <rPr>
        <sz val="11"/>
        <color theme="1"/>
        <rFont val="Calibri"/>
        <family val="2"/>
        <scheme val="minor"/>
      </rPr>
      <t xml:space="preserve">
Доставили ПД путем мејла 24.04.2024.</t>
    </r>
  </si>
  <si>
    <t>Донета одлука да је прекршен Кодекс, портал је одлуку објавио</t>
  </si>
  <si>
    <t xml:space="preserve">0 - (без запослених)
</t>
  </si>
  <si>
    <t>451-04-37/2025-04</t>
  </si>
  <si>
    <t>Рашка средњовековна држава</t>
  </si>
  <si>
    <t>Разговори садашњости и будућности: Нове генерације, нови ставови</t>
  </si>
  <si>
    <t>0 - (без запослених)
Нису доставили ПД</t>
  </si>
  <si>
    <t>451-04-1088/2024-05</t>
  </si>
  <si>
    <t>OMORIKA I BOR</t>
  </si>
  <si>
    <t>1. Релевантност пројекта ( 0, 4, 7, 10)</t>
  </si>
  <si>
    <t>2. Изводљивост пројекта (0, 7, 15, 20)</t>
  </si>
  <si>
    <t>3. Праћење реализације пројекта ( 0, 4,7,10)</t>
  </si>
  <si>
    <t>4. Капацитети предлагача пројекта</t>
  </si>
  <si>
    <t>5. Доступност садржаја (0, 4, 7, 10)</t>
  </si>
  <si>
    <t>6. Буџет пројекта (0, 7, 15, 20 )</t>
  </si>
  <si>
    <t>ВЛАДАН СТЕФАНОВИЋ</t>
  </si>
  <si>
    <t>Укупно ВЛАДАН</t>
  </si>
  <si>
    <t>7. професионални стандарди (0, 5, 10, 15)</t>
  </si>
  <si>
    <t>НЕВЕНА АЗИНОВИЋ</t>
  </si>
  <si>
    <t>Укупно РУЖИЋ</t>
  </si>
  <si>
    <t>Укупно АЗИНОВИЋ</t>
  </si>
  <si>
    <t>НЕВЕНА РУЖИЋ</t>
  </si>
  <si>
    <t>Укупно БРАНИМИР</t>
  </si>
  <si>
    <t>БРАНИМИР ГРУЛОВИЋ</t>
  </si>
  <si>
    <t>Укупно ОЛИВЕРА</t>
  </si>
  <si>
    <t>ОЛИВЕРА ЂОРЂЕВИЋ</t>
  </si>
  <si>
    <t>ЗБИР СВИХ ЧЛАНОВА</t>
  </si>
  <si>
    <t>БРОЈ ЧЛАНОВА КОМИСИЈЕ</t>
  </si>
  <si>
    <t>КОНАЧАН БРОЈ БОДОВА ЗА ПРОЈЕКАТ</t>
  </si>
  <si>
    <t>РЕЛЕВАНТНОСТ
УКУПНО</t>
  </si>
  <si>
    <t>ИЗВОДЉИВОСТ
УКУПНО</t>
  </si>
  <si>
    <t>ПРАЋЕЊЕ РЕАЛИЗАЦИЈЕ
УКУПНО
УКУПНО</t>
  </si>
  <si>
    <t>КАПАЦИТЕТИ
УКУПНО</t>
  </si>
  <si>
    <t>ДОСТУПНОСТ
УКУПНО</t>
  </si>
  <si>
    <t>БУЏЕТ
УКУПНО</t>
  </si>
  <si>
    <t>ПРОФ. СТАНДАРДИ
УКУПНО</t>
  </si>
  <si>
    <r>
      <t>Укупн</t>
    </r>
    <r>
      <rPr>
        <sz val="11"/>
        <color theme="1"/>
        <rFont val="Calibri"/>
        <family val="2"/>
        <scheme val="minor"/>
      </rPr>
      <t>а вредност пројекта је 1.235.000,00</t>
    </r>
    <r>
      <rPr>
        <sz val="11"/>
        <rFont val="Calibri"/>
        <family val="2"/>
        <scheme val="minor"/>
      </rPr>
      <t xml:space="preserve"> динара. Подносилац је предложио суфинансирање пројекта у износу од  985.000</t>
    </r>
    <r>
      <rPr>
        <sz val="11"/>
        <color theme="1"/>
        <rFont val="Calibri"/>
        <family val="2"/>
        <scheme val="minor"/>
      </rPr>
      <t xml:space="preserve">,00 динара, што не прелази 80% вредности пројекта, нити износе утврђене јавним позивом којим је расписан Конкурс. Тема пројекта је хуманост и солидарност на територији Града Крушевца.
</t>
    </r>
  </si>
  <si>
    <t>Четири опомене, једна објављена</t>
  </si>
  <si>
    <t xml:space="preserve">www.vaznoje.rs
</t>
  </si>
  <si>
    <t>РЕДНИ БРОЈ НА РАНГ ЛИСТИ</t>
  </si>
  <si>
    <t xml:space="preserve">МЕСТО 
</t>
  </si>
  <si>
    <t xml:space="preserve">ПОДНОСИЛАЦ ПРОЈЕКТА 
</t>
  </si>
  <si>
    <t xml:space="preserve">НАЗИВ ПРОЈЕКТА
</t>
  </si>
  <si>
    <t xml:space="preserve">ЕК
</t>
  </si>
  <si>
    <t>Јауци који су променили Алексинац- сећања, последице и недовршена прича о страдању рудара у Алексиначким рудницима, којих је било четири после Другог светског рата.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</si>
</sst>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Red]#,##0"/>
    <numFmt numFmtId="167" formatCode="0&quot;.&quot;"/>
    <numFmt numFmtId="168" formatCode="[$-241A]General"/>
  </numFmts>
  <fonts count="58" x14ac:knownFonts="1">
    <font>
      <sz val="11"/>
      <color theme="1"/>
      <name val="Calibri"/>
      <family val="2"/>
      <scheme val="minor"/>
    </font>
    <font>
      <u/>
      <sz val="11"/>
      <color theme="10"/>
      <name val="Calibri"/>
      <family val="2"/>
      <scheme val="minor"/>
    </font>
    <font>
      <sz val="11"/>
      <color rgb="FF9C6500"/>
      <name val="Calibri"/>
      <family val="2"/>
      <scheme val="minor"/>
    </font>
    <font>
      <sz val="11"/>
      <color theme="1"/>
      <name val="Calibri"/>
      <family val="2"/>
      <scheme val="minor"/>
    </font>
    <font>
      <sz val="11"/>
      <color rgb="FF9C0006"/>
      <name val="Calibri"/>
      <family val="2"/>
      <scheme val="minor"/>
    </font>
    <font>
      <sz val="11"/>
      <color rgb="FF3F3F76"/>
      <name val="Calibri"/>
      <family val="2"/>
      <scheme val="minor"/>
    </font>
    <font>
      <sz val="11"/>
      <color rgb="FFFF0000"/>
      <name val="Calibri"/>
      <family val="2"/>
      <scheme val="minor"/>
    </font>
    <font>
      <sz val="11"/>
      <name val="Calibri"/>
      <family val="2"/>
      <scheme val="minor"/>
    </font>
    <font>
      <b/>
      <sz val="11"/>
      <name val="Calibri"/>
      <family val="2"/>
      <scheme val="minor"/>
    </font>
    <font>
      <b/>
      <u/>
      <sz val="11"/>
      <color theme="1"/>
      <name val="Calibri"/>
      <family val="2"/>
      <scheme val="minor"/>
    </font>
    <font>
      <b/>
      <sz val="11"/>
      <color theme="1"/>
      <name val="Calibri"/>
      <family val="2"/>
      <scheme val="minor"/>
    </font>
    <font>
      <b/>
      <sz val="12"/>
      <color rgb="FF002060"/>
      <name val="Calibri"/>
      <family val="2"/>
      <scheme val="minor"/>
    </font>
    <font>
      <b/>
      <sz val="12"/>
      <color rgb="FF00B050"/>
      <name val="Calibri"/>
      <family val="2"/>
      <scheme val="minor"/>
    </font>
    <font>
      <sz val="12"/>
      <name val="Calibri"/>
      <family val="2"/>
      <scheme val="minor"/>
    </font>
    <font>
      <b/>
      <sz val="12"/>
      <name val="Calibri"/>
      <family val="2"/>
      <scheme val="minor"/>
    </font>
    <font>
      <b/>
      <sz val="12"/>
      <color theme="4" tint="-0.499984740745262"/>
      <name val="Calibri"/>
      <family val="2"/>
      <scheme val="minor"/>
    </font>
    <font>
      <b/>
      <sz val="12"/>
      <color rgb="FF0070C0"/>
      <name val="Calibri"/>
      <family val="2"/>
      <scheme val="minor"/>
    </font>
    <font>
      <sz val="12"/>
      <color theme="1"/>
      <name val="Calibri"/>
      <family val="2"/>
      <scheme val="minor"/>
    </font>
    <font>
      <sz val="12"/>
      <color rgb="FFFF0000"/>
      <name val="Calibri"/>
      <family val="2"/>
      <scheme val="minor"/>
    </font>
    <font>
      <u/>
      <sz val="12"/>
      <color theme="10"/>
      <name val="Calibri"/>
      <family val="2"/>
      <scheme val="minor"/>
    </font>
    <font>
      <sz val="12"/>
      <color rgb="FF333333"/>
      <name val="Calibri"/>
      <family val="2"/>
      <scheme val="minor"/>
    </font>
    <font>
      <sz val="12"/>
      <color rgb="FF3F3F76"/>
      <name val="Calibri"/>
      <family val="2"/>
      <scheme val="minor"/>
    </font>
    <font>
      <b/>
      <sz val="12"/>
      <color theme="1"/>
      <name val="Calibri"/>
      <family val="2"/>
      <scheme val="minor"/>
    </font>
    <font>
      <u/>
      <sz val="12"/>
      <color theme="1"/>
      <name val="Calibri"/>
      <family val="2"/>
      <scheme val="minor"/>
    </font>
    <font>
      <sz val="12"/>
      <color rgb="FF000000"/>
      <name val="Calibri"/>
      <family val="2"/>
      <scheme val="minor"/>
    </font>
    <font>
      <sz val="13.2"/>
      <color theme="1"/>
      <name val="Calibri"/>
      <family val="2"/>
      <scheme val="minor"/>
    </font>
    <font>
      <sz val="11"/>
      <color rgb="FF333333"/>
      <name val="Arial"/>
      <family val="2"/>
    </font>
    <font>
      <u/>
      <sz val="11"/>
      <color rgb="FFFF0000"/>
      <name val="Calibri"/>
      <family val="2"/>
      <scheme val="minor"/>
    </font>
    <font>
      <i/>
      <sz val="12"/>
      <color theme="1"/>
      <name val="Calibri"/>
      <family val="2"/>
      <scheme val="minor"/>
    </font>
    <font>
      <b/>
      <sz val="11"/>
      <color rgb="FFFF0000"/>
      <name val="Calibri"/>
      <family val="2"/>
      <scheme val="minor"/>
    </font>
    <font>
      <b/>
      <u/>
      <sz val="11"/>
      <color rgb="FFFF0000"/>
      <name val="Calibri"/>
      <family val="2"/>
      <scheme val="minor"/>
    </font>
    <font>
      <u/>
      <sz val="11"/>
      <name val="Calibri"/>
      <family val="2"/>
      <scheme val="minor"/>
    </font>
    <font>
      <sz val="11"/>
      <color rgb="FFFF0000"/>
      <name val="Arial"/>
      <family val="2"/>
    </font>
    <font>
      <sz val="11"/>
      <color rgb="FF000000"/>
      <name val="Calibri"/>
      <family val="2"/>
    </font>
    <font>
      <sz val="11"/>
      <color rgb="FF3F3F76"/>
      <name val="Calibri"/>
      <family val="2"/>
    </font>
    <font>
      <sz val="11"/>
      <color rgb="FF9C0006"/>
      <name val="Calibri"/>
      <family val="2"/>
    </font>
    <font>
      <sz val="11"/>
      <color rgb="FF0070C0"/>
      <name val="Calibri"/>
      <family val="2"/>
      <scheme val="minor"/>
    </font>
    <font>
      <b/>
      <sz val="11"/>
      <color rgb="FF0070C0"/>
      <name val="Calibri"/>
      <family val="2"/>
      <scheme val="minor"/>
    </font>
    <font>
      <b/>
      <sz val="11"/>
      <color theme="4"/>
      <name val="Calibri"/>
      <family val="2"/>
      <scheme val="minor"/>
    </font>
    <font>
      <sz val="11"/>
      <color theme="4"/>
      <name val="Calibri"/>
      <family val="2"/>
      <scheme val="minor"/>
    </font>
    <font>
      <u/>
      <sz val="11"/>
      <color theme="4"/>
      <name val="Calibri"/>
      <family val="2"/>
      <scheme val="minor"/>
    </font>
    <font>
      <sz val="11"/>
      <color rgb="FF7030A0"/>
      <name val="Calibri"/>
      <family val="2"/>
      <scheme val="minor"/>
    </font>
    <font>
      <b/>
      <sz val="11"/>
      <color rgb="FF7030A0"/>
      <name val="Calibri"/>
      <family val="2"/>
      <scheme val="minor"/>
    </font>
    <font>
      <i/>
      <sz val="11"/>
      <color theme="1"/>
      <name val="Calibri"/>
      <family val="2"/>
      <scheme val="minor"/>
    </font>
    <font>
      <b/>
      <sz val="11"/>
      <color rgb="FF00B050"/>
      <name val="Calibri"/>
      <family val="2"/>
      <scheme val="minor"/>
    </font>
    <font>
      <sz val="11"/>
      <color rgb="FF00B050"/>
      <name val="Calibri"/>
      <family val="2"/>
      <scheme val="minor"/>
    </font>
    <font>
      <u/>
      <sz val="11"/>
      <color rgb="FF00B050"/>
      <name val="Calibri"/>
      <family val="2"/>
      <scheme val="minor"/>
    </font>
    <font>
      <sz val="11"/>
      <color rgb="FF000000"/>
      <name val="Calibri"/>
      <family val="2"/>
      <scheme val="minor"/>
    </font>
    <font>
      <b/>
      <sz val="11"/>
      <color theme="4" tint="-0.499984740745262"/>
      <name val="Calibri"/>
      <family val="2"/>
      <scheme val="minor"/>
    </font>
    <font>
      <sz val="11"/>
      <color rgb="FF333333"/>
      <name val="Calibri"/>
      <family val="2"/>
      <scheme val="minor"/>
    </font>
    <font>
      <u/>
      <sz val="11"/>
      <color theme="1"/>
      <name val="Calibri"/>
      <family val="2"/>
      <scheme val="minor"/>
    </font>
    <font>
      <b/>
      <sz val="10"/>
      <color theme="4" tint="-0.499984740745262"/>
      <name val="Calibri"/>
      <family val="2"/>
      <scheme val="minor"/>
    </font>
    <font>
      <sz val="12"/>
      <color theme="1"/>
      <name val="Times New Roman"/>
      <family val="1"/>
    </font>
    <font>
      <sz val="12"/>
      <color rgb="FFFF0000"/>
      <name val="Times New Roman"/>
      <family val="1"/>
    </font>
    <font>
      <i/>
      <sz val="11"/>
      <name val="Calibri"/>
      <family val="2"/>
      <scheme val="minor"/>
    </font>
    <font>
      <b/>
      <i/>
      <sz val="11"/>
      <color theme="1"/>
      <name val="Calibri"/>
      <family val="2"/>
      <scheme val="minor"/>
    </font>
    <font>
      <sz val="11"/>
      <color theme="3"/>
      <name val="Calibri"/>
      <family val="2"/>
      <scheme val="minor"/>
    </font>
    <font>
      <b/>
      <sz val="14"/>
      <color theme="1"/>
      <name val="Calibri"/>
      <family val="2"/>
      <scheme val="minor"/>
    </font>
  </fonts>
  <fills count="28">
    <fill>
      <patternFill patternType="none"/>
    </fill>
    <fill>
      <patternFill patternType="gray125"/>
    </fill>
    <fill>
      <patternFill patternType="solid">
        <fgColor rgb="FFFFEB9C"/>
      </patternFill>
    </fill>
    <fill>
      <patternFill patternType="solid">
        <fgColor rgb="FFFFC7CE"/>
      </patternFill>
    </fill>
    <fill>
      <patternFill patternType="solid">
        <fgColor rgb="FFFFCC99"/>
      </patternFill>
    </fill>
    <fill>
      <patternFill patternType="solid">
        <fgColor rgb="FFFFFF0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7030A0"/>
        <bgColor indexed="64"/>
      </patternFill>
    </fill>
    <fill>
      <patternFill patternType="solid">
        <fgColor theme="0"/>
        <bgColor indexed="64"/>
      </patternFill>
    </fill>
    <fill>
      <patternFill patternType="solid">
        <fgColor rgb="FFFFCC99"/>
        <bgColor rgb="FFFFCC99"/>
      </patternFill>
    </fill>
    <fill>
      <patternFill patternType="solid">
        <fgColor rgb="FFFFC7CE"/>
        <bgColor rgb="FFFFC7CE"/>
      </patternFill>
    </fill>
    <fill>
      <patternFill patternType="solid">
        <fgColor rgb="FFFABF8F"/>
        <bgColor indexed="64"/>
      </patternFill>
    </fill>
    <fill>
      <patternFill patternType="solid">
        <fgColor rgb="FFFF0000"/>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C000"/>
        <bgColor indexed="64"/>
      </patternFill>
    </fill>
    <fill>
      <patternFill patternType="solid">
        <fgColor theme="5" tint="0.39997558519241921"/>
        <bgColor indexed="64"/>
      </patternFill>
    </fill>
    <fill>
      <patternFill patternType="solid">
        <fgColor rgb="FF39E794"/>
        <bgColor indexed="64"/>
      </patternFill>
    </fill>
    <fill>
      <patternFill patternType="solid">
        <fgColor rgb="FF06DFEA"/>
        <bgColor indexed="64"/>
      </patternFill>
    </fill>
    <fill>
      <patternFill patternType="solid">
        <fgColor rgb="FFFF66CC"/>
        <bgColor indexed="64"/>
      </patternFill>
    </fill>
    <fill>
      <patternFill patternType="solid">
        <fgColor rgb="FFFFFF99"/>
        <bgColor indexed="64"/>
      </patternFill>
    </fill>
    <fill>
      <patternFill patternType="solid">
        <fgColor rgb="FF00FFFF"/>
        <bgColor indexed="64"/>
      </patternFill>
    </fill>
    <fill>
      <patternFill patternType="solid">
        <fgColor rgb="FFFFCC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10">
    <xf numFmtId="0" fontId="0" fillId="0" borderId="0"/>
    <xf numFmtId="0" fontId="1" fillId="0" borderId="0" applyNumberFormat="0" applyFill="0" applyBorder="0" applyAlignment="0" applyProtection="0"/>
    <xf numFmtId="0" fontId="2" fillId="2" borderId="0" applyNumberFormat="0" applyBorder="0" applyAlignment="0" applyProtection="0"/>
    <xf numFmtId="164" fontId="3" fillId="0" borderId="0" applyFont="0" applyFill="0" applyBorder="0" applyAlignment="0" applyProtection="0"/>
    <xf numFmtId="0" fontId="4" fillId="3" borderId="0" applyNumberFormat="0" applyBorder="0" applyAlignment="0" applyProtection="0"/>
    <xf numFmtId="0" fontId="5" fillId="4" borderId="2" applyNumberFormat="0" applyAlignment="0" applyProtection="0"/>
    <xf numFmtId="168" fontId="33" fillId="0" borderId="0" applyBorder="0" applyProtection="0"/>
    <xf numFmtId="168" fontId="34" fillId="10" borderId="2" applyProtection="0"/>
    <xf numFmtId="168" fontId="35" fillId="11" borderId="0" applyBorder="0" applyProtection="0"/>
    <xf numFmtId="9" fontId="3" fillId="0" borderId="0" applyFont="0" applyFill="0" applyBorder="0" applyAlignment="0" applyProtection="0"/>
  </cellStyleXfs>
  <cellXfs count="435">
    <xf numFmtId="0" fontId="0" fillId="0" borderId="0" xfId="0"/>
    <xf numFmtId="0" fontId="10" fillId="0" borderId="1" xfId="0" applyFont="1" applyBorder="1" applyAlignment="1">
      <alignment horizontal="center" vertical="top"/>
    </xf>
    <xf numFmtId="0" fontId="10" fillId="5" borderId="1" xfId="0" applyFont="1" applyFill="1" applyBorder="1" applyAlignment="1">
      <alignment horizontal="center" vertical="top" wrapText="1"/>
    </xf>
    <xf numFmtId="0" fontId="0" fillId="5" borderId="1" xfId="0" applyFill="1" applyBorder="1" applyAlignment="1">
      <alignment horizontal="center" vertical="top" wrapText="1"/>
    </xf>
    <xf numFmtId="49" fontId="0" fillId="5" borderId="1" xfId="0" applyNumberFormat="1" applyFill="1" applyBorder="1" applyAlignment="1">
      <alignment horizontal="center" vertical="top" wrapText="1"/>
    </xf>
    <xf numFmtId="4" fontId="0" fillId="5" borderId="1" xfId="0" applyNumberFormat="1" applyFill="1" applyBorder="1" applyAlignment="1">
      <alignment horizontal="center" vertical="top" wrapText="1"/>
    </xf>
    <xf numFmtId="0" fontId="0" fillId="5" borderId="1" xfId="0" applyFill="1" applyBorder="1" applyAlignment="1">
      <alignment horizontal="left" vertical="top" wrapText="1"/>
    </xf>
    <xf numFmtId="0" fontId="0" fillId="5" borderId="1" xfId="0" applyFill="1" applyBorder="1" applyAlignment="1">
      <alignment horizontal="center" vertical="top"/>
    </xf>
    <xf numFmtId="0" fontId="11" fillId="6" borderId="1" xfId="0" applyFont="1" applyFill="1" applyBorder="1" applyAlignment="1">
      <alignment horizontal="center" vertical="top" wrapText="1"/>
    </xf>
    <xf numFmtId="166" fontId="11" fillId="6" borderId="1" xfId="0" applyNumberFormat="1" applyFont="1" applyFill="1" applyBorder="1" applyAlignment="1">
      <alignment horizontal="center" vertical="top" wrapText="1"/>
    </xf>
    <xf numFmtId="49" fontId="11" fillId="6" borderId="1" xfId="0" applyNumberFormat="1" applyFont="1" applyFill="1" applyBorder="1" applyAlignment="1">
      <alignment horizontal="center" vertical="top" wrapText="1"/>
    </xf>
    <xf numFmtId="4" fontId="11" fillId="6" borderId="1" xfId="0" applyNumberFormat="1" applyFont="1" applyFill="1" applyBorder="1" applyAlignment="1">
      <alignment horizontal="center" vertical="top" wrapText="1"/>
    </xf>
    <xf numFmtId="9" fontId="11" fillId="6" borderId="1" xfId="0" applyNumberFormat="1" applyFont="1" applyFill="1" applyBorder="1" applyAlignment="1">
      <alignment horizontal="center" vertical="top" wrapText="1"/>
    </xf>
    <xf numFmtId="165" fontId="13" fillId="2" borderId="1" xfId="2" applyNumberFormat="1" applyFont="1" applyBorder="1" applyAlignment="1">
      <alignment horizontal="center" vertical="top" wrapText="1"/>
    </xf>
    <xf numFmtId="9" fontId="15" fillId="6" borderId="1" xfId="0" applyNumberFormat="1" applyFont="1" applyFill="1" applyBorder="1" applyAlignment="1">
      <alignment horizontal="center" vertical="top" wrapText="1"/>
    </xf>
    <xf numFmtId="166" fontId="11" fillId="7" borderId="1" xfId="0" applyNumberFormat="1" applyFont="1" applyFill="1" applyBorder="1" applyAlignment="1">
      <alignment horizontal="left" vertical="top" wrapText="1"/>
    </xf>
    <xf numFmtId="0" fontId="0" fillId="0" borderId="1" xfId="0" applyBorder="1" applyAlignment="1">
      <alignment horizontal="center" vertical="top"/>
    </xf>
    <xf numFmtId="10" fontId="0" fillId="5" borderId="1" xfId="0" applyNumberFormat="1" applyFill="1" applyBorder="1" applyAlignment="1">
      <alignment horizontal="center" vertical="top" wrapText="1"/>
    </xf>
    <xf numFmtId="0" fontId="0" fillId="0" borderId="1" xfId="0" applyBorder="1" applyAlignment="1">
      <alignment horizontal="left" vertical="top"/>
    </xf>
    <xf numFmtId="4" fontId="0" fillId="0" borderId="1" xfId="0" applyNumberFormat="1" applyBorder="1" applyAlignment="1">
      <alignment horizontal="center" vertical="top"/>
    </xf>
    <xf numFmtId="10" fontId="0" fillId="0" borderId="1" xfId="0" applyNumberFormat="1" applyBorder="1" applyAlignment="1">
      <alignment horizontal="center" vertical="top" wrapText="1"/>
    </xf>
    <xf numFmtId="0" fontId="10" fillId="0" borderId="1" xfId="0" applyFont="1" applyBorder="1" applyAlignment="1">
      <alignment horizontal="center" vertical="top" wrapText="1"/>
    </xf>
    <xf numFmtId="0" fontId="0" fillId="0" borderId="1" xfId="0" applyBorder="1" applyAlignment="1">
      <alignment horizontal="center" vertical="top" wrapText="1"/>
    </xf>
    <xf numFmtId="0" fontId="1" fillId="0" borderId="1" xfId="1" applyFill="1" applyBorder="1" applyAlignment="1">
      <alignment horizontal="center" vertical="top" wrapText="1"/>
    </xf>
    <xf numFmtId="49" fontId="0" fillId="0" borderId="1" xfId="0" applyNumberFormat="1" applyBorder="1" applyAlignment="1">
      <alignment horizontal="center" vertical="top" wrapText="1"/>
    </xf>
    <xf numFmtId="4" fontId="0" fillId="0" borderId="1" xfId="0" applyNumberFormat="1" applyBorder="1" applyAlignment="1">
      <alignment horizontal="center" vertical="top" wrapText="1"/>
    </xf>
    <xf numFmtId="0" fontId="7" fillId="0" borderId="1" xfId="0" applyFont="1" applyBorder="1" applyAlignment="1">
      <alignment horizontal="left" vertical="top" wrapText="1"/>
    </xf>
    <xf numFmtId="0" fontId="0" fillId="0" borderId="1" xfId="0" applyBorder="1" applyAlignment="1">
      <alignment horizontal="left" vertical="top" wrapText="1"/>
    </xf>
    <xf numFmtId="0" fontId="6" fillId="0" borderId="1" xfId="0" applyFont="1" applyBorder="1" applyAlignment="1">
      <alignment horizontal="center" vertical="top" wrapText="1"/>
    </xf>
    <xf numFmtId="0" fontId="16" fillId="0" borderId="1" xfId="0" applyFont="1" applyBorder="1" applyAlignment="1">
      <alignment horizontal="center" vertical="top"/>
    </xf>
    <xf numFmtId="0" fontId="17" fillId="0" borderId="1" xfId="0" applyFont="1" applyBorder="1" applyAlignment="1">
      <alignment horizontal="center" vertical="top" wrapText="1"/>
    </xf>
    <xf numFmtId="0" fontId="19" fillId="0" borderId="1" xfId="1" applyFont="1" applyFill="1" applyBorder="1" applyAlignment="1">
      <alignment horizontal="center" vertical="top" wrapText="1"/>
    </xf>
    <xf numFmtId="0" fontId="17" fillId="0" borderId="1" xfId="0" applyFont="1" applyBorder="1" applyAlignment="1">
      <alignment horizontal="center" vertical="top"/>
    </xf>
    <xf numFmtId="49" fontId="17" fillId="0" borderId="1" xfId="0" applyNumberFormat="1" applyFont="1" applyBorder="1" applyAlignment="1">
      <alignment horizontal="center" vertical="top"/>
    </xf>
    <xf numFmtId="4" fontId="17" fillId="0" borderId="1" xfId="0" applyNumberFormat="1" applyFont="1" applyBorder="1" applyAlignment="1">
      <alignment horizontal="center" vertical="top" wrapText="1"/>
    </xf>
    <xf numFmtId="0" fontId="17" fillId="0" borderId="1" xfId="0" applyFont="1" applyBorder="1" applyAlignment="1">
      <alignment horizontal="left" vertical="top" wrapText="1"/>
    </xf>
    <xf numFmtId="4" fontId="17" fillId="0" borderId="1" xfId="0" applyNumberFormat="1" applyFont="1" applyBorder="1" applyAlignment="1">
      <alignment horizontal="center" vertical="top"/>
    </xf>
    <xf numFmtId="0" fontId="13" fillId="0" borderId="1" xfId="0" applyFont="1" applyBorder="1" applyAlignment="1">
      <alignment horizontal="left" vertical="top" wrapText="1"/>
    </xf>
    <xf numFmtId="0" fontId="18" fillId="0" borderId="1" xfId="0" applyFont="1" applyBorder="1" applyAlignment="1">
      <alignment horizontal="center" vertical="top" wrapText="1"/>
    </xf>
    <xf numFmtId="0" fontId="20" fillId="0" borderId="1" xfId="0" applyFont="1" applyBorder="1" applyAlignment="1">
      <alignment horizontal="center" vertical="top"/>
    </xf>
    <xf numFmtId="0" fontId="13" fillId="0" borderId="1" xfId="0" applyFont="1" applyBorder="1" applyAlignment="1">
      <alignment horizontal="center" vertical="top" wrapText="1"/>
    </xf>
    <xf numFmtId="49" fontId="17" fillId="0" borderId="1" xfId="0" applyNumberFormat="1" applyFont="1" applyBorder="1" applyAlignment="1">
      <alignment horizontal="center" vertical="top" wrapText="1"/>
    </xf>
    <xf numFmtId="0" fontId="29" fillId="0" borderId="1" xfId="0" applyFont="1" applyBorder="1" applyAlignment="1">
      <alignment horizontal="center" vertical="top" wrapText="1"/>
    </xf>
    <xf numFmtId="0" fontId="6" fillId="0" borderId="3" xfId="0" applyFont="1" applyBorder="1" applyAlignment="1">
      <alignment horizontal="left" vertical="top" wrapText="1"/>
    </xf>
    <xf numFmtId="49" fontId="6" fillId="0" borderId="1" xfId="0" applyNumberFormat="1" applyFont="1" applyBorder="1" applyAlignment="1">
      <alignment horizontal="center" vertical="top" wrapText="1"/>
    </xf>
    <xf numFmtId="4" fontId="6" fillId="0" borderId="1" xfId="0" applyNumberFormat="1" applyFont="1" applyBorder="1" applyAlignment="1">
      <alignment horizontal="center" vertical="top" wrapText="1"/>
    </xf>
    <xf numFmtId="10" fontId="6" fillId="0" borderId="1" xfId="0" applyNumberFormat="1" applyFont="1" applyBorder="1" applyAlignment="1">
      <alignment horizontal="center" vertical="top" wrapText="1"/>
    </xf>
    <xf numFmtId="0" fontId="6" fillId="0" borderId="1" xfId="0" applyFont="1" applyBorder="1" applyAlignment="1">
      <alignment horizontal="center" vertical="top"/>
    </xf>
    <xf numFmtId="0" fontId="22" fillId="0" borderId="1" xfId="0" applyFont="1" applyBorder="1" applyAlignment="1">
      <alignment horizontal="center" vertical="top"/>
    </xf>
    <xf numFmtId="0" fontId="13" fillId="0" borderId="1" xfId="0" applyFont="1" applyBorder="1" applyAlignment="1">
      <alignment horizontal="center" vertical="top"/>
    </xf>
    <xf numFmtId="0" fontId="18" fillId="0" borderId="1" xfId="5" applyFont="1" applyFill="1" applyBorder="1" applyAlignment="1">
      <alignment horizontal="center" vertical="top" wrapText="1"/>
    </xf>
    <xf numFmtId="4" fontId="17" fillId="0" borderId="1" xfId="3" applyNumberFormat="1" applyFont="1" applyFill="1" applyBorder="1" applyAlignment="1">
      <alignment horizontal="center" vertical="top" wrapText="1"/>
    </xf>
    <xf numFmtId="0" fontId="7" fillId="0" borderId="1" xfId="0" applyFont="1" applyBorder="1" applyAlignment="1">
      <alignment horizontal="center" vertical="top" wrapText="1"/>
    </xf>
    <xf numFmtId="10" fontId="0" fillId="6" borderId="1" xfId="0" applyNumberFormat="1" applyFill="1" applyBorder="1" applyAlignment="1">
      <alignment horizontal="center" vertical="top" wrapText="1"/>
    </xf>
    <xf numFmtId="0" fontId="21" fillId="0" borderId="1" xfId="5" applyFont="1" applyFill="1" applyBorder="1" applyAlignment="1">
      <alignment horizontal="center" vertical="top" wrapText="1"/>
    </xf>
    <xf numFmtId="0" fontId="27" fillId="0" borderId="1" xfId="1" applyFont="1" applyFill="1" applyBorder="1" applyAlignment="1">
      <alignment horizontal="center" vertical="top" wrapText="1"/>
    </xf>
    <xf numFmtId="49" fontId="7" fillId="0" borderId="1" xfId="0" applyNumberFormat="1" applyFont="1" applyBorder="1" applyAlignment="1">
      <alignment horizontal="center" vertical="top" wrapText="1"/>
    </xf>
    <xf numFmtId="10" fontId="0" fillId="0" borderId="0" xfId="0" applyNumberFormat="1" applyAlignment="1">
      <alignment horizontal="center" vertical="top" wrapText="1"/>
    </xf>
    <xf numFmtId="0" fontId="22" fillId="0" borderId="1" xfId="4" applyFont="1" applyFill="1" applyBorder="1" applyAlignment="1">
      <alignment horizontal="center" vertical="top" wrapText="1"/>
    </xf>
    <xf numFmtId="0" fontId="9" fillId="0" borderId="1" xfId="0" applyFont="1" applyBorder="1" applyAlignment="1">
      <alignment horizontal="center" vertical="top" wrapText="1"/>
    </xf>
    <xf numFmtId="0" fontId="14" fillId="0" borderId="1" xfId="0" applyFont="1" applyBorder="1" applyAlignment="1">
      <alignment horizontal="center" vertical="top"/>
    </xf>
    <xf numFmtId="49" fontId="13" fillId="0" borderId="1" xfId="0" applyNumberFormat="1" applyFont="1" applyBorder="1" applyAlignment="1">
      <alignment horizontal="center" vertical="top"/>
    </xf>
    <xf numFmtId="0" fontId="10" fillId="8" borderId="1" xfId="0" applyFont="1" applyFill="1" applyBorder="1" applyAlignment="1">
      <alignment horizontal="center" vertical="top" wrapText="1"/>
    </xf>
    <xf numFmtId="0" fontId="0" fillId="9" borderId="1" xfId="0" applyFill="1" applyBorder="1" applyAlignment="1">
      <alignment horizontal="center" vertical="top" wrapText="1"/>
    </xf>
    <xf numFmtId="0" fontId="1" fillId="9" borderId="1" xfId="1" applyFill="1" applyBorder="1" applyAlignment="1">
      <alignment horizontal="center" vertical="top" wrapText="1"/>
    </xf>
    <xf numFmtId="49" fontId="0" fillId="9" borderId="1" xfId="0" applyNumberFormat="1" applyFill="1" applyBorder="1" applyAlignment="1">
      <alignment horizontal="center" vertical="top" wrapText="1"/>
    </xf>
    <xf numFmtId="4" fontId="0" fillId="9" borderId="1" xfId="0" applyNumberFormat="1" applyFill="1" applyBorder="1" applyAlignment="1">
      <alignment horizontal="center" vertical="top" wrapText="1"/>
    </xf>
    <xf numFmtId="10" fontId="0" fillId="9" borderId="1" xfId="0" applyNumberFormat="1" applyFill="1" applyBorder="1" applyAlignment="1">
      <alignment horizontal="center" vertical="top" wrapText="1"/>
    </xf>
    <xf numFmtId="0" fontId="0" fillId="9" borderId="1" xfId="0" applyFill="1" applyBorder="1" applyAlignment="1">
      <alignment horizontal="left" vertical="top" wrapText="1"/>
    </xf>
    <xf numFmtId="0" fontId="14" fillId="8" borderId="1" xfId="0" applyFont="1" applyFill="1" applyBorder="1" applyAlignment="1">
      <alignment horizontal="center" vertical="top"/>
    </xf>
    <xf numFmtId="0" fontId="17" fillId="9" borderId="1" xfId="0" applyFont="1" applyFill="1" applyBorder="1" applyAlignment="1">
      <alignment horizontal="center" vertical="top" wrapText="1"/>
    </xf>
    <xf numFmtId="0" fontId="17" fillId="9" borderId="1" xfId="0" applyFont="1" applyFill="1" applyBorder="1" applyAlignment="1">
      <alignment horizontal="center" vertical="top"/>
    </xf>
    <xf numFmtId="49" fontId="17" fillId="9" borderId="1" xfId="0" applyNumberFormat="1" applyFont="1" applyFill="1" applyBorder="1" applyAlignment="1">
      <alignment horizontal="center" vertical="top"/>
    </xf>
    <xf numFmtId="4" fontId="17" fillId="9" borderId="1" xfId="0" applyNumberFormat="1" applyFont="1" applyFill="1" applyBorder="1" applyAlignment="1">
      <alignment horizontal="center" vertical="top"/>
    </xf>
    <xf numFmtId="0" fontId="13" fillId="9" borderId="1" xfId="0" applyFont="1" applyFill="1" applyBorder="1" applyAlignment="1">
      <alignment horizontal="left" vertical="top" wrapText="1"/>
    </xf>
    <xf numFmtId="0" fontId="13" fillId="9" borderId="1" xfId="0" applyFont="1" applyFill="1" applyBorder="1" applyAlignment="1">
      <alignment horizontal="center" vertical="top" wrapText="1"/>
    </xf>
    <xf numFmtId="0" fontId="18" fillId="9" borderId="1" xfId="0" applyFont="1" applyFill="1" applyBorder="1" applyAlignment="1">
      <alignment horizontal="center" vertical="top" wrapText="1"/>
    </xf>
    <xf numFmtId="0" fontId="7" fillId="9" borderId="1" xfId="0" applyFont="1" applyFill="1" applyBorder="1" applyAlignment="1">
      <alignment horizontal="left" vertical="top" wrapText="1"/>
    </xf>
    <xf numFmtId="0" fontId="6" fillId="9" borderId="1" xfId="0" applyFont="1" applyFill="1" applyBorder="1" applyAlignment="1">
      <alignment horizontal="center" vertical="top" wrapText="1"/>
    </xf>
    <xf numFmtId="0" fontId="22" fillId="8" borderId="1" xfId="0" applyFont="1" applyFill="1" applyBorder="1" applyAlignment="1">
      <alignment horizontal="center" vertical="top"/>
    </xf>
    <xf numFmtId="0" fontId="23" fillId="9" borderId="1" xfId="1" applyFont="1" applyFill="1" applyBorder="1" applyAlignment="1">
      <alignment horizontal="center" vertical="top" wrapText="1"/>
    </xf>
    <xf numFmtId="49" fontId="17" fillId="9" borderId="1" xfId="0" applyNumberFormat="1" applyFont="1" applyFill="1" applyBorder="1" applyAlignment="1">
      <alignment horizontal="center" vertical="top" wrapText="1"/>
    </xf>
    <xf numFmtId="4" fontId="17" fillId="9" borderId="1" xfId="0" applyNumberFormat="1" applyFont="1" applyFill="1" applyBorder="1" applyAlignment="1">
      <alignment horizontal="center" vertical="top" wrapText="1"/>
    </xf>
    <xf numFmtId="0" fontId="17" fillId="9" borderId="1" xfId="4" applyFont="1" applyFill="1" applyBorder="1" applyAlignment="1">
      <alignment horizontal="center" vertical="top" wrapText="1"/>
    </xf>
    <xf numFmtId="0" fontId="13" fillId="9" borderId="1" xfId="0" applyFont="1" applyFill="1" applyBorder="1" applyAlignment="1">
      <alignment horizontal="center" vertical="top"/>
    </xf>
    <xf numFmtId="49" fontId="13" fillId="9" borderId="1" xfId="0" applyNumberFormat="1" applyFont="1" applyFill="1" applyBorder="1" applyAlignment="1">
      <alignment horizontal="center" vertical="top"/>
    </xf>
    <xf numFmtId="4" fontId="13" fillId="9" borderId="1" xfId="0" applyNumberFormat="1" applyFont="1" applyFill="1" applyBorder="1" applyAlignment="1">
      <alignment horizontal="center" vertical="top"/>
    </xf>
    <xf numFmtId="0" fontId="24" fillId="9" borderId="1" xfId="0" applyFont="1" applyFill="1" applyBorder="1" applyAlignment="1">
      <alignment horizontal="center" vertical="top" wrapText="1"/>
    </xf>
    <xf numFmtId="0" fontId="19" fillId="9" borderId="1" xfId="1" applyFont="1" applyFill="1" applyBorder="1" applyAlignment="1">
      <alignment horizontal="center" vertical="top" wrapText="1"/>
    </xf>
    <xf numFmtId="0" fontId="17" fillId="9" borderId="1" xfId="0" applyFont="1" applyFill="1" applyBorder="1" applyAlignment="1">
      <alignment horizontal="left" vertical="top" wrapText="1"/>
    </xf>
    <xf numFmtId="0" fontId="21" fillId="9" borderId="1" xfId="5" applyFont="1" applyFill="1" applyBorder="1" applyAlignment="1">
      <alignment horizontal="center" vertical="top" wrapText="1"/>
    </xf>
    <xf numFmtId="0" fontId="27" fillId="9" borderId="1" xfId="1" applyFont="1" applyFill="1" applyBorder="1" applyAlignment="1">
      <alignment horizontal="center" vertical="top" wrapText="1"/>
    </xf>
    <xf numFmtId="49" fontId="6" fillId="9" borderId="1" xfId="0" applyNumberFormat="1" applyFont="1" applyFill="1" applyBorder="1" applyAlignment="1">
      <alignment horizontal="center" vertical="top" wrapText="1"/>
    </xf>
    <xf numFmtId="4" fontId="6" fillId="9" borderId="1" xfId="0" applyNumberFormat="1" applyFont="1" applyFill="1" applyBorder="1" applyAlignment="1">
      <alignment horizontal="center" vertical="top" wrapText="1"/>
    </xf>
    <xf numFmtId="10" fontId="6" fillId="9" borderId="1" xfId="0" applyNumberFormat="1" applyFont="1" applyFill="1" applyBorder="1" applyAlignment="1">
      <alignment horizontal="center" vertical="top" wrapText="1"/>
    </xf>
    <xf numFmtId="49" fontId="13" fillId="9" borderId="1" xfId="0" applyNumberFormat="1" applyFont="1" applyFill="1" applyBorder="1" applyAlignment="1">
      <alignment horizontal="center" vertical="top" wrapText="1"/>
    </xf>
    <xf numFmtId="4" fontId="13" fillId="9" borderId="1" xfId="0" applyNumberFormat="1" applyFont="1" applyFill="1" applyBorder="1" applyAlignment="1">
      <alignment horizontal="center" vertical="top" wrapText="1"/>
    </xf>
    <xf numFmtId="0" fontId="13" fillId="9" borderId="1" xfId="4" applyFont="1" applyFill="1" applyBorder="1" applyAlignment="1">
      <alignment horizontal="center" vertical="top" wrapText="1"/>
    </xf>
    <xf numFmtId="0" fontId="1" fillId="9" borderId="1" xfId="1" applyFill="1" applyBorder="1" applyAlignment="1">
      <alignment horizontal="center" vertical="top"/>
    </xf>
    <xf numFmtId="0" fontId="8" fillId="8" borderId="1" xfId="0" applyFont="1" applyFill="1" applyBorder="1" applyAlignment="1">
      <alignment horizontal="center" vertical="top" wrapText="1"/>
    </xf>
    <xf numFmtId="0" fontId="7" fillId="9" borderId="1" xfId="0" applyFont="1" applyFill="1" applyBorder="1" applyAlignment="1">
      <alignment horizontal="center" vertical="top" wrapText="1"/>
    </xf>
    <xf numFmtId="0" fontId="31" fillId="9" borderId="1" xfId="1" applyFont="1" applyFill="1" applyBorder="1" applyAlignment="1">
      <alignment horizontal="center" vertical="top" wrapText="1"/>
    </xf>
    <xf numFmtId="49" fontId="7" fillId="9" borderId="1" xfId="0" applyNumberFormat="1" applyFont="1" applyFill="1" applyBorder="1" applyAlignment="1">
      <alignment horizontal="center" vertical="top" wrapText="1"/>
    </xf>
    <xf numFmtId="4" fontId="7" fillId="9" borderId="1" xfId="0" applyNumberFormat="1" applyFont="1" applyFill="1" applyBorder="1" applyAlignment="1">
      <alignment horizontal="center" vertical="top" wrapText="1"/>
    </xf>
    <xf numFmtId="10" fontId="7" fillId="9" borderId="1" xfId="0" applyNumberFormat="1" applyFont="1" applyFill="1" applyBorder="1" applyAlignment="1">
      <alignment horizontal="center" vertical="top" wrapText="1"/>
    </xf>
    <xf numFmtId="0" fontId="7" fillId="5" borderId="1" xfId="0" applyFont="1" applyFill="1" applyBorder="1" applyAlignment="1">
      <alignment horizontal="center" vertical="top"/>
    </xf>
    <xf numFmtId="4" fontId="7" fillId="0" borderId="1" xfId="0" applyNumberFormat="1" applyFont="1" applyBorder="1" applyAlignment="1">
      <alignment horizontal="center" vertical="top" wrapText="1"/>
    </xf>
    <xf numFmtId="0" fontId="13" fillId="0" borderId="1" xfId="5" applyFont="1" applyFill="1" applyBorder="1" applyAlignment="1">
      <alignment horizontal="center" vertical="top" wrapText="1"/>
    </xf>
    <xf numFmtId="0" fontId="10" fillId="8" borderId="1" xfId="0" applyFont="1" applyFill="1" applyBorder="1" applyAlignment="1">
      <alignment horizontal="center" vertical="top"/>
    </xf>
    <xf numFmtId="0" fontId="1" fillId="0" borderId="1" xfId="1" applyBorder="1" applyAlignment="1">
      <alignment horizontal="center" vertical="top"/>
    </xf>
    <xf numFmtId="0" fontId="1" fillId="0" borderId="1" xfId="1" applyBorder="1" applyAlignment="1">
      <alignment horizontal="center" vertical="top" wrapText="1"/>
    </xf>
    <xf numFmtId="0" fontId="32" fillId="0" borderId="0" xfId="0" applyFont="1" applyAlignment="1">
      <alignment vertical="top" wrapText="1"/>
    </xf>
    <xf numFmtId="0" fontId="6" fillId="0" borderId="1" xfId="0" applyFont="1" applyBorder="1" applyAlignment="1">
      <alignment horizontal="left" vertical="top" wrapText="1"/>
    </xf>
    <xf numFmtId="0" fontId="6" fillId="5" borderId="1" xfId="0" applyFont="1" applyFill="1" applyBorder="1" applyAlignment="1">
      <alignment horizontal="center" vertical="top"/>
    </xf>
    <xf numFmtId="0" fontId="7" fillId="0" borderId="0" xfId="0" applyFont="1" applyAlignment="1">
      <alignment horizontal="center" vertical="center"/>
    </xf>
    <xf numFmtId="0" fontId="7" fillId="0" borderId="1" xfId="0" applyFont="1" applyBorder="1" applyAlignment="1">
      <alignment horizontal="center" vertical="center"/>
    </xf>
    <xf numFmtId="0" fontId="31" fillId="0" borderId="1" xfId="1" applyFont="1" applyFill="1" applyBorder="1" applyAlignment="1">
      <alignment horizontal="center" vertical="top" wrapText="1"/>
    </xf>
    <xf numFmtId="0" fontId="26" fillId="0" borderId="1" xfId="0" applyFont="1" applyBorder="1" applyAlignment="1">
      <alignment vertical="top" wrapText="1"/>
    </xf>
    <xf numFmtId="0" fontId="17" fillId="9" borderId="0" xfId="0" applyFont="1" applyFill="1" applyAlignment="1">
      <alignment horizontal="center" vertical="top" wrapText="1"/>
    </xf>
    <xf numFmtId="0" fontId="26" fillId="0" borderId="1" xfId="0" applyFont="1" applyBorder="1"/>
    <xf numFmtId="0" fontId="17" fillId="0" borderId="0" xfId="0" applyFont="1" applyAlignment="1">
      <alignment horizontal="center" vertical="top" wrapText="1"/>
    </xf>
    <xf numFmtId="0" fontId="0" fillId="0" borderId="0" xfId="0" applyAlignment="1">
      <alignment horizontal="center" vertical="top" wrapText="1"/>
    </xf>
    <xf numFmtId="0" fontId="7" fillId="0" borderId="1" xfId="0" applyFont="1" applyBorder="1" applyAlignment="1">
      <alignment horizontal="center" vertical="top"/>
    </xf>
    <xf numFmtId="0" fontId="24" fillId="0" borderId="1" xfId="0" applyFont="1" applyBorder="1" applyAlignment="1">
      <alignment horizontal="justify" vertical="top" wrapText="1"/>
    </xf>
    <xf numFmtId="0" fontId="7" fillId="0" borderId="0" xfId="0" applyFont="1" applyAlignment="1">
      <alignment horizontal="left" vertical="top" wrapText="1"/>
    </xf>
    <xf numFmtId="0" fontId="17" fillId="0" borderId="0" xfId="0" applyFont="1" applyAlignment="1">
      <alignment horizontal="left" vertical="top" wrapText="1"/>
    </xf>
    <xf numFmtId="4" fontId="0" fillId="0" borderId="0" xfId="0" applyNumberFormat="1"/>
    <xf numFmtId="0" fontId="10" fillId="5" borderId="1" xfId="0" applyFont="1" applyFill="1" applyBorder="1" applyAlignment="1">
      <alignment horizontal="center" vertical="top"/>
    </xf>
    <xf numFmtId="4" fontId="0" fillId="5" borderId="1" xfId="0" applyNumberFormat="1" applyFill="1" applyBorder="1" applyAlignment="1">
      <alignment horizontal="center" vertical="top"/>
    </xf>
    <xf numFmtId="0" fontId="15" fillId="5" borderId="1" xfId="0" applyFont="1" applyFill="1" applyBorder="1" applyAlignment="1">
      <alignment horizontal="center" vertical="center" wrapText="1"/>
    </xf>
    <xf numFmtId="167" fontId="0" fillId="5" borderId="1" xfId="0" applyNumberFormat="1" applyFill="1" applyBorder="1" applyAlignment="1">
      <alignment horizontal="center" vertical="top"/>
    </xf>
    <xf numFmtId="4" fontId="0" fillId="5" borderId="0" xfId="0" applyNumberFormat="1" applyFill="1" applyAlignment="1">
      <alignment horizontal="center" vertical="top" wrapText="1"/>
    </xf>
    <xf numFmtId="0" fontId="7" fillId="5" borderId="1" xfId="0" applyFont="1" applyFill="1" applyBorder="1" applyAlignment="1">
      <alignment horizontal="center" vertical="top" wrapText="1"/>
    </xf>
    <xf numFmtId="0" fontId="6" fillId="5" borderId="1" xfId="0" applyFont="1" applyFill="1" applyBorder="1" applyAlignment="1">
      <alignment horizontal="center" vertical="top" wrapText="1"/>
    </xf>
    <xf numFmtId="0" fontId="0" fillId="5" borderId="0" xfId="0" applyFill="1" applyAlignment="1">
      <alignment horizontal="center" vertical="top" wrapText="1"/>
    </xf>
    <xf numFmtId="0" fontId="9" fillId="5" borderId="1" xfId="0" applyFont="1" applyFill="1" applyBorder="1" applyAlignment="1">
      <alignment horizontal="center" vertical="top" wrapText="1"/>
    </xf>
    <xf numFmtId="166" fontId="15" fillId="12" borderId="1" xfId="0" applyNumberFormat="1" applyFont="1" applyFill="1" applyBorder="1" applyAlignment="1">
      <alignment horizontal="center" vertical="center" wrapText="1"/>
    </xf>
    <xf numFmtId="49" fontId="15" fillId="12" borderId="1" xfId="0" applyNumberFormat="1" applyFont="1" applyFill="1" applyBorder="1" applyAlignment="1">
      <alignment horizontal="center" vertical="center" wrapText="1"/>
    </xf>
    <xf numFmtId="4" fontId="15" fillId="12" borderId="1" xfId="0" applyNumberFormat="1" applyFont="1" applyFill="1" applyBorder="1" applyAlignment="1">
      <alignment horizontal="center" vertical="center" wrapText="1"/>
    </xf>
    <xf numFmtId="9" fontId="15" fillId="12" borderId="1" xfId="0" applyNumberFormat="1" applyFont="1" applyFill="1" applyBorder="1" applyAlignment="1">
      <alignment horizontal="center" vertical="center" wrapText="1"/>
    </xf>
    <xf numFmtId="4" fontId="0" fillId="5" borderId="4" xfId="0" applyNumberFormat="1" applyFill="1" applyBorder="1" applyAlignment="1">
      <alignment horizontal="center" vertical="top"/>
    </xf>
    <xf numFmtId="4" fontId="0" fillId="5" borderId="4" xfId="0" applyNumberFormat="1" applyFill="1" applyBorder="1" applyAlignment="1">
      <alignment horizontal="center" vertical="top" wrapText="1"/>
    </xf>
    <xf numFmtId="4" fontId="0" fillId="0" borderId="4" xfId="0" applyNumberFormat="1" applyBorder="1" applyAlignment="1">
      <alignment horizontal="center" vertical="top" wrapText="1"/>
    </xf>
    <xf numFmtId="4" fontId="0" fillId="0" borderId="4" xfId="0" applyNumberFormat="1" applyBorder="1" applyAlignment="1">
      <alignment horizontal="center" vertical="top"/>
    </xf>
    <xf numFmtId="4" fontId="0" fillId="5" borderId="1" xfId="0" applyNumberFormat="1" applyFill="1" applyBorder="1" applyAlignment="1">
      <alignment horizontal="center" vertical="center"/>
    </xf>
    <xf numFmtId="4" fontId="0" fillId="0" borderId="1" xfId="0" applyNumberFormat="1" applyBorder="1" applyAlignment="1">
      <alignment horizontal="center" vertical="center" wrapText="1"/>
    </xf>
    <xf numFmtId="4" fontId="0" fillId="0" borderId="1" xfId="0" applyNumberFormat="1" applyBorder="1" applyAlignment="1">
      <alignment horizontal="center" vertical="center"/>
    </xf>
    <xf numFmtId="4" fontId="0" fillId="5" borderId="4" xfId="0" applyNumberFormat="1" applyFill="1" applyBorder="1" applyAlignment="1">
      <alignment horizontal="center" vertical="center"/>
    </xf>
    <xf numFmtId="4" fontId="0" fillId="0" borderId="4" xfId="0" applyNumberFormat="1" applyBorder="1" applyAlignment="1">
      <alignment horizontal="center" vertical="center"/>
    </xf>
    <xf numFmtId="4" fontId="0" fillId="9" borderId="4" xfId="0" applyNumberFormat="1" applyFill="1" applyBorder="1" applyAlignment="1">
      <alignment horizontal="left" vertical="top" wrapText="1"/>
    </xf>
    <xf numFmtId="0" fontId="0" fillId="9" borderId="1" xfId="0" applyFill="1" applyBorder="1" applyAlignment="1">
      <alignment horizontal="center" vertical="top"/>
    </xf>
    <xf numFmtId="4" fontId="0" fillId="0" borderId="4" xfId="0" applyNumberFormat="1" applyBorder="1" applyAlignment="1">
      <alignment horizontal="left" vertical="top" wrapText="1"/>
    </xf>
    <xf numFmtId="4" fontId="0" fillId="9" borderId="1" xfId="0" applyNumberFormat="1" applyFill="1" applyBorder="1" applyAlignment="1">
      <alignment horizontal="center" vertical="top"/>
    </xf>
    <xf numFmtId="4" fontId="0" fillId="9" borderId="4" xfId="0" applyNumberFormat="1" applyFill="1" applyBorder="1" applyAlignment="1">
      <alignment horizontal="center" vertical="top"/>
    </xf>
    <xf numFmtId="0" fontId="10" fillId="9" borderId="1" xfId="0" applyFont="1" applyFill="1" applyBorder="1" applyAlignment="1">
      <alignment horizontal="center" vertical="top" wrapText="1"/>
    </xf>
    <xf numFmtId="4" fontId="7" fillId="9" borderId="4" xfId="0" applyNumberFormat="1" applyFont="1" applyFill="1" applyBorder="1" applyAlignment="1">
      <alignment horizontal="left" vertical="top" wrapText="1"/>
    </xf>
    <xf numFmtId="4" fontId="7" fillId="0" borderId="4" xfId="0" applyNumberFormat="1" applyFont="1" applyBorder="1" applyAlignment="1">
      <alignment horizontal="left" vertical="top" wrapText="1"/>
    </xf>
    <xf numFmtId="4" fontId="0" fillId="9" borderId="4" xfId="0" applyNumberFormat="1" applyFill="1" applyBorder="1" applyAlignment="1">
      <alignment horizontal="center" vertical="top" wrapText="1"/>
    </xf>
    <xf numFmtId="0" fontId="36" fillId="9" borderId="1" xfId="0" applyFont="1" applyFill="1" applyBorder="1" applyAlignment="1">
      <alignment horizontal="center" vertical="top"/>
    </xf>
    <xf numFmtId="0" fontId="37" fillId="9" borderId="1" xfId="0" applyFont="1" applyFill="1" applyBorder="1" applyAlignment="1">
      <alignment horizontal="center" vertical="top" wrapText="1"/>
    </xf>
    <xf numFmtId="0" fontId="36" fillId="9" borderId="1" xfId="0" applyFont="1" applyFill="1" applyBorder="1" applyAlignment="1">
      <alignment horizontal="center" vertical="top" wrapText="1"/>
    </xf>
    <xf numFmtId="4" fontId="36" fillId="9" borderId="1" xfId="0" applyNumberFormat="1" applyFont="1" applyFill="1" applyBorder="1" applyAlignment="1">
      <alignment horizontal="center" vertical="top" wrapText="1"/>
    </xf>
    <xf numFmtId="4" fontId="36" fillId="9" borderId="4" xfId="0" applyNumberFormat="1" applyFont="1" applyFill="1" applyBorder="1" applyAlignment="1">
      <alignment horizontal="center" vertical="top" wrapText="1"/>
    </xf>
    <xf numFmtId="4" fontId="0" fillId="9" borderId="1" xfId="0" applyNumberFormat="1" applyFill="1" applyBorder="1" applyAlignment="1">
      <alignment horizontal="center" vertical="center" wrapText="1"/>
    </xf>
    <xf numFmtId="0" fontId="10" fillId="9" borderId="1" xfId="0" applyFont="1" applyFill="1" applyBorder="1" applyAlignment="1">
      <alignment horizontal="center" vertical="top"/>
    </xf>
    <xf numFmtId="0" fontId="38" fillId="9" borderId="1" xfId="0" applyFont="1" applyFill="1" applyBorder="1" applyAlignment="1">
      <alignment horizontal="center" vertical="top"/>
    </xf>
    <xf numFmtId="0" fontId="39" fillId="9" borderId="1" xfId="0" applyFont="1" applyFill="1" applyBorder="1" applyAlignment="1">
      <alignment horizontal="center" vertical="top" wrapText="1"/>
    </xf>
    <xf numFmtId="0" fontId="39" fillId="9" borderId="1" xfId="0" applyFont="1" applyFill="1" applyBorder="1" applyAlignment="1">
      <alignment horizontal="center" vertical="top"/>
    </xf>
    <xf numFmtId="0" fontId="40" fillId="9" borderId="1" xfId="1" applyFont="1" applyFill="1" applyBorder="1" applyAlignment="1">
      <alignment horizontal="center" vertical="top" wrapText="1"/>
    </xf>
    <xf numFmtId="4" fontId="39" fillId="9" borderId="1" xfId="0" applyNumberFormat="1" applyFont="1" applyFill="1" applyBorder="1" applyAlignment="1">
      <alignment horizontal="center" vertical="top" wrapText="1"/>
    </xf>
    <xf numFmtId="4" fontId="39" fillId="9" borderId="1" xfId="0" applyNumberFormat="1" applyFont="1" applyFill="1" applyBorder="1" applyAlignment="1">
      <alignment horizontal="center" vertical="top"/>
    </xf>
    <xf numFmtId="10" fontId="39" fillId="9" borderId="1" xfId="0" applyNumberFormat="1" applyFont="1" applyFill="1" applyBorder="1" applyAlignment="1">
      <alignment horizontal="center" vertical="top" wrapText="1"/>
    </xf>
    <xf numFmtId="4" fontId="39" fillId="9" borderId="4" xfId="0" applyNumberFormat="1" applyFont="1" applyFill="1" applyBorder="1" applyAlignment="1">
      <alignment horizontal="left" vertical="top" wrapText="1"/>
    </xf>
    <xf numFmtId="4" fontId="39" fillId="9" borderId="1" xfId="0" applyNumberFormat="1" applyFont="1" applyFill="1" applyBorder="1" applyAlignment="1">
      <alignment horizontal="center" vertical="center" wrapText="1"/>
    </xf>
    <xf numFmtId="4" fontId="39" fillId="9" borderId="4" xfId="0" applyNumberFormat="1" applyFont="1" applyFill="1" applyBorder="1" applyAlignment="1">
      <alignment horizontal="center" vertical="top" wrapText="1"/>
    </xf>
    <xf numFmtId="0" fontId="41" fillId="9" borderId="1" xfId="0" applyFont="1" applyFill="1" applyBorder="1" applyAlignment="1">
      <alignment horizontal="center" vertical="top"/>
    </xf>
    <xf numFmtId="0" fontId="42" fillId="9" borderId="1" xfId="0" applyFont="1" applyFill="1" applyBorder="1" applyAlignment="1">
      <alignment horizontal="center" vertical="top"/>
    </xf>
    <xf numFmtId="4" fontId="41" fillId="9" borderId="1" xfId="0" applyNumberFormat="1" applyFont="1" applyFill="1" applyBorder="1" applyAlignment="1">
      <alignment horizontal="center" vertical="top" wrapText="1"/>
    </xf>
    <xf numFmtId="4" fontId="41" fillId="9" borderId="4" xfId="0" applyNumberFormat="1" applyFont="1" applyFill="1" applyBorder="1" applyAlignment="1">
      <alignment horizontal="center" vertical="top" wrapText="1"/>
    </xf>
    <xf numFmtId="166" fontId="15" fillId="12" borderId="1" xfId="0" applyNumberFormat="1" applyFont="1" applyFill="1" applyBorder="1" applyAlignment="1">
      <alignment horizontal="center" vertical="center"/>
    </xf>
    <xf numFmtId="0" fontId="8" fillId="9" borderId="1" xfId="0" applyFont="1" applyFill="1" applyBorder="1" applyAlignment="1">
      <alignment horizontal="center" vertical="top"/>
    </xf>
    <xf numFmtId="0" fontId="7" fillId="9" borderId="1" xfId="0" applyFont="1" applyFill="1" applyBorder="1" applyAlignment="1">
      <alignment horizontal="center" vertical="top"/>
    </xf>
    <xf numFmtId="4" fontId="7" fillId="9" borderId="1" xfId="0" applyNumberFormat="1" applyFont="1" applyFill="1" applyBorder="1" applyAlignment="1">
      <alignment horizontal="center" vertical="top"/>
    </xf>
    <xf numFmtId="4" fontId="7" fillId="9" borderId="1" xfId="0" applyNumberFormat="1" applyFont="1" applyFill="1" applyBorder="1" applyAlignment="1">
      <alignment horizontal="center" vertical="center" wrapText="1"/>
    </xf>
    <xf numFmtId="49" fontId="0" fillId="9" borderId="1" xfId="0" applyNumberFormat="1" applyFill="1" applyBorder="1" applyAlignment="1">
      <alignment horizontal="center" vertical="top"/>
    </xf>
    <xf numFmtId="4" fontId="0" fillId="9" borderId="1" xfId="0" applyNumberFormat="1" applyFill="1" applyBorder="1" applyAlignment="1">
      <alignment horizontal="center" vertical="center"/>
    </xf>
    <xf numFmtId="0" fontId="29" fillId="9" borderId="1" xfId="0" applyFont="1" applyFill="1" applyBorder="1" applyAlignment="1">
      <alignment horizontal="center" vertical="top" wrapText="1"/>
    </xf>
    <xf numFmtId="4" fontId="6" fillId="9" borderId="4" xfId="0" applyNumberFormat="1" applyFont="1" applyFill="1" applyBorder="1" applyAlignment="1">
      <alignment horizontal="left" vertical="top" wrapText="1"/>
    </xf>
    <xf numFmtId="4" fontId="6" fillId="9" borderId="1" xfId="0" applyNumberFormat="1" applyFont="1" applyFill="1" applyBorder="1" applyAlignment="1">
      <alignment horizontal="left" vertical="top" wrapText="1"/>
    </xf>
    <xf numFmtId="0" fontId="6" fillId="9" borderId="1" xfId="0" applyFont="1" applyFill="1" applyBorder="1" applyAlignment="1">
      <alignment horizontal="center" vertical="top"/>
    </xf>
    <xf numFmtId="0" fontId="0" fillId="9" borderId="0" xfId="0" applyFill="1" applyAlignment="1">
      <alignment horizontal="center" vertical="top" wrapText="1"/>
    </xf>
    <xf numFmtId="0" fontId="29" fillId="9" borderId="1" xfId="0" applyFont="1" applyFill="1" applyBorder="1" applyAlignment="1">
      <alignment horizontal="center" vertical="top"/>
    </xf>
    <xf numFmtId="4" fontId="6" fillId="9" borderId="1" xfId="0" applyNumberFormat="1" applyFont="1" applyFill="1" applyBorder="1" applyAlignment="1">
      <alignment horizontal="center" vertical="top"/>
    </xf>
    <xf numFmtId="4" fontId="6" fillId="9" borderId="4" xfId="0" applyNumberFormat="1" applyFont="1" applyFill="1" applyBorder="1" applyAlignment="1">
      <alignment horizontal="center" vertical="top" wrapText="1"/>
    </xf>
    <xf numFmtId="4" fontId="6" fillId="9" borderId="1" xfId="0" applyNumberFormat="1" applyFont="1" applyFill="1" applyBorder="1" applyAlignment="1">
      <alignment horizontal="center" vertical="center" wrapText="1"/>
    </xf>
    <xf numFmtId="0" fontId="6" fillId="0" borderId="0" xfId="0" applyFont="1"/>
    <xf numFmtId="0" fontId="45" fillId="9" borderId="1" xfId="0" applyFont="1" applyFill="1" applyBorder="1" applyAlignment="1">
      <alignment horizontal="center" vertical="top" wrapText="1"/>
    </xf>
    <xf numFmtId="0" fontId="46" fillId="9" borderId="1" xfId="1" applyFont="1" applyFill="1" applyBorder="1" applyAlignment="1">
      <alignment horizontal="center" vertical="top" wrapText="1"/>
    </xf>
    <xf numFmtId="49" fontId="45" fillId="9" borderId="1" xfId="0" applyNumberFormat="1" applyFont="1" applyFill="1" applyBorder="1" applyAlignment="1">
      <alignment horizontal="center" vertical="top" wrapText="1"/>
    </xf>
    <xf numFmtId="4" fontId="45" fillId="9" borderId="1" xfId="0" applyNumberFormat="1" applyFont="1" applyFill="1" applyBorder="1" applyAlignment="1">
      <alignment horizontal="center" vertical="top" wrapText="1"/>
    </xf>
    <xf numFmtId="10" fontId="45" fillId="9" borderId="1" xfId="0" applyNumberFormat="1" applyFont="1" applyFill="1" applyBorder="1" applyAlignment="1">
      <alignment horizontal="center" vertical="top" wrapText="1"/>
    </xf>
    <xf numFmtId="4" fontId="45" fillId="9" borderId="4" xfId="0" applyNumberFormat="1" applyFont="1" applyFill="1" applyBorder="1" applyAlignment="1">
      <alignment horizontal="left" vertical="top" wrapText="1"/>
    </xf>
    <xf numFmtId="0" fontId="45" fillId="9" borderId="1" xfId="0" applyFont="1" applyFill="1" applyBorder="1" applyAlignment="1">
      <alignment horizontal="left" vertical="top" wrapText="1"/>
    </xf>
    <xf numFmtId="0" fontId="45" fillId="9" borderId="1" xfId="0" applyFont="1" applyFill="1" applyBorder="1" applyAlignment="1">
      <alignment horizontal="center" vertical="top"/>
    </xf>
    <xf numFmtId="0" fontId="29" fillId="0" borderId="1" xfId="0" applyFont="1" applyBorder="1" applyAlignment="1">
      <alignment horizontal="center" vertical="top"/>
    </xf>
    <xf numFmtId="0" fontId="6" fillId="13" borderId="1" xfId="0" applyFont="1" applyFill="1" applyBorder="1" applyAlignment="1">
      <alignment horizontal="center" vertical="top"/>
    </xf>
    <xf numFmtId="4" fontId="6" fillId="0" borderId="1" xfId="0" applyNumberFormat="1" applyFont="1" applyBorder="1" applyAlignment="1">
      <alignment horizontal="center" vertical="top"/>
    </xf>
    <xf numFmtId="4" fontId="6" fillId="0" borderId="4" xfId="0" applyNumberFormat="1" applyFont="1" applyBorder="1" applyAlignment="1">
      <alignment horizontal="center" vertical="top" wrapText="1"/>
    </xf>
    <xf numFmtId="4" fontId="6" fillId="0" borderId="1" xfId="0" applyNumberFormat="1" applyFont="1" applyBorder="1" applyAlignment="1">
      <alignment horizontal="center" vertical="center" wrapText="1"/>
    </xf>
    <xf numFmtId="0" fontId="39" fillId="0" borderId="1" xfId="0" applyFont="1" applyBorder="1" applyAlignment="1">
      <alignment horizontal="center" vertical="top"/>
    </xf>
    <xf numFmtId="0" fontId="38" fillId="0" borderId="1" xfId="0" applyFont="1" applyBorder="1" applyAlignment="1">
      <alignment horizontal="center" vertical="top"/>
    </xf>
    <xf numFmtId="4" fontId="39" fillId="0" borderId="1" xfId="0" applyNumberFormat="1" applyFont="1" applyBorder="1" applyAlignment="1">
      <alignment horizontal="center" vertical="top" wrapText="1"/>
    </xf>
    <xf numFmtId="4" fontId="39" fillId="0" borderId="4" xfId="0" applyNumberFormat="1" applyFont="1" applyBorder="1" applyAlignment="1">
      <alignment horizontal="center" vertical="top" wrapText="1"/>
    </xf>
    <xf numFmtId="4" fontId="6" fillId="9" borderId="4" xfId="0" applyNumberFormat="1" applyFont="1" applyFill="1" applyBorder="1" applyAlignment="1">
      <alignment horizontal="center" vertical="top"/>
    </xf>
    <xf numFmtId="4" fontId="6" fillId="9" borderId="1" xfId="0" applyNumberFormat="1" applyFont="1" applyFill="1" applyBorder="1" applyAlignment="1">
      <alignment horizontal="center" vertical="center"/>
    </xf>
    <xf numFmtId="4" fontId="39" fillId="9" borderId="4" xfId="0" applyNumberFormat="1" applyFont="1" applyFill="1" applyBorder="1" applyAlignment="1">
      <alignment horizontal="center" vertical="top"/>
    </xf>
    <xf numFmtId="4" fontId="7" fillId="9" borderId="4" xfId="0" applyNumberFormat="1" applyFont="1" applyFill="1" applyBorder="1" applyAlignment="1">
      <alignment horizontal="center" vertical="top"/>
    </xf>
    <xf numFmtId="4" fontId="7" fillId="9" borderId="1" xfId="0" applyNumberFormat="1" applyFont="1" applyFill="1" applyBorder="1" applyAlignment="1">
      <alignment horizontal="center" vertical="center"/>
    </xf>
    <xf numFmtId="0" fontId="6" fillId="13" borderId="1" xfId="0" applyFont="1" applyFill="1" applyBorder="1" applyAlignment="1">
      <alignment horizontal="center" vertical="top" wrapText="1"/>
    </xf>
    <xf numFmtId="0" fontId="27" fillId="13" borderId="1" xfId="1" applyFont="1" applyFill="1" applyBorder="1" applyAlignment="1">
      <alignment horizontal="center" vertical="top" wrapText="1"/>
    </xf>
    <xf numFmtId="10" fontId="7" fillId="0" borderId="1" xfId="0" applyNumberFormat="1" applyFont="1" applyBorder="1" applyAlignment="1">
      <alignment horizontal="center" vertical="top" wrapText="1"/>
    </xf>
    <xf numFmtId="0" fontId="1" fillId="0" borderId="1" xfId="1" applyFill="1" applyBorder="1" applyAlignment="1">
      <alignment horizontal="center" vertical="top"/>
    </xf>
    <xf numFmtId="49" fontId="10" fillId="5" borderId="1" xfId="0" applyNumberFormat="1" applyFont="1" applyFill="1" applyBorder="1" applyAlignment="1">
      <alignment horizontal="center" vertical="top"/>
    </xf>
    <xf numFmtId="49" fontId="10" fillId="5" borderId="4" xfId="0" applyNumberFormat="1" applyFont="1" applyFill="1" applyBorder="1" applyAlignment="1">
      <alignment horizontal="center" vertical="top"/>
    </xf>
    <xf numFmtId="49" fontId="10" fillId="5" borderId="4" xfId="0" applyNumberFormat="1" applyFont="1" applyFill="1" applyBorder="1" applyAlignment="1">
      <alignment horizontal="center" vertical="center"/>
    </xf>
    <xf numFmtId="49" fontId="10" fillId="5" borderId="1" xfId="0" applyNumberFormat="1" applyFont="1" applyFill="1" applyBorder="1" applyAlignment="1">
      <alignment horizontal="center" vertical="center"/>
    </xf>
    <xf numFmtId="0" fontId="48" fillId="5" borderId="1" xfId="0" applyFont="1" applyFill="1" applyBorder="1" applyAlignment="1">
      <alignment horizontal="center" vertical="center" wrapText="1"/>
    </xf>
    <xf numFmtId="166" fontId="48" fillId="12" borderId="1" xfId="0" applyNumberFormat="1" applyFont="1" applyFill="1" applyBorder="1" applyAlignment="1">
      <alignment horizontal="center" vertical="center" wrapText="1"/>
    </xf>
    <xf numFmtId="49" fontId="48" fillId="12" borderId="1" xfId="0" applyNumberFormat="1" applyFont="1" applyFill="1" applyBorder="1" applyAlignment="1">
      <alignment horizontal="center" vertical="center" wrapText="1"/>
    </xf>
    <xf numFmtId="4" fontId="48" fillId="12" borderId="1" xfId="0" applyNumberFormat="1" applyFont="1" applyFill="1" applyBorder="1" applyAlignment="1">
      <alignment horizontal="center" vertical="center" wrapText="1"/>
    </xf>
    <xf numFmtId="9" fontId="48" fillId="12" borderId="1" xfId="0" applyNumberFormat="1" applyFont="1" applyFill="1" applyBorder="1" applyAlignment="1">
      <alignment horizontal="center" vertical="center" wrapText="1"/>
    </xf>
    <xf numFmtId="4" fontId="48" fillId="12" borderId="4" xfId="0" applyNumberFormat="1" applyFont="1" applyFill="1" applyBorder="1" applyAlignment="1">
      <alignment horizontal="center" vertical="center" wrapText="1"/>
    </xf>
    <xf numFmtId="0" fontId="37" fillId="5" borderId="1" xfId="0" applyFont="1" applyFill="1" applyBorder="1" applyAlignment="1">
      <alignment horizontal="center" vertical="top"/>
    </xf>
    <xf numFmtId="0" fontId="8" fillId="5" borderId="1" xfId="0" applyFont="1" applyFill="1" applyBorder="1" applyAlignment="1">
      <alignment horizontal="center" vertical="top"/>
    </xf>
    <xf numFmtId="49" fontId="7" fillId="9" borderId="1" xfId="0" applyNumberFormat="1" applyFont="1" applyFill="1" applyBorder="1" applyAlignment="1">
      <alignment horizontal="center" vertical="top"/>
    </xf>
    <xf numFmtId="0" fontId="10" fillId="5" borderId="1" xfId="4" applyFont="1" applyFill="1" applyBorder="1" applyAlignment="1">
      <alignment horizontal="center" vertical="top" wrapText="1"/>
    </xf>
    <xf numFmtId="0" fontId="0" fillId="5" borderId="1" xfId="4" applyFont="1" applyFill="1" applyBorder="1" applyAlignment="1">
      <alignment horizontal="center" vertical="top" wrapText="1"/>
    </xf>
    <xf numFmtId="0" fontId="47" fillId="9" borderId="1" xfId="0" applyFont="1" applyFill="1" applyBorder="1" applyAlignment="1">
      <alignment horizontal="center" vertical="top" wrapText="1"/>
    </xf>
    <xf numFmtId="0" fontId="5" fillId="5" borderId="1" xfId="5" applyFill="1" applyBorder="1" applyAlignment="1">
      <alignment horizontal="center" vertical="top" wrapText="1"/>
    </xf>
    <xf numFmtId="0" fontId="49" fillId="0" borderId="1" xfId="0" applyFont="1" applyBorder="1" applyAlignment="1">
      <alignment horizontal="center" vertical="top"/>
    </xf>
    <xf numFmtId="49" fontId="0" fillId="0" borderId="1" xfId="0" applyNumberFormat="1" applyBorder="1" applyAlignment="1">
      <alignment horizontal="center" vertical="top"/>
    </xf>
    <xf numFmtId="4" fontId="0" fillId="9" borderId="1" xfId="3" applyNumberFormat="1" applyFont="1" applyFill="1" applyBorder="1" applyAlignment="1">
      <alignment horizontal="center" vertical="top" wrapText="1"/>
    </xf>
    <xf numFmtId="0" fontId="6" fillId="5" borderId="1" xfId="5" applyFont="1" applyFill="1" applyBorder="1" applyAlignment="1">
      <alignment horizontal="center" vertical="top" wrapText="1"/>
    </xf>
    <xf numFmtId="0" fontId="49" fillId="9" borderId="1" xfId="0" applyFont="1" applyFill="1" applyBorder="1" applyAlignment="1">
      <alignment horizontal="center" vertical="top"/>
    </xf>
    <xf numFmtId="49" fontId="7" fillId="0" borderId="1" xfId="0" applyNumberFormat="1" applyFont="1" applyBorder="1" applyAlignment="1">
      <alignment horizontal="center" vertical="top"/>
    </xf>
    <xf numFmtId="0" fontId="7" fillId="5" borderId="1" xfId="4" applyFont="1" applyFill="1" applyBorder="1" applyAlignment="1">
      <alignment horizontal="center" vertical="top" wrapText="1"/>
    </xf>
    <xf numFmtId="4" fontId="45" fillId="9" borderId="1" xfId="0" applyNumberFormat="1" applyFont="1" applyFill="1" applyBorder="1" applyAlignment="1">
      <alignment horizontal="left" vertical="top" wrapText="1"/>
    </xf>
    <xf numFmtId="0" fontId="11" fillId="9" borderId="1" xfId="0" applyFont="1" applyFill="1" applyBorder="1" applyAlignment="1">
      <alignment horizontal="center" vertical="top" wrapText="1"/>
    </xf>
    <xf numFmtId="0" fontId="0" fillId="9" borderId="0" xfId="0" applyFill="1"/>
    <xf numFmtId="4" fontId="7" fillId="0" borderId="1" xfId="0" applyNumberFormat="1" applyFont="1" applyBorder="1" applyAlignment="1">
      <alignment horizontal="center" vertical="top"/>
    </xf>
    <xf numFmtId="4" fontId="7" fillId="0" borderId="1" xfId="0" applyNumberFormat="1" applyFont="1" applyBorder="1" applyAlignment="1">
      <alignment horizontal="center" vertical="center" wrapText="1"/>
    </xf>
    <xf numFmtId="168" fontId="7" fillId="9" borderId="6" xfId="6" applyFont="1" applyFill="1" applyBorder="1" applyAlignment="1" applyProtection="1">
      <alignment horizontal="center" vertical="top" wrapText="1"/>
    </xf>
    <xf numFmtId="167" fontId="10" fillId="5" borderId="1" xfId="0" applyNumberFormat="1" applyFont="1" applyFill="1" applyBorder="1" applyAlignment="1">
      <alignment horizontal="center" vertical="top"/>
    </xf>
    <xf numFmtId="167" fontId="48" fillId="12" borderId="1" xfId="0" applyNumberFormat="1" applyFont="1" applyFill="1" applyBorder="1" applyAlignment="1">
      <alignment horizontal="center" vertical="center" wrapText="1"/>
    </xf>
    <xf numFmtId="167" fontId="10" fillId="9" borderId="1" xfId="0" applyNumberFormat="1" applyFont="1" applyFill="1" applyBorder="1" applyAlignment="1">
      <alignment horizontal="center" vertical="top" wrapText="1"/>
    </xf>
    <xf numFmtId="167" fontId="8" fillId="9" borderId="1" xfId="0" applyNumberFormat="1" applyFont="1" applyFill="1" applyBorder="1" applyAlignment="1">
      <alignment horizontal="center" vertical="top"/>
    </xf>
    <xf numFmtId="167" fontId="45" fillId="9" borderId="1" xfId="0" applyNumberFormat="1" applyFont="1" applyFill="1" applyBorder="1" applyAlignment="1">
      <alignment horizontal="left" vertical="top" wrapText="1"/>
    </xf>
    <xf numFmtId="167" fontId="8" fillId="9" borderId="1" xfId="0" applyNumberFormat="1" applyFont="1" applyFill="1" applyBorder="1" applyAlignment="1">
      <alignment horizontal="center" vertical="top" wrapText="1"/>
    </xf>
    <xf numFmtId="167" fontId="10" fillId="9" borderId="1" xfId="0" applyNumberFormat="1" applyFont="1" applyFill="1" applyBorder="1" applyAlignment="1">
      <alignment horizontal="center" vertical="top"/>
    </xf>
    <xf numFmtId="167" fontId="10" fillId="0" borderId="1" xfId="0" applyNumberFormat="1" applyFont="1" applyBorder="1" applyAlignment="1">
      <alignment horizontal="center" vertical="top" wrapText="1"/>
    </xf>
    <xf numFmtId="167" fontId="29" fillId="9" borderId="1" xfId="0" applyNumberFormat="1" applyFont="1" applyFill="1" applyBorder="1" applyAlignment="1">
      <alignment horizontal="center" vertical="top" wrapText="1"/>
    </xf>
    <xf numFmtId="167" fontId="8" fillId="0" borderId="1" xfId="0" applyNumberFormat="1" applyFont="1" applyBorder="1" applyAlignment="1">
      <alignment horizontal="center" vertical="top"/>
    </xf>
    <xf numFmtId="167" fontId="44" fillId="9" borderId="1" xfId="0" applyNumberFormat="1" applyFont="1" applyFill="1" applyBorder="1" applyAlignment="1">
      <alignment horizontal="center" vertical="top" wrapText="1"/>
    </xf>
    <xf numFmtId="167" fontId="9" fillId="0" borderId="1" xfId="0" applyNumberFormat="1" applyFont="1" applyBorder="1" applyAlignment="1">
      <alignment horizontal="center" vertical="top" wrapText="1"/>
    </xf>
    <xf numFmtId="167" fontId="0" fillId="9" borderId="1" xfId="0" applyNumberFormat="1" applyFill="1" applyBorder="1" applyAlignment="1">
      <alignment horizontal="center" vertical="top"/>
    </xf>
    <xf numFmtId="167" fontId="29" fillId="0" borderId="1" xfId="0" applyNumberFormat="1" applyFont="1" applyBorder="1" applyAlignment="1">
      <alignment horizontal="center" vertical="top"/>
    </xf>
    <xf numFmtId="167" fontId="10" fillId="0" borderId="1" xfId="0" applyNumberFormat="1" applyFont="1" applyBorder="1" applyAlignment="1">
      <alignment horizontal="center" vertical="top"/>
    </xf>
    <xf numFmtId="167" fontId="38" fillId="9" borderId="1" xfId="0" applyNumberFormat="1" applyFont="1" applyFill="1" applyBorder="1" applyAlignment="1">
      <alignment horizontal="center" vertical="top"/>
    </xf>
    <xf numFmtId="167" fontId="29" fillId="9" borderId="1" xfId="0" applyNumberFormat="1" applyFont="1" applyFill="1" applyBorder="1" applyAlignment="1">
      <alignment horizontal="center" vertical="top"/>
    </xf>
    <xf numFmtId="49" fontId="6" fillId="9" borderId="1" xfId="0" applyNumberFormat="1" applyFont="1" applyFill="1" applyBorder="1" applyAlignment="1">
      <alignment horizontal="center" vertical="top"/>
    </xf>
    <xf numFmtId="0" fontId="50" fillId="9" borderId="1" xfId="1" applyFont="1" applyFill="1" applyBorder="1" applyAlignment="1">
      <alignment horizontal="center" vertical="top" wrapText="1"/>
    </xf>
    <xf numFmtId="0" fontId="14" fillId="5" borderId="1" xfId="0" applyFont="1" applyFill="1" applyBorder="1" applyAlignment="1">
      <alignment horizontal="center" vertical="top" wrapText="1"/>
    </xf>
    <xf numFmtId="0" fontId="7" fillId="0" borderId="0" xfId="0" applyFont="1" applyAlignment="1">
      <alignment horizontal="center" vertical="top"/>
    </xf>
    <xf numFmtId="167" fontId="7" fillId="5" borderId="1" xfId="0" applyNumberFormat="1" applyFont="1" applyFill="1" applyBorder="1" applyAlignment="1">
      <alignment horizontal="center" vertical="top"/>
    </xf>
    <xf numFmtId="0" fontId="8" fillId="5" borderId="1" xfId="0" applyFont="1" applyFill="1" applyBorder="1" applyAlignment="1">
      <alignment horizontal="center" vertical="top" wrapText="1"/>
    </xf>
    <xf numFmtId="4" fontId="7" fillId="5" borderId="1" xfId="0" applyNumberFormat="1" applyFont="1" applyFill="1" applyBorder="1" applyAlignment="1">
      <alignment horizontal="center" vertical="top" wrapText="1"/>
    </xf>
    <xf numFmtId="4" fontId="7" fillId="5" borderId="4" xfId="0" applyNumberFormat="1" applyFont="1" applyFill="1" applyBorder="1" applyAlignment="1">
      <alignment horizontal="center" vertical="top" wrapText="1"/>
    </xf>
    <xf numFmtId="167" fontId="8" fillId="0" borderId="1" xfId="0" applyNumberFormat="1" applyFont="1" applyBorder="1" applyAlignment="1">
      <alignment horizontal="center" vertical="top" wrapText="1"/>
    </xf>
    <xf numFmtId="4" fontId="7" fillId="9" borderId="4" xfId="0" applyNumberFormat="1" applyFont="1" applyFill="1" applyBorder="1" applyAlignment="1">
      <alignment horizontal="center" vertical="top" wrapText="1"/>
    </xf>
    <xf numFmtId="0" fontId="31" fillId="9" borderId="1" xfId="1" applyFont="1" applyFill="1" applyBorder="1" applyAlignment="1">
      <alignment wrapText="1"/>
    </xf>
    <xf numFmtId="0" fontId="1" fillId="9" borderId="0" xfId="1" applyFill="1" applyBorder="1" applyAlignment="1">
      <alignment horizontal="center" vertical="top" wrapText="1"/>
    </xf>
    <xf numFmtId="4" fontId="7" fillId="9" borderId="1" xfId="0" applyNumberFormat="1" applyFont="1" applyFill="1" applyBorder="1" applyAlignment="1">
      <alignment horizontal="left" vertical="top" wrapText="1"/>
    </xf>
    <xf numFmtId="168" fontId="7" fillId="9" borderId="1" xfId="6" applyFont="1" applyFill="1" applyBorder="1" applyAlignment="1" applyProtection="1">
      <alignment horizontal="center" vertical="top" wrapText="1"/>
    </xf>
    <xf numFmtId="0" fontId="0" fillId="9" borderId="6" xfId="0" applyFill="1" applyBorder="1" applyAlignment="1">
      <alignment horizontal="center" vertical="top"/>
    </xf>
    <xf numFmtId="4" fontId="0" fillId="9" borderId="0" xfId="0" applyNumberFormat="1" applyFill="1" applyAlignment="1">
      <alignment horizontal="center" vertical="top" wrapText="1"/>
    </xf>
    <xf numFmtId="0" fontId="7" fillId="9" borderId="0" xfId="0" applyFont="1" applyFill="1" applyAlignment="1">
      <alignment horizontal="center" vertical="top" wrapText="1"/>
    </xf>
    <xf numFmtId="0" fontId="31" fillId="9" borderId="0" xfId="1" applyFont="1" applyFill="1" applyBorder="1" applyAlignment="1">
      <alignment wrapText="1"/>
    </xf>
    <xf numFmtId="0" fontId="15" fillId="5" borderId="4" xfId="0" applyFont="1" applyFill="1" applyBorder="1" applyAlignment="1">
      <alignment horizontal="center" vertical="center" wrapText="1"/>
    </xf>
    <xf numFmtId="0" fontId="0" fillId="0" borderId="5" xfId="0" applyBorder="1" applyAlignment="1">
      <alignment horizontal="center" vertical="top"/>
    </xf>
    <xf numFmtId="0" fontId="0" fillId="0" borderId="1" xfId="0" applyBorder="1"/>
    <xf numFmtId="167" fontId="0" fillId="0" borderId="1" xfId="0" applyNumberFormat="1" applyBorder="1"/>
    <xf numFmtId="167" fontId="7" fillId="9" borderId="1" xfId="0" applyNumberFormat="1" applyFont="1" applyFill="1" applyBorder="1" applyAlignment="1">
      <alignment horizontal="left" vertical="top" wrapText="1"/>
    </xf>
    <xf numFmtId="0" fontId="7" fillId="9" borderId="4" xfId="0" applyFont="1" applyFill="1" applyBorder="1" applyAlignment="1">
      <alignment horizontal="left" vertical="top" wrapText="1"/>
    </xf>
    <xf numFmtId="167" fontId="0" fillId="0" borderId="1" xfId="0" applyNumberFormat="1" applyBorder="1" applyAlignment="1">
      <alignment horizontal="center" vertical="top"/>
    </xf>
    <xf numFmtId="4" fontId="48" fillId="12" borderId="1" xfId="0" applyNumberFormat="1" applyFont="1" applyFill="1" applyBorder="1" applyAlignment="1">
      <alignment horizontal="center" vertical="top" wrapText="1"/>
    </xf>
    <xf numFmtId="0" fontId="0" fillId="14" borderId="1" xfId="0" applyFill="1" applyBorder="1" applyAlignment="1">
      <alignment horizontal="center" vertical="top"/>
    </xf>
    <xf numFmtId="0" fontId="0" fillId="14" borderId="1" xfId="0" applyFill="1" applyBorder="1" applyAlignment="1">
      <alignment horizontal="center" vertical="top" wrapText="1"/>
    </xf>
    <xf numFmtId="0" fontId="7" fillId="14" borderId="1" xfId="0" applyFont="1" applyFill="1" applyBorder="1" applyAlignment="1">
      <alignment horizontal="center" vertical="top" wrapText="1"/>
    </xf>
    <xf numFmtId="0" fontId="7" fillId="14" borderId="1" xfId="0" applyFont="1" applyFill="1" applyBorder="1" applyAlignment="1">
      <alignment horizontal="center" vertical="top"/>
    </xf>
    <xf numFmtId="0" fontId="7" fillId="14" borderId="1" xfId="0" applyFont="1" applyFill="1" applyBorder="1" applyAlignment="1">
      <alignment horizontal="left" vertical="top" wrapText="1"/>
    </xf>
    <xf numFmtId="0" fontId="0" fillId="15" borderId="1" xfId="0" applyFill="1" applyBorder="1" applyAlignment="1">
      <alignment horizontal="center" vertical="top"/>
    </xf>
    <xf numFmtId="166" fontId="48" fillId="15" borderId="1" xfId="0" applyNumberFormat="1" applyFont="1" applyFill="1" applyBorder="1" applyAlignment="1">
      <alignment horizontal="center" vertical="center" wrapText="1"/>
    </xf>
    <xf numFmtId="0" fontId="0" fillId="15" borderId="1" xfId="0" applyFill="1" applyBorder="1" applyAlignment="1">
      <alignment horizontal="center" vertical="top" wrapText="1"/>
    </xf>
    <xf numFmtId="0" fontId="7" fillId="15" borderId="1" xfId="0" applyFont="1" applyFill="1" applyBorder="1" applyAlignment="1">
      <alignment horizontal="center" vertical="top"/>
    </xf>
    <xf numFmtId="0" fontId="7" fillId="15" borderId="1" xfId="0" applyFont="1" applyFill="1" applyBorder="1" applyAlignment="1">
      <alignment horizontal="center" vertical="top" wrapText="1"/>
    </xf>
    <xf numFmtId="10" fontId="0" fillId="9" borderId="4" xfId="0" applyNumberFormat="1" applyFill="1" applyBorder="1" applyAlignment="1">
      <alignment horizontal="center" vertical="top" wrapText="1"/>
    </xf>
    <xf numFmtId="0" fontId="0" fillId="0" borderId="4" xfId="0" applyBorder="1" applyAlignment="1">
      <alignment horizontal="center" vertical="top"/>
    </xf>
    <xf numFmtId="0" fontId="22" fillId="5" borderId="4" xfId="0" applyFont="1" applyFill="1" applyBorder="1" applyAlignment="1">
      <alignment horizontal="center" vertical="top"/>
    </xf>
    <xf numFmtId="4" fontId="0" fillId="15" borderId="4" xfId="0" applyNumberFormat="1" applyFill="1" applyBorder="1" applyAlignment="1">
      <alignment horizontal="center" vertical="top" wrapText="1"/>
    </xf>
    <xf numFmtId="4" fontId="7" fillId="15" borderId="4" xfId="0" applyNumberFormat="1" applyFont="1" applyFill="1" applyBorder="1" applyAlignment="1">
      <alignment horizontal="center" vertical="top" wrapText="1"/>
    </xf>
    <xf numFmtId="4" fontId="0" fillId="14" borderId="4" xfId="0" applyNumberFormat="1" applyFill="1" applyBorder="1" applyAlignment="1">
      <alignment horizontal="center" vertical="top" wrapText="1"/>
    </xf>
    <xf numFmtId="4" fontId="7" fillId="14" borderId="4" xfId="0" applyNumberFormat="1" applyFont="1" applyFill="1" applyBorder="1" applyAlignment="1">
      <alignment horizontal="center" vertical="top" wrapText="1"/>
    </xf>
    <xf numFmtId="4" fontId="0" fillId="14" borderId="1" xfId="0" applyNumberFormat="1" applyFill="1" applyBorder="1" applyAlignment="1">
      <alignment horizontal="center" vertical="top" wrapText="1"/>
    </xf>
    <xf numFmtId="4" fontId="7" fillId="0" borderId="4" xfId="0" applyNumberFormat="1" applyFont="1" applyBorder="1" applyAlignment="1">
      <alignment horizontal="center" vertical="top" wrapText="1"/>
    </xf>
    <xf numFmtId="167" fontId="48" fillId="16" borderId="1" xfId="0" applyNumberFormat="1" applyFont="1" applyFill="1" applyBorder="1" applyAlignment="1">
      <alignment horizontal="center" vertical="center" wrapText="1"/>
    </xf>
    <xf numFmtId="166" fontId="48" fillId="16" borderId="1" xfId="0" applyNumberFormat="1" applyFont="1" applyFill="1" applyBorder="1" applyAlignment="1">
      <alignment horizontal="center" vertical="center" wrapText="1"/>
    </xf>
    <xf numFmtId="49" fontId="48" fillId="16" borderId="1" xfId="0" applyNumberFormat="1" applyFont="1" applyFill="1" applyBorder="1" applyAlignment="1">
      <alignment horizontal="center" vertical="center" wrapText="1"/>
    </xf>
    <xf numFmtId="4" fontId="48" fillId="16" borderId="1" xfId="0" applyNumberFormat="1" applyFont="1" applyFill="1" applyBorder="1" applyAlignment="1">
      <alignment horizontal="center" vertical="center" wrapText="1"/>
    </xf>
    <xf numFmtId="4" fontId="48" fillId="16" borderId="4" xfId="0" applyNumberFormat="1" applyFont="1" applyFill="1" applyBorder="1" applyAlignment="1">
      <alignment horizontal="center" vertical="center" wrapText="1"/>
    </xf>
    <xf numFmtId="0" fontId="0" fillId="16" borderId="1" xfId="0" applyFill="1" applyBorder="1" applyAlignment="1">
      <alignment horizontal="center" vertical="top"/>
    </xf>
    <xf numFmtId="10" fontId="48" fillId="16" borderId="1" xfId="0" applyNumberFormat="1" applyFont="1" applyFill="1" applyBorder="1" applyAlignment="1">
      <alignment horizontal="center" vertical="center" wrapText="1"/>
    </xf>
    <xf numFmtId="10" fontId="0" fillId="9" borderId="1" xfId="9" applyNumberFormat="1" applyFont="1" applyFill="1" applyBorder="1" applyAlignment="1">
      <alignment horizontal="center" vertical="top" wrapText="1"/>
    </xf>
    <xf numFmtId="10" fontId="0" fillId="0" borderId="1" xfId="0" applyNumberFormat="1" applyBorder="1" applyAlignment="1">
      <alignment horizontal="center" vertical="top"/>
    </xf>
    <xf numFmtId="166" fontId="48" fillId="17" borderId="1" xfId="0" applyNumberFormat="1" applyFont="1" applyFill="1" applyBorder="1" applyAlignment="1">
      <alignment horizontal="center" vertical="center" wrapText="1"/>
    </xf>
    <xf numFmtId="4" fontId="48" fillId="17" borderId="1" xfId="0" applyNumberFormat="1" applyFont="1" applyFill="1" applyBorder="1" applyAlignment="1">
      <alignment horizontal="center" vertical="center" wrapText="1"/>
    </xf>
    <xf numFmtId="0" fontId="6" fillId="9" borderId="1" xfId="0" applyFont="1" applyFill="1" applyBorder="1" applyAlignment="1">
      <alignment horizontal="center" vertical="center" wrapText="1"/>
    </xf>
    <xf numFmtId="10" fontId="6" fillId="9" borderId="1" xfId="9" applyNumberFormat="1" applyFont="1" applyFill="1" applyBorder="1" applyAlignment="1">
      <alignment horizontal="center" vertical="top" wrapText="1"/>
    </xf>
    <xf numFmtId="0" fontId="0" fillId="18" borderId="1" xfId="0" applyFill="1" applyBorder="1" applyAlignment="1">
      <alignment horizontal="center" vertical="top"/>
    </xf>
    <xf numFmtId="0" fontId="0" fillId="0" borderId="1" xfId="1" applyFont="1" applyFill="1" applyBorder="1" applyAlignment="1">
      <alignment horizontal="center" vertical="top" wrapText="1"/>
    </xf>
    <xf numFmtId="0" fontId="27" fillId="0" borderId="1" xfId="1" applyFont="1" applyBorder="1" applyAlignment="1">
      <alignment horizontal="center" vertical="top" wrapText="1"/>
    </xf>
    <xf numFmtId="167" fontId="29" fillId="9" borderId="7" xfId="0" applyNumberFormat="1" applyFont="1" applyFill="1" applyBorder="1" applyAlignment="1">
      <alignment horizontal="center" vertical="top" wrapText="1"/>
    </xf>
    <xf numFmtId="0" fontId="6" fillId="9" borderId="7" xfId="0" applyFont="1" applyFill="1" applyBorder="1" applyAlignment="1">
      <alignment horizontal="center" vertical="top" wrapText="1"/>
    </xf>
    <xf numFmtId="0" fontId="6" fillId="9" borderId="7" xfId="0" applyFont="1" applyFill="1" applyBorder="1" applyAlignment="1">
      <alignment horizontal="center" vertical="top"/>
    </xf>
    <xf numFmtId="0" fontId="27" fillId="9" borderId="7" xfId="1" applyFont="1" applyFill="1" applyBorder="1" applyAlignment="1">
      <alignment horizontal="center" vertical="top" wrapText="1"/>
    </xf>
    <xf numFmtId="4" fontId="6" fillId="9" borderId="7" xfId="0" applyNumberFormat="1" applyFont="1" applyFill="1" applyBorder="1" applyAlignment="1">
      <alignment horizontal="center" vertical="top" wrapText="1"/>
    </xf>
    <xf numFmtId="10" fontId="6" fillId="9" borderId="7" xfId="9" applyNumberFormat="1" applyFont="1" applyFill="1" applyBorder="1" applyAlignment="1">
      <alignment horizontal="center" vertical="top" wrapText="1"/>
    </xf>
    <xf numFmtId="4" fontId="6" fillId="9" borderId="8" xfId="0" applyNumberFormat="1" applyFont="1" applyFill="1" applyBorder="1" applyAlignment="1">
      <alignment horizontal="left" vertical="top" wrapText="1"/>
    </xf>
    <xf numFmtId="4" fontId="6" fillId="9" borderId="7" xfId="0" applyNumberFormat="1" applyFont="1" applyFill="1" applyBorder="1" applyAlignment="1">
      <alignment horizontal="center" vertical="top"/>
    </xf>
    <xf numFmtId="0" fontId="6" fillId="0" borderId="4" xfId="0" applyFont="1" applyBorder="1" applyAlignment="1">
      <alignment horizontal="center" vertical="top"/>
    </xf>
    <xf numFmtId="4" fontId="6" fillId="0" borderId="1" xfId="0" applyNumberFormat="1" applyFont="1" applyBorder="1" applyAlignment="1">
      <alignment horizontal="left" vertical="top" wrapText="1"/>
    </xf>
    <xf numFmtId="10" fontId="6" fillId="0" borderId="1" xfId="0" applyNumberFormat="1" applyFont="1" applyBorder="1" applyAlignment="1">
      <alignment horizontal="left" vertical="top" wrapText="1"/>
    </xf>
    <xf numFmtId="0" fontId="0" fillId="0" borderId="0" xfId="0" applyAlignment="1">
      <alignment wrapText="1"/>
    </xf>
    <xf numFmtId="0" fontId="0" fillId="16" borderId="1" xfId="0" applyFill="1" applyBorder="1" applyAlignment="1">
      <alignment horizontal="center" vertical="center"/>
    </xf>
    <xf numFmtId="0" fontId="0" fillId="13" borderId="1" xfId="0" applyFill="1" applyBorder="1" applyAlignment="1">
      <alignment horizontal="center" vertical="top" wrapText="1"/>
    </xf>
    <xf numFmtId="0" fontId="0" fillId="13" borderId="1" xfId="0" applyFill="1" applyBorder="1" applyAlignment="1">
      <alignment horizontal="center" vertical="top"/>
    </xf>
    <xf numFmtId="4" fontId="6" fillId="9" borderId="4" xfId="9" applyNumberFormat="1" applyFont="1" applyFill="1" applyBorder="1" applyAlignment="1">
      <alignment horizontal="center" vertical="top" wrapText="1"/>
    </xf>
    <xf numFmtId="0" fontId="0" fillId="19" borderId="1" xfId="0" applyFill="1" applyBorder="1" applyAlignment="1">
      <alignment horizontal="center" vertical="top"/>
    </xf>
    <xf numFmtId="0" fontId="0" fillId="20" borderId="1" xfId="0" applyFill="1" applyBorder="1" applyAlignment="1">
      <alignment horizontal="center" vertical="top"/>
    </xf>
    <xf numFmtId="0" fontId="45" fillId="20" borderId="1" xfId="0" applyFont="1" applyFill="1" applyBorder="1" applyAlignment="1">
      <alignment horizontal="left" vertical="top" wrapText="1"/>
    </xf>
    <xf numFmtId="0" fontId="7" fillId="20" borderId="1" xfId="0" applyFont="1" applyFill="1" applyBorder="1" applyAlignment="1">
      <alignment horizontal="center" vertical="top"/>
    </xf>
    <xf numFmtId="0" fontId="6" fillId="20" borderId="1" xfId="0" applyFont="1" applyFill="1" applyBorder="1" applyAlignment="1">
      <alignment horizontal="center" vertical="top"/>
    </xf>
    <xf numFmtId="0" fontId="45" fillId="20" borderId="1" xfId="0" applyFont="1" applyFill="1" applyBorder="1" applyAlignment="1">
      <alignment horizontal="center" vertical="top"/>
    </xf>
    <xf numFmtId="0" fontId="39" fillId="20" borderId="1" xfId="0" applyFont="1" applyFill="1" applyBorder="1" applyAlignment="1">
      <alignment horizontal="center" vertical="top"/>
    </xf>
    <xf numFmtId="4" fontId="0" fillId="0" borderId="1" xfId="0" applyNumberFormat="1" applyBorder="1" applyAlignment="1">
      <alignment horizontal="left" vertical="top" wrapText="1"/>
    </xf>
    <xf numFmtId="0" fontId="49" fillId="5" borderId="1" xfId="0" applyFont="1" applyFill="1" applyBorder="1" applyAlignment="1">
      <alignment horizontal="center" vertical="top"/>
    </xf>
    <xf numFmtId="0" fontId="45" fillId="5" borderId="1" xfId="0" applyFont="1" applyFill="1" applyBorder="1" applyAlignment="1">
      <alignment horizontal="center" vertical="top"/>
    </xf>
    <xf numFmtId="0" fontId="39" fillId="5" borderId="1" xfId="0" applyFont="1" applyFill="1" applyBorder="1" applyAlignment="1">
      <alignment horizontal="center" vertical="top"/>
    </xf>
    <xf numFmtId="0" fontId="45" fillId="5" borderId="1" xfId="0" applyFont="1" applyFill="1" applyBorder="1" applyAlignment="1">
      <alignment horizontal="left" vertical="top" wrapText="1"/>
    </xf>
    <xf numFmtId="0" fontId="0" fillId="5" borderId="1" xfId="1" applyFont="1" applyFill="1" applyBorder="1" applyAlignment="1">
      <alignment horizontal="center" vertical="top"/>
    </xf>
    <xf numFmtId="0" fontId="0" fillId="20" borderId="1" xfId="0" applyFill="1" applyBorder="1" applyAlignment="1">
      <alignment horizontal="center" vertical="top" wrapText="1"/>
    </xf>
    <xf numFmtId="4" fontId="0" fillId="13" borderId="1" xfId="0" applyNumberFormat="1" applyFill="1" applyBorder="1" applyAlignment="1">
      <alignment horizontal="center" vertical="top" wrapText="1"/>
    </xf>
    <xf numFmtId="4" fontId="0" fillId="9" borderId="1" xfId="0" applyNumberFormat="1" applyFill="1" applyBorder="1" applyAlignment="1">
      <alignment horizontal="left" vertical="top" wrapText="1"/>
    </xf>
    <xf numFmtId="10" fontId="0" fillId="0" borderId="1" xfId="9" applyNumberFormat="1" applyFont="1" applyFill="1" applyBorder="1" applyAlignment="1">
      <alignment horizontal="center" vertical="top" wrapText="1"/>
    </xf>
    <xf numFmtId="4" fontId="7" fillId="0" borderId="1" xfId="0" applyNumberFormat="1" applyFont="1" applyBorder="1" applyAlignment="1">
      <alignment horizontal="left" vertical="top" wrapText="1"/>
    </xf>
    <xf numFmtId="0" fontId="50" fillId="0" borderId="1" xfId="1" applyFont="1" applyFill="1" applyBorder="1" applyAlignment="1">
      <alignment horizontal="center" vertical="top" wrapText="1"/>
    </xf>
    <xf numFmtId="0" fontId="3" fillId="0" borderId="1" xfId="1" applyFont="1" applyFill="1" applyBorder="1" applyAlignment="1">
      <alignment horizontal="center" vertical="top" wrapText="1"/>
    </xf>
    <xf numFmtId="4" fontId="0" fillId="13" borderId="1" xfId="0" applyNumberFormat="1" applyFill="1" applyBorder="1" applyAlignment="1">
      <alignment horizontal="center" vertical="top"/>
    </xf>
    <xf numFmtId="0" fontId="47" fillId="0" borderId="1" xfId="0" applyFont="1" applyBorder="1" applyAlignment="1">
      <alignment horizontal="center" vertical="top" wrapText="1"/>
    </xf>
    <xf numFmtId="4" fontId="0" fillId="0" borderId="1" xfId="3" applyNumberFormat="1" applyFont="1" applyFill="1" applyBorder="1" applyAlignment="1">
      <alignment horizontal="center" vertical="top" wrapText="1"/>
    </xf>
    <xf numFmtId="0" fontId="45" fillId="0" borderId="1" xfId="0" applyFont="1" applyBorder="1" applyAlignment="1">
      <alignment horizontal="center" vertical="top"/>
    </xf>
    <xf numFmtId="0" fontId="0" fillId="0" borderId="1" xfId="1" applyFont="1" applyFill="1" applyBorder="1" applyAlignment="1">
      <alignment horizontal="center" vertical="top"/>
    </xf>
    <xf numFmtId="0" fontId="1" fillId="0" borderId="1" xfId="1" applyFill="1" applyBorder="1" applyAlignment="1">
      <alignment horizontal="left" vertical="top" wrapText="1" indent="1"/>
    </xf>
    <xf numFmtId="4" fontId="7" fillId="13" borderId="1" xfId="0" applyNumberFormat="1" applyFont="1" applyFill="1" applyBorder="1" applyAlignment="1">
      <alignment horizontal="center" vertical="top"/>
    </xf>
    <xf numFmtId="0" fontId="45" fillId="0" borderId="1" xfId="0" applyFont="1" applyBorder="1" applyAlignment="1">
      <alignment horizontal="left" vertical="top" wrapText="1"/>
    </xf>
    <xf numFmtId="49" fontId="0" fillId="0" borderId="1" xfId="0" applyNumberFormat="1" applyBorder="1" applyAlignment="1">
      <alignment horizontal="left" vertical="top" wrapText="1"/>
    </xf>
    <xf numFmtId="9" fontId="0" fillId="0" borderId="1" xfId="9" applyFont="1" applyFill="1" applyBorder="1" applyAlignment="1">
      <alignment horizontal="center" vertical="top" wrapText="1"/>
    </xf>
    <xf numFmtId="0" fontId="7" fillId="20" borderId="1" xfId="0" applyFont="1" applyFill="1" applyBorder="1" applyAlignment="1">
      <alignment horizontal="center" vertical="top" wrapText="1"/>
    </xf>
    <xf numFmtId="0" fontId="56" fillId="5" borderId="1" xfId="0" applyFont="1" applyFill="1" applyBorder="1" applyAlignment="1">
      <alignment horizontal="center" vertical="top" wrapText="1"/>
    </xf>
    <xf numFmtId="166" fontId="48" fillId="5" borderId="1" xfId="0" applyNumberFormat="1" applyFont="1" applyFill="1" applyBorder="1" applyAlignment="1">
      <alignment horizontal="center" vertical="top" wrapText="1"/>
    </xf>
    <xf numFmtId="166" fontId="48" fillId="16" borderId="1" xfId="0" applyNumberFormat="1" applyFont="1" applyFill="1" applyBorder="1" applyAlignment="1">
      <alignment horizontal="center" vertical="top" wrapText="1"/>
    </xf>
    <xf numFmtId="166" fontId="48" fillId="20" borderId="1" xfId="0" applyNumberFormat="1" applyFont="1" applyFill="1" applyBorder="1" applyAlignment="1">
      <alignment horizontal="center" vertical="top" wrapText="1"/>
    </xf>
    <xf numFmtId="166" fontId="48" fillId="7" borderId="1" xfId="0" applyNumberFormat="1" applyFont="1" applyFill="1" applyBorder="1" applyAlignment="1">
      <alignment horizontal="center" vertical="top" wrapText="1"/>
    </xf>
    <xf numFmtId="0" fontId="0" fillId="7" borderId="1" xfId="0" applyFill="1" applyBorder="1" applyAlignment="1">
      <alignment horizontal="center" vertical="top"/>
    </xf>
    <xf numFmtId="166" fontId="48" fillId="18" borderId="1" xfId="0" applyNumberFormat="1" applyFont="1" applyFill="1" applyBorder="1" applyAlignment="1">
      <alignment horizontal="center" vertical="top" wrapText="1"/>
    </xf>
    <xf numFmtId="166" fontId="48" fillId="17" borderId="1" xfId="0" applyNumberFormat="1" applyFont="1" applyFill="1" applyBorder="1" applyAlignment="1">
      <alignment horizontal="center" vertical="top" wrapText="1"/>
    </xf>
    <xf numFmtId="0" fontId="0" fillId="17" borderId="1" xfId="0" applyFill="1" applyBorder="1" applyAlignment="1">
      <alignment horizontal="center" vertical="top"/>
    </xf>
    <xf numFmtId="166" fontId="15" fillId="5" borderId="1" xfId="0" applyNumberFormat="1" applyFont="1" applyFill="1" applyBorder="1" applyAlignment="1">
      <alignment horizontal="center" vertical="top" wrapText="1"/>
    </xf>
    <xf numFmtId="166" fontId="15" fillId="17" borderId="1" xfId="0" applyNumberFormat="1" applyFont="1" applyFill="1" applyBorder="1" applyAlignment="1">
      <alignment horizontal="center" vertical="top" wrapText="1"/>
    </xf>
    <xf numFmtId="166" fontId="15" fillId="20" borderId="1" xfId="0" applyNumberFormat="1" applyFont="1" applyFill="1" applyBorder="1" applyAlignment="1">
      <alignment horizontal="center" vertical="top" wrapText="1"/>
    </xf>
    <xf numFmtId="166" fontId="15" fillId="7" borderId="1" xfId="0" applyNumberFormat="1" applyFont="1" applyFill="1" applyBorder="1" applyAlignment="1">
      <alignment horizontal="center" vertical="top" wrapText="1"/>
    </xf>
    <xf numFmtId="166" fontId="15" fillId="18" borderId="1" xfId="0" applyNumberFormat="1" applyFont="1" applyFill="1" applyBorder="1" applyAlignment="1">
      <alignment horizontal="center" vertical="top" wrapText="1"/>
    </xf>
    <xf numFmtId="0" fontId="10" fillId="22" borderId="1" xfId="0" applyFont="1" applyFill="1" applyBorder="1" applyAlignment="1">
      <alignment horizontal="center" vertical="top" wrapText="1"/>
    </xf>
    <xf numFmtId="0" fontId="10" fillId="23" borderId="1" xfId="0" applyFont="1" applyFill="1" applyBorder="1" applyAlignment="1">
      <alignment horizontal="center" vertical="top" wrapText="1"/>
    </xf>
    <xf numFmtId="0" fontId="10" fillId="21" borderId="1" xfId="0" applyFont="1" applyFill="1" applyBorder="1" applyAlignment="1">
      <alignment horizontal="center" vertical="top" wrapText="1"/>
    </xf>
    <xf numFmtId="0" fontId="10" fillId="24" borderId="1" xfId="0" applyFont="1" applyFill="1" applyBorder="1" applyAlignment="1">
      <alignment horizontal="center" vertical="top" wrapText="1"/>
    </xf>
    <xf numFmtId="0" fontId="10" fillId="25" borderId="1" xfId="0" applyFont="1" applyFill="1" applyBorder="1" applyAlignment="1">
      <alignment horizontal="center" vertical="top" wrapText="1"/>
    </xf>
    <xf numFmtId="0" fontId="10" fillId="26" borderId="1" xfId="0" applyFont="1" applyFill="1" applyBorder="1" applyAlignment="1">
      <alignment horizontal="center" vertical="top" wrapText="1"/>
    </xf>
    <xf numFmtId="0" fontId="10" fillId="27" borderId="1" xfId="0" applyFont="1" applyFill="1" applyBorder="1" applyAlignment="1">
      <alignment horizontal="center" vertical="top" wrapText="1"/>
    </xf>
    <xf numFmtId="0" fontId="0" fillId="0" borderId="9" xfId="0" applyBorder="1" applyAlignment="1">
      <alignment horizontal="center" vertical="top"/>
    </xf>
    <xf numFmtId="0" fontId="0" fillId="5" borderId="5" xfId="0" applyFill="1" applyBorder="1" applyAlignment="1">
      <alignment horizontal="center" vertical="top"/>
    </xf>
    <xf numFmtId="0" fontId="0" fillId="17" borderId="5" xfId="0" applyFill="1" applyBorder="1" applyAlignment="1">
      <alignment horizontal="center" vertical="top"/>
    </xf>
    <xf numFmtId="0" fontId="0" fillId="20" borderId="5" xfId="0" applyFill="1" applyBorder="1" applyAlignment="1">
      <alignment horizontal="center" vertical="top"/>
    </xf>
    <xf numFmtId="0" fontId="0" fillId="7" borderId="5" xfId="0" applyFill="1" applyBorder="1" applyAlignment="1">
      <alignment horizontal="center" vertical="top"/>
    </xf>
    <xf numFmtId="0" fontId="0" fillId="18" borderId="5" xfId="0" applyFill="1" applyBorder="1" applyAlignment="1">
      <alignment horizontal="center" vertical="top"/>
    </xf>
    <xf numFmtId="4" fontId="45" fillId="9" borderId="1" xfId="0" applyNumberFormat="1" applyFont="1" applyFill="1" applyBorder="1" applyAlignment="1">
      <alignment horizontal="center" vertical="top"/>
    </xf>
    <xf numFmtId="4" fontId="39" fillId="0" borderId="1" xfId="0" applyNumberFormat="1" applyFont="1" applyBorder="1" applyAlignment="1">
      <alignment horizontal="center" vertical="top"/>
    </xf>
    <xf numFmtId="4" fontId="6" fillId="13" borderId="1" xfId="0" applyNumberFormat="1" applyFont="1" applyFill="1" applyBorder="1" applyAlignment="1">
      <alignment horizontal="center" vertical="top"/>
    </xf>
    <xf numFmtId="4" fontId="39" fillId="13" borderId="1" xfId="0" applyNumberFormat="1" applyFont="1" applyFill="1" applyBorder="1" applyAlignment="1">
      <alignment horizontal="center" vertical="top"/>
    </xf>
    <xf numFmtId="4" fontId="22" fillId="13" borderId="1" xfId="0" applyNumberFormat="1" applyFont="1" applyFill="1" applyBorder="1" applyAlignment="1">
      <alignment horizontal="center" vertical="top"/>
    </xf>
    <xf numFmtId="4" fontId="0" fillId="19" borderId="1" xfId="0" applyNumberFormat="1" applyFill="1" applyBorder="1" applyAlignment="1">
      <alignment horizontal="center" vertical="top"/>
    </xf>
    <xf numFmtId="4" fontId="22" fillId="19" borderId="1" xfId="0" applyNumberFormat="1" applyFont="1" applyFill="1" applyBorder="1" applyAlignment="1">
      <alignment horizontal="center" vertical="top"/>
    </xf>
    <xf numFmtId="4" fontId="7" fillId="19" borderId="1" xfId="0" applyNumberFormat="1" applyFont="1" applyFill="1" applyBorder="1" applyAlignment="1">
      <alignment horizontal="center" vertical="top"/>
    </xf>
    <xf numFmtId="4" fontId="0" fillId="19" borderId="1" xfId="0" applyNumberFormat="1" applyFill="1" applyBorder="1" applyAlignment="1">
      <alignment horizontal="center" vertical="top" wrapText="1"/>
    </xf>
    <xf numFmtId="4" fontId="8" fillId="13" borderId="1" xfId="0" applyNumberFormat="1" applyFont="1" applyFill="1" applyBorder="1" applyAlignment="1">
      <alignment horizontal="center" vertical="center" wrapText="1"/>
    </xf>
    <xf numFmtId="4" fontId="8" fillId="19" borderId="1" xfId="0" applyNumberFormat="1" applyFont="1" applyFill="1" applyBorder="1" applyAlignment="1">
      <alignment horizontal="center" vertical="center" wrapText="1"/>
    </xf>
    <xf numFmtId="4" fontId="45" fillId="13" borderId="1" xfId="0" applyNumberFormat="1" applyFont="1" applyFill="1" applyBorder="1" applyAlignment="1">
      <alignment horizontal="left" vertical="top" wrapText="1"/>
    </xf>
    <xf numFmtId="4" fontId="45" fillId="0" borderId="1" xfId="0" applyNumberFormat="1" applyFont="1" applyBorder="1" applyAlignment="1">
      <alignment horizontal="left" vertical="top" wrapText="1"/>
    </xf>
    <xf numFmtId="1" fontId="10" fillId="9" borderId="1" xfId="0" applyNumberFormat="1" applyFont="1" applyFill="1" applyBorder="1" applyAlignment="1">
      <alignment horizontal="center" vertical="top"/>
    </xf>
    <xf numFmtId="166" fontId="48" fillId="19" borderId="1" xfId="0" applyNumberFormat="1" applyFont="1" applyFill="1" applyBorder="1" applyAlignment="1">
      <alignment horizontal="center" vertical="center" wrapText="1"/>
    </xf>
    <xf numFmtId="10" fontId="0" fillId="9" borderId="1" xfId="0" applyNumberFormat="1" applyFill="1" applyBorder="1" applyAlignment="1">
      <alignment horizontal="center" vertical="top"/>
    </xf>
    <xf numFmtId="0" fontId="57" fillId="5" borderId="4" xfId="0" applyFont="1" applyFill="1" applyBorder="1" applyAlignment="1">
      <alignment horizontal="center" vertical="top"/>
    </xf>
    <xf numFmtId="0" fontId="57" fillId="5" borderId="9" xfId="0" applyFont="1" applyFill="1" applyBorder="1" applyAlignment="1">
      <alignment horizontal="center" vertical="top"/>
    </xf>
    <xf numFmtId="0" fontId="57" fillId="5" borderId="5" xfId="0" applyFont="1" applyFill="1" applyBorder="1" applyAlignment="1">
      <alignment horizontal="center" vertical="top"/>
    </xf>
    <xf numFmtId="0" fontId="57" fillId="17" borderId="4" xfId="0" applyFont="1" applyFill="1" applyBorder="1" applyAlignment="1">
      <alignment horizontal="center" vertical="top"/>
    </xf>
    <xf numFmtId="0" fontId="57" fillId="17" borderId="9" xfId="0" applyFont="1" applyFill="1" applyBorder="1" applyAlignment="1">
      <alignment horizontal="center" vertical="top"/>
    </xf>
    <xf numFmtId="0" fontId="57" fillId="17" borderId="5" xfId="0" applyFont="1" applyFill="1" applyBorder="1" applyAlignment="1">
      <alignment horizontal="center" vertical="top"/>
    </xf>
    <xf numFmtId="0" fontId="57" fillId="20" borderId="4" xfId="0" applyFont="1" applyFill="1" applyBorder="1" applyAlignment="1">
      <alignment horizontal="center" vertical="top"/>
    </xf>
    <xf numFmtId="0" fontId="57" fillId="20" borderId="9" xfId="0" applyFont="1" applyFill="1" applyBorder="1" applyAlignment="1">
      <alignment horizontal="center" vertical="top"/>
    </xf>
    <xf numFmtId="0" fontId="57" fillId="20" borderId="5" xfId="0" applyFont="1" applyFill="1" applyBorder="1" applyAlignment="1">
      <alignment horizontal="center" vertical="top"/>
    </xf>
    <xf numFmtId="0" fontId="57" fillId="7" borderId="4" xfId="0" applyFont="1" applyFill="1" applyBorder="1" applyAlignment="1">
      <alignment horizontal="center" vertical="top"/>
    </xf>
    <xf numFmtId="0" fontId="57" fillId="7" borderId="9" xfId="0" applyFont="1" applyFill="1" applyBorder="1" applyAlignment="1">
      <alignment horizontal="center" vertical="top"/>
    </xf>
    <xf numFmtId="0" fontId="57" fillId="7" borderId="5" xfId="0" applyFont="1" applyFill="1" applyBorder="1" applyAlignment="1">
      <alignment horizontal="center" vertical="top"/>
    </xf>
    <xf numFmtId="0" fontId="57" fillId="18" borderId="4" xfId="0" applyFont="1" applyFill="1" applyBorder="1" applyAlignment="1">
      <alignment horizontal="center" vertical="top"/>
    </xf>
    <xf numFmtId="0" fontId="57" fillId="18" borderId="9" xfId="0" applyFont="1" applyFill="1" applyBorder="1" applyAlignment="1">
      <alignment horizontal="center" vertical="top"/>
    </xf>
    <xf numFmtId="0" fontId="57" fillId="18" borderId="5" xfId="0" applyFont="1" applyFill="1" applyBorder="1" applyAlignment="1">
      <alignment horizontal="center" vertical="top"/>
    </xf>
  </cellXfs>
  <cellStyles count="10">
    <cellStyle name="Bad" xfId="4" builtinId="27"/>
    <cellStyle name="Comma" xfId="3" builtinId="3"/>
    <cellStyle name="Excel Built-in Bad" xfId="8" xr:uid="{00000000-0005-0000-0000-000002000000}"/>
    <cellStyle name="Excel Built-in Input" xfId="7" xr:uid="{00000000-0005-0000-0000-000003000000}"/>
    <cellStyle name="Excel Built-in Normal" xfId="6" xr:uid="{00000000-0005-0000-0000-000004000000}"/>
    <cellStyle name="Hyperlink" xfId="1" builtinId="8"/>
    <cellStyle name="Input" xfId="5" builtinId="20"/>
    <cellStyle name="Neutral" xfId="2" builtinId="28"/>
    <cellStyle name="Normal" xfId="0" builtinId="0"/>
    <cellStyle name="Percent" xfId="9" builtinId="5"/>
  </cellStyles>
  <dxfs count="1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color rgb="FFFF0000"/>
      </font>
    </dxf>
    <dxf>
      <font>
        <b/>
        <i val="0"/>
        <u/>
        <color rgb="FFFF0000"/>
      </font>
    </dxf>
    <dxf>
      <font>
        <color rgb="FF9C0006"/>
      </font>
      <fill>
        <patternFill>
          <bgColor rgb="FFFFC7CE"/>
        </patternFill>
      </fill>
    </dxf>
    <dxf>
      <font>
        <color rgb="FF9C0006"/>
      </font>
      <fill>
        <patternFill>
          <bgColor rgb="FFFFC7CE"/>
        </patternFill>
      </fill>
    </dxf>
    <dxf>
      <font>
        <b/>
        <i val="0"/>
        <u/>
        <color rgb="FFFF0000"/>
      </font>
    </dxf>
    <dxf>
      <font>
        <b/>
        <i val="0"/>
        <u/>
        <color rgb="FFFF0000"/>
      </font>
    </dxf>
    <dxf>
      <font>
        <color rgb="FF9C0006"/>
      </font>
      <fill>
        <patternFill>
          <bgColor rgb="FFFFC7CE"/>
        </patternFill>
      </fill>
    </dxf>
    <dxf>
      <font>
        <color rgb="FF9C0006"/>
      </font>
      <fill>
        <patternFill>
          <bgColor rgb="FFFFC7CE"/>
        </patternFill>
      </fill>
    </dxf>
    <dxf>
      <font>
        <b/>
        <i val="0"/>
        <u/>
        <color rgb="FFFF0000"/>
      </font>
    </dxf>
    <dxf>
      <font>
        <b/>
        <i val="0"/>
        <u/>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color rgb="FFFF0000"/>
      </font>
    </dxf>
    <dxf>
      <font>
        <b/>
        <i val="0"/>
        <u/>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color rgb="FFFF0000"/>
      </font>
    </dxf>
    <dxf>
      <font>
        <b/>
        <i val="0"/>
        <u/>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6699"/>
      <color rgb="FFFAB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rtvranje@verat.net" TargetMode="External"/><Relationship Id="rId299" Type="http://schemas.openxmlformats.org/officeDocument/2006/relationships/hyperlink" Target="mailto:cmc@color.rs" TargetMode="External"/><Relationship Id="rId21" Type="http://schemas.openxmlformats.org/officeDocument/2006/relationships/hyperlink" Target="mailto:aimcentar2018@gmail.com" TargetMode="External"/><Relationship Id="rId63" Type="http://schemas.openxmlformats.org/officeDocument/2006/relationships/hyperlink" Target="http://www.ekolist.org/" TargetMode="External"/><Relationship Id="rId159" Type="http://schemas.openxmlformats.org/officeDocument/2006/relationships/hyperlink" Target="http://www.rtvpresheva.rs/" TargetMode="External"/><Relationship Id="rId170" Type="http://schemas.openxmlformats.org/officeDocument/2006/relationships/hyperlink" Target="mailto:redakcija@sremskenovine.co.rs" TargetMode="External"/><Relationship Id="rId226" Type="http://schemas.openxmlformats.org/officeDocument/2006/relationships/hyperlink" Target="mailto:ivicards@yahoo.com;" TargetMode="External"/><Relationship Id="rId268" Type="http://schemas.openxmlformats.org/officeDocument/2006/relationships/hyperlink" Target="mailto:misha.tadic@boom93.com" TargetMode="External"/><Relationship Id="rId32" Type="http://schemas.openxmlformats.org/officeDocument/2006/relationships/hyperlink" Target="mailto:uzice.media@gmail.com" TargetMode="External"/><Relationship Id="rId74" Type="http://schemas.openxmlformats.org/officeDocument/2006/relationships/hyperlink" Target="http://www.potrosackisavetnik.com/" TargetMode="External"/><Relationship Id="rId128" Type="http://schemas.openxmlformats.org/officeDocument/2006/relationships/hyperlink" Target="http://www.rtv-vranje.rs/" TargetMode="External"/><Relationship Id="rId5" Type="http://schemas.openxmlformats.org/officeDocument/2006/relationships/hyperlink" Target="http://www.srpskaveza.rs/" TargetMode="External"/><Relationship Id="rId181" Type="http://schemas.openxmlformats.org/officeDocument/2006/relationships/hyperlink" Target="http://www.moravicki.info/" TargetMode="External"/><Relationship Id="rId237" Type="http://schemas.openxmlformats.org/officeDocument/2006/relationships/hyperlink" Target="http://www.multiradio.rs/" TargetMode="External"/><Relationship Id="rId279" Type="http://schemas.openxmlformats.org/officeDocument/2006/relationships/hyperlink" Target="https://www.ozonpress.net/" TargetMode="External"/><Relationship Id="rId43" Type="http://schemas.openxmlformats.org/officeDocument/2006/relationships/hyperlink" Target="mailto:JUGMEDIA.REDAKCIJA@GMAIL.COM" TargetMode="External"/><Relationship Id="rId139" Type="http://schemas.openxmlformats.org/officeDocument/2006/relationships/hyperlink" Target="mailto:rtvplus.rs@gmail.com" TargetMode="External"/><Relationship Id="rId290" Type="http://schemas.openxmlformats.org/officeDocument/2006/relationships/hyperlink" Target="mailto:urednikrtvhan@gmail.com" TargetMode="External"/><Relationship Id="rId304" Type="http://schemas.openxmlformats.org/officeDocument/2006/relationships/hyperlink" Target="http://www.drina.info/" TargetMode="External"/><Relationship Id="rId85" Type="http://schemas.openxmlformats.org/officeDocument/2006/relationships/hyperlink" Target="http://www.infoplus.rs/" TargetMode="External"/><Relationship Id="rId150" Type="http://schemas.openxmlformats.org/officeDocument/2006/relationships/hyperlink" Target="http://www.sportjuga.rs/" TargetMode="External"/><Relationship Id="rId192" Type="http://schemas.openxmlformats.org/officeDocument/2006/relationships/hyperlink" Target="http://www.ozon.rs/" TargetMode="External"/><Relationship Id="rId206" Type="http://schemas.openxmlformats.org/officeDocument/2006/relationships/hyperlink" Target="mailto:inbox@miss6teen.rs" TargetMode="External"/><Relationship Id="rId248" Type="http://schemas.openxmlformats.org/officeDocument/2006/relationships/hyperlink" Target="http://www.glas-zajecara.com/" TargetMode="External"/><Relationship Id="rId12" Type="http://schemas.openxmlformats.org/officeDocument/2006/relationships/hyperlink" Target="http://www.bujanovacke.co.rs/" TargetMode="External"/><Relationship Id="rId108" Type="http://schemas.openxmlformats.org/officeDocument/2006/relationships/hyperlink" Target="http://www.studiob.rs/" TargetMode="External"/><Relationship Id="rId315" Type="http://schemas.openxmlformats.org/officeDocument/2006/relationships/hyperlink" Target="mailto:projekti@adriamedia.rs" TargetMode="External"/><Relationship Id="rId54" Type="http://schemas.openxmlformats.org/officeDocument/2006/relationships/hyperlink" Target="mailto:forum10@hotmail.rs" TargetMode="External"/><Relationship Id="rId96" Type="http://schemas.openxmlformats.org/officeDocument/2006/relationships/hyperlink" Target="http://www.svrljig.info/" TargetMode="External"/><Relationship Id="rId161" Type="http://schemas.openxmlformats.org/officeDocument/2006/relationships/hyperlink" Target="http://www.listpolimlje.info/" TargetMode="External"/><Relationship Id="rId217" Type="http://schemas.openxmlformats.org/officeDocument/2006/relationships/hyperlink" Target="mailto:office@mondo.rs;" TargetMode="External"/><Relationship Id="rId259" Type="http://schemas.openxmlformats.org/officeDocument/2006/relationships/hyperlink" Target="http://www.macvapress.rs/" TargetMode="External"/><Relationship Id="rId23" Type="http://schemas.openxmlformats.org/officeDocument/2006/relationships/hyperlink" Target="mailto:webinforedakcija@gmail.com" TargetMode="External"/><Relationship Id="rId119" Type="http://schemas.openxmlformats.org/officeDocument/2006/relationships/hyperlink" Target="mailto:temporadiozajecar@gmail.com" TargetMode="External"/><Relationship Id="rId270" Type="http://schemas.openxmlformats.org/officeDocument/2006/relationships/hyperlink" Target="http://www.boom93.com/" TargetMode="External"/><Relationship Id="rId65" Type="http://schemas.openxmlformats.org/officeDocument/2006/relationships/hyperlink" Target="http://www.medijacentar016.com/" TargetMode="External"/><Relationship Id="rId130" Type="http://schemas.openxmlformats.org/officeDocument/2006/relationships/hyperlink" Target="http://www.istocnevesti.com/" TargetMode="External"/><Relationship Id="rId172" Type="http://schemas.openxmlformats.org/officeDocument/2006/relationships/hyperlink" Target="http://www.infoera.rs/" TargetMode="External"/><Relationship Id="rId193" Type="http://schemas.openxmlformats.org/officeDocument/2006/relationships/hyperlink" Target="mailto:tvinfobosilegrad@gmail.com;" TargetMode="External"/><Relationship Id="rId207" Type="http://schemas.openxmlformats.org/officeDocument/2006/relationships/hyperlink" Target="mailto:asignjatovic@gmail.com;" TargetMode="External"/><Relationship Id="rId228" Type="http://schemas.openxmlformats.org/officeDocument/2006/relationships/hyperlink" Target="mailto:gordana.tadic@kaleidoskop-media.com;" TargetMode="External"/><Relationship Id="rId249" Type="http://schemas.openxmlformats.org/officeDocument/2006/relationships/hyperlink" Target="http://www.dnevnikjuga.rs/" TargetMode="External"/><Relationship Id="rId13" Type="http://schemas.openxmlformats.org/officeDocument/2006/relationships/hyperlink" Target="http://www.lugina-lajm.com/" TargetMode="External"/><Relationship Id="rId109" Type="http://schemas.openxmlformats.org/officeDocument/2006/relationships/hyperlink" Target="http://www.novaekonomija.rs/" TargetMode="External"/><Relationship Id="rId260" Type="http://schemas.openxmlformats.org/officeDocument/2006/relationships/hyperlink" Target="mailto:timocke@gmail.com" TargetMode="External"/><Relationship Id="rId281" Type="http://schemas.openxmlformats.org/officeDocument/2006/relationships/hyperlink" Target="mailto:redakcija@izmogkraja.rs" TargetMode="External"/><Relationship Id="rId316" Type="http://schemas.openxmlformats.org/officeDocument/2006/relationships/printerSettings" Target="../printerSettings/printerSettings1.bin"/><Relationship Id="rId34" Type="http://schemas.openxmlformats.org/officeDocument/2006/relationships/hyperlink" Target="http://www.uzicemedia.rs/" TargetMode="External"/><Relationship Id="rId55" Type="http://schemas.openxmlformats.org/officeDocument/2006/relationships/hyperlink" Target="mailto:zeleniminuti@gmail.com" TargetMode="External"/><Relationship Id="rId76" Type="http://schemas.openxmlformats.org/officeDocument/2006/relationships/hyperlink" Target="http://www.mc.rs/" TargetMode="External"/><Relationship Id="rId97" Type="http://schemas.openxmlformats.org/officeDocument/2006/relationships/hyperlink" Target="http://www.caglas.rs/" TargetMode="External"/><Relationship Id="rId120" Type="http://schemas.openxmlformats.org/officeDocument/2006/relationships/hyperlink" Target="http://www.okradio.rs/" TargetMode="External"/><Relationship Id="rId141" Type="http://schemas.openxmlformats.org/officeDocument/2006/relationships/hyperlink" Target="http://www.nakrajusveta.rs/" TargetMode="External"/><Relationship Id="rId7" Type="http://schemas.openxmlformats.org/officeDocument/2006/relationships/hyperlink" Target="http://www.zdravlje-vodic.rs/" TargetMode="External"/><Relationship Id="rId162" Type="http://schemas.openxmlformats.org/officeDocument/2006/relationships/hyperlink" Target="http://www.listpolimlje.info/" TargetMode="External"/><Relationship Id="rId183" Type="http://schemas.openxmlformats.org/officeDocument/2006/relationships/hyperlink" Target="mailto:mediaadvertising2011@gmail.com" TargetMode="External"/><Relationship Id="rId218" Type="http://schemas.openxmlformats.org/officeDocument/2006/relationships/hyperlink" Target="mailto:podprzarpress@gmail.com;" TargetMode="External"/><Relationship Id="rId239" Type="http://schemas.openxmlformats.org/officeDocument/2006/relationships/hyperlink" Target="http://www.pcinjski017portal.rs/" TargetMode="External"/><Relationship Id="rId250" Type="http://schemas.openxmlformats.org/officeDocument/2006/relationships/hyperlink" Target="http://www.belami.rs/" TargetMode="External"/><Relationship Id="rId271" Type="http://schemas.openxmlformats.org/officeDocument/2006/relationships/hyperlink" Target="http://www.pikanal.rs/" TargetMode="External"/><Relationship Id="rId292" Type="http://schemas.openxmlformats.org/officeDocument/2006/relationships/hyperlink" Target="http://www.srbijadanas.com/" TargetMode="External"/><Relationship Id="rId306" Type="http://schemas.openxmlformats.org/officeDocument/2006/relationships/hyperlink" Target="http://www.soskanal.rs/" TargetMode="External"/><Relationship Id="rId24" Type="http://schemas.openxmlformats.org/officeDocument/2006/relationships/hyperlink" Target="http://www.potiskinews.rs/" TargetMode="External"/><Relationship Id="rId45" Type="http://schemas.openxmlformats.org/officeDocument/2006/relationships/hyperlink" Target="http://www.jugmedia.rs/" TargetMode="External"/><Relationship Id="rId66" Type="http://schemas.openxmlformats.org/officeDocument/2006/relationships/hyperlink" Target="mailto:vesti.kocic@gmail.com" TargetMode="External"/><Relationship Id="rId87" Type="http://schemas.openxmlformats.org/officeDocument/2006/relationships/hyperlink" Target="mailto:novostidana.rs@gmail.combankrot.nisom" TargetMode="External"/><Relationship Id="rId110" Type="http://schemas.openxmlformats.org/officeDocument/2006/relationships/hyperlink" Target="mailto:dtown.films@gmail.com" TargetMode="External"/><Relationship Id="rId131" Type="http://schemas.openxmlformats.org/officeDocument/2006/relationships/hyperlink" Target="mailto:redakcija@istocnevesti.com" TargetMode="External"/><Relationship Id="rId152" Type="http://schemas.openxmlformats.org/officeDocument/2006/relationships/hyperlink" Target="http://www.indeksonline.rs/" TargetMode="External"/><Relationship Id="rId173" Type="http://schemas.openxmlformats.org/officeDocument/2006/relationships/hyperlink" Target="http://www.infopress.rs/" TargetMode="External"/><Relationship Id="rId194" Type="http://schemas.openxmlformats.org/officeDocument/2006/relationships/hyperlink" Target="mailto:dubravkapopovic01@gmail.com;" TargetMode="External"/><Relationship Id="rId208" Type="http://schemas.openxmlformats.org/officeDocument/2006/relationships/hyperlink" Target="mailto:mojaverzija@gmail.com;" TargetMode="External"/><Relationship Id="rId229" Type="http://schemas.openxmlformats.org/officeDocument/2006/relationships/hyperlink" Target="mailto:info@stav.life" TargetMode="External"/><Relationship Id="rId240" Type="http://schemas.openxmlformats.org/officeDocument/2006/relationships/hyperlink" Target="mailto:pcinjski017portal@gmail.com" TargetMode="External"/><Relationship Id="rId261" Type="http://schemas.openxmlformats.org/officeDocument/2006/relationships/hyperlink" Target="http://www.timocke.rs/" TargetMode="External"/><Relationship Id="rId14" Type="http://schemas.openxmlformats.org/officeDocument/2006/relationships/hyperlink" Target="http://www.vranjenews.rs/" TargetMode="External"/><Relationship Id="rId35" Type="http://schemas.openxmlformats.org/officeDocument/2006/relationships/hyperlink" Target="http://www.autonomija.org.rs/" TargetMode="External"/><Relationship Id="rId56" Type="http://schemas.openxmlformats.org/officeDocument/2006/relationships/hyperlink" Target="http://www.zeleniminuti.rs/" TargetMode="External"/><Relationship Id="rId77" Type="http://schemas.openxmlformats.org/officeDocument/2006/relationships/hyperlink" Target="http://www.xxzmagazin.com/" TargetMode="External"/><Relationship Id="rId100" Type="http://schemas.openxmlformats.org/officeDocument/2006/relationships/hyperlink" Target="mailto:mirjanacvoric@yahoo.com" TargetMode="External"/><Relationship Id="rId282" Type="http://schemas.openxmlformats.org/officeDocument/2006/relationships/hyperlink" Target="mailto:desk@gminfo.rs" TargetMode="External"/><Relationship Id="rId8" Type="http://schemas.openxmlformats.org/officeDocument/2006/relationships/hyperlink" Target="mailto:vodiczdravlje@gmail.com" TargetMode="External"/><Relationship Id="rId98" Type="http://schemas.openxmlformats.org/officeDocument/2006/relationships/hyperlink" Target="http://www.objektivno1.rs/" TargetMode="External"/><Relationship Id="rId121" Type="http://schemas.openxmlformats.org/officeDocument/2006/relationships/hyperlink" Target="http://www.tvinfopuls.rs/" TargetMode="External"/><Relationship Id="rId142" Type="http://schemas.openxmlformats.org/officeDocument/2006/relationships/hyperlink" Target="http://www.loznickenovosti.rs/" TargetMode="External"/><Relationship Id="rId163" Type="http://schemas.openxmlformats.org/officeDocument/2006/relationships/hyperlink" Target="http://www.infomediasistem.com/" TargetMode="External"/><Relationship Id="rId184" Type="http://schemas.openxmlformats.org/officeDocument/2006/relationships/hyperlink" Target="mailto:visnja.ognjanovic@gmail.com" TargetMode="External"/><Relationship Id="rId219" Type="http://schemas.openxmlformats.org/officeDocument/2006/relationships/hyperlink" Target="mailto:ram.mreza.aleksandar@gmail.com;" TargetMode="External"/><Relationship Id="rId230" Type="http://schemas.openxmlformats.org/officeDocument/2006/relationships/hyperlink" Target="mailto:timeout2kikinda@gmail.com;" TargetMode="External"/><Relationship Id="rId251" Type="http://schemas.openxmlformats.org/officeDocument/2006/relationships/hyperlink" Target="http://www.cink.co.rs/" TargetMode="External"/><Relationship Id="rId25" Type="http://schemas.openxmlformats.org/officeDocument/2006/relationships/hyperlink" Target="http://www.temerin.org/" TargetMode="External"/><Relationship Id="rId46" Type="http://schemas.openxmlformats.org/officeDocument/2006/relationships/hyperlink" Target="mailto:office@zastitapotrosaca.com" TargetMode="External"/><Relationship Id="rId67" Type="http://schemas.openxmlformats.org/officeDocument/2006/relationships/hyperlink" Target="http://www.glassumadije.rs/" TargetMode="External"/><Relationship Id="rId272" Type="http://schemas.openxmlformats.org/officeDocument/2006/relationships/hyperlink" Target="http://www.urbancityradio.org/" TargetMode="External"/><Relationship Id="rId293" Type="http://schemas.openxmlformats.org/officeDocument/2006/relationships/hyperlink" Target="mailto:ivana.milenkovic@srbijadanas.com" TargetMode="External"/><Relationship Id="rId307" Type="http://schemas.openxmlformats.org/officeDocument/2006/relationships/hyperlink" Target="mailto:sekretarsoskanalplus@gmail.com" TargetMode="External"/><Relationship Id="rId88" Type="http://schemas.openxmlformats.org/officeDocument/2006/relationships/hyperlink" Target="http://www.niskevesti.rs/" TargetMode="External"/><Relationship Id="rId111" Type="http://schemas.openxmlformats.org/officeDocument/2006/relationships/hyperlink" Target="mailto:in.network.solution@gmail.com" TargetMode="External"/><Relationship Id="rId132" Type="http://schemas.openxmlformats.org/officeDocument/2006/relationships/hyperlink" Target="http://www.tvistok.com/" TargetMode="External"/><Relationship Id="rId153" Type="http://schemas.openxmlformats.org/officeDocument/2006/relationships/hyperlink" Target="mailto:emediagroupnp@gmail.com" TargetMode="External"/><Relationship Id="rId174" Type="http://schemas.openxmlformats.org/officeDocument/2006/relationships/hyperlink" Target="mailto:urednik@tvlav.rs" TargetMode="External"/><Relationship Id="rId195" Type="http://schemas.openxmlformats.org/officeDocument/2006/relationships/hyperlink" Target="mailto:info@radiokiss.rs;" TargetMode="External"/><Relationship Id="rId209" Type="http://schemas.openxmlformats.org/officeDocument/2006/relationships/hyperlink" Target="mailto:mojaverzija@gmail.com;" TargetMode="External"/><Relationship Id="rId220" Type="http://schemas.openxmlformats.org/officeDocument/2006/relationships/hyperlink" Target="http://www.podunavlje.info/" TargetMode="External"/><Relationship Id="rId241" Type="http://schemas.openxmlformats.org/officeDocument/2006/relationships/hyperlink" Target="http://www.brodicparkic.org.rs/" TargetMode="External"/><Relationship Id="rId15" Type="http://schemas.openxmlformats.org/officeDocument/2006/relationships/hyperlink" Target="http://www.vom.rs/" TargetMode="External"/><Relationship Id="rId36" Type="http://schemas.openxmlformats.org/officeDocument/2006/relationships/hyperlink" Target="http://www.krusevacpress.rs/" TargetMode="External"/><Relationship Id="rId57" Type="http://schemas.openxmlformats.org/officeDocument/2006/relationships/hyperlink" Target="http://www.macva.info;/" TargetMode="External"/><Relationship Id="rId262" Type="http://schemas.openxmlformats.org/officeDocument/2006/relationships/hyperlink" Target="mailto:ivan.pavlovic@ipsport.net" TargetMode="External"/><Relationship Id="rId283" Type="http://schemas.openxmlformats.org/officeDocument/2006/relationships/hyperlink" Target="http://www.gminfo.rs/" TargetMode="External"/><Relationship Id="rId78" Type="http://schemas.openxmlformats.org/officeDocument/2006/relationships/hyperlink" Target="mailto:redakcija@istmedia.rs" TargetMode="External"/><Relationship Id="rId99" Type="http://schemas.openxmlformats.org/officeDocument/2006/relationships/hyperlink" Target="http://www.distrikt.rs/" TargetMode="External"/><Relationship Id="rId101" Type="http://schemas.openxmlformats.org/officeDocument/2006/relationships/hyperlink" Target="mailto:rtvsumadija@gmail.com" TargetMode="External"/><Relationship Id="rId122" Type="http://schemas.openxmlformats.org/officeDocument/2006/relationships/hyperlink" Target="mailto:tvinfopuls@gmail.com" TargetMode="External"/><Relationship Id="rId143" Type="http://schemas.openxmlformats.org/officeDocument/2006/relationships/hyperlink" Target="http://www.krusevacgrad.rs/" TargetMode="External"/><Relationship Id="rId164" Type="http://schemas.openxmlformats.org/officeDocument/2006/relationships/hyperlink" Target="mailto:simplelook@outlook.com" TargetMode="External"/><Relationship Id="rId185" Type="http://schemas.openxmlformats.org/officeDocument/2006/relationships/hyperlink" Target="mailto:manzalovic@live.com" TargetMode="External"/><Relationship Id="rId9" Type="http://schemas.openxmlformats.org/officeDocument/2006/relationships/hyperlink" Target="mailto:lokal.media.marketing@gmail.com" TargetMode="External"/><Relationship Id="rId210" Type="http://schemas.openxmlformats.org/officeDocument/2006/relationships/hyperlink" Target="mailto:milan_pet@yahoo.com;" TargetMode="External"/><Relationship Id="rId26" Type="http://schemas.openxmlformats.org/officeDocument/2006/relationships/hyperlink" Target="mailto:misniss@gmail.com" TargetMode="External"/><Relationship Id="rId231" Type="http://schemas.openxmlformats.org/officeDocument/2006/relationships/hyperlink" Target="mailto:acimovic.marko@yahoo.com" TargetMode="External"/><Relationship Id="rId252" Type="http://schemas.openxmlformats.org/officeDocument/2006/relationships/hyperlink" Target="http://www.plusonline.rs/" TargetMode="External"/><Relationship Id="rId273" Type="http://schemas.openxmlformats.org/officeDocument/2006/relationships/hyperlink" Target="mailto:radiourbancity@gmail.com" TargetMode="External"/><Relationship Id="rId294" Type="http://schemas.openxmlformats.org/officeDocument/2006/relationships/hyperlink" Target="http://www.glasopova.rs/" TargetMode="External"/><Relationship Id="rId308" Type="http://schemas.openxmlformats.org/officeDocument/2006/relationships/hyperlink" Target="http://www.zelenastrana.rs/" TargetMode="External"/><Relationship Id="rId47" Type="http://schemas.openxmlformats.org/officeDocument/2006/relationships/hyperlink" Target="http://www.potrosackisavetnik.rs/" TargetMode="External"/><Relationship Id="rId68" Type="http://schemas.openxmlformats.org/officeDocument/2006/relationships/hyperlink" Target="mailto:glassumadije@gmail.com" TargetMode="External"/><Relationship Id="rId89" Type="http://schemas.openxmlformats.org/officeDocument/2006/relationships/hyperlink" Target="http://www.novostidana.rs/" TargetMode="External"/><Relationship Id="rId112" Type="http://schemas.openxmlformats.org/officeDocument/2006/relationships/hyperlink" Target="mailto:redakcija@istmedia.rs" TargetMode="External"/><Relationship Id="rId133" Type="http://schemas.openxmlformats.org/officeDocument/2006/relationships/hyperlink" Target="mailto:istokcompany@gmail.com" TargetMode="External"/><Relationship Id="rId154" Type="http://schemas.openxmlformats.org/officeDocument/2006/relationships/hyperlink" Target="http://www.mojkraj.rs/" TargetMode="External"/><Relationship Id="rId175" Type="http://schemas.openxmlformats.org/officeDocument/2006/relationships/hyperlink" Target="http://www.magazinsana.rs/" TargetMode="External"/><Relationship Id="rId196" Type="http://schemas.openxmlformats.org/officeDocument/2006/relationships/hyperlink" Target="mailto:acimovic.marko@yahoo.com" TargetMode="External"/><Relationship Id="rId200" Type="http://schemas.openxmlformats.org/officeDocument/2006/relationships/hyperlink" Target="mailto:valjevskaposla@gmail.com;" TargetMode="External"/><Relationship Id="rId16" Type="http://schemas.openxmlformats.org/officeDocument/2006/relationships/hyperlink" Target="http://www.kulturajuga.rs/" TargetMode="External"/><Relationship Id="rId221" Type="http://schemas.openxmlformats.org/officeDocument/2006/relationships/hyperlink" Target="mailto:info@poportal.rs;" TargetMode="External"/><Relationship Id="rId242" Type="http://schemas.openxmlformats.org/officeDocument/2006/relationships/hyperlink" Target="mailto:parkicbrodic@gmail.com" TargetMode="External"/><Relationship Id="rId263" Type="http://schemas.openxmlformats.org/officeDocument/2006/relationships/hyperlink" Target="http://www.radiomagnum.rs/" TargetMode="External"/><Relationship Id="rId284" Type="http://schemas.openxmlformats.org/officeDocument/2006/relationships/hyperlink" Target="http://www.nasaborba.rs/" TargetMode="External"/><Relationship Id="rId37" Type="http://schemas.openxmlformats.org/officeDocument/2006/relationships/hyperlink" Target="mailto:redakcija@infocentarjug.rs" TargetMode="External"/><Relationship Id="rId58" Type="http://schemas.openxmlformats.org/officeDocument/2006/relationships/hyperlink" Target="mailto:kancelarija@milosmilojevic.com" TargetMode="External"/><Relationship Id="rId79" Type="http://schemas.openxmlformats.org/officeDocument/2006/relationships/hyperlink" Target="http://www.rtvbrus.co.rs/" TargetMode="External"/><Relationship Id="rId102" Type="http://schemas.openxmlformats.org/officeDocument/2006/relationships/hyperlink" Target="http://www.rtvsumadija.com/" TargetMode="External"/><Relationship Id="rId123" Type="http://schemas.openxmlformats.org/officeDocument/2006/relationships/hyperlink" Target="http://www.temporadio.rs/" TargetMode="External"/><Relationship Id="rId144" Type="http://schemas.openxmlformats.org/officeDocument/2006/relationships/hyperlink" Target="mailto:info@klikni.rs" TargetMode="External"/><Relationship Id="rId90" Type="http://schemas.openxmlformats.org/officeDocument/2006/relationships/hyperlink" Target="http://www.dobricke.com/" TargetMode="External"/><Relationship Id="rId165" Type="http://schemas.openxmlformats.org/officeDocument/2006/relationships/hyperlink" Target="http://www.rtvcentarsrem.rs/" TargetMode="External"/><Relationship Id="rId186" Type="http://schemas.openxmlformats.org/officeDocument/2006/relationships/hyperlink" Target="mailto:casopisstvarnost@gmail.com" TargetMode="External"/><Relationship Id="rId211" Type="http://schemas.openxmlformats.org/officeDocument/2006/relationships/hyperlink" Target="mailto:mojaverzija@gmail.com;" TargetMode="External"/><Relationship Id="rId232" Type="http://schemas.openxmlformats.org/officeDocument/2006/relationships/hyperlink" Target="mailto:ivica@info24.rs" TargetMode="External"/><Relationship Id="rId253" Type="http://schemas.openxmlformats.org/officeDocument/2006/relationships/hyperlink" Target="http://www.rtvparacin.rs/" TargetMode="External"/><Relationship Id="rId274" Type="http://schemas.openxmlformats.org/officeDocument/2006/relationships/hyperlink" Target="http://www.glaszapadnesrbije.rs/" TargetMode="External"/><Relationship Id="rId295" Type="http://schemas.openxmlformats.org/officeDocument/2006/relationships/hyperlink" Target="mailto:glasopova@gmail.com" TargetMode="External"/><Relationship Id="rId309" Type="http://schemas.openxmlformats.org/officeDocument/2006/relationships/hyperlink" Target="mailto:zelenastrana.pancevo@gmail.com" TargetMode="External"/><Relationship Id="rId27" Type="http://schemas.openxmlformats.org/officeDocument/2006/relationships/hyperlink" Target="http://www.mic.org.rs/" TargetMode="External"/><Relationship Id="rId48" Type="http://schemas.openxmlformats.org/officeDocument/2006/relationships/hyperlink" Target="mailto:lukasalapura@gmail.com" TargetMode="External"/><Relationship Id="rId69" Type="http://schemas.openxmlformats.org/officeDocument/2006/relationships/hyperlink" Target="mailto:rtvbap.bp@gmail.com;" TargetMode="External"/><Relationship Id="rId113" Type="http://schemas.openxmlformats.org/officeDocument/2006/relationships/hyperlink" Target="mailto:urednikrtvhan@gmail.com" TargetMode="External"/><Relationship Id="rId134" Type="http://schemas.openxmlformats.org/officeDocument/2006/relationships/hyperlink" Target="mailto:marjantv@gmail.com" TargetMode="External"/><Relationship Id="rId80" Type="http://schemas.openxmlformats.org/officeDocument/2006/relationships/hyperlink" Target="http://www.zajecaronline.rs/" TargetMode="External"/><Relationship Id="rId155" Type="http://schemas.openxmlformats.org/officeDocument/2006/relationships/hyperlink" Target="mailto:rtv-aldi@hotmail.com" TargetMode="External"/><Relationship Id="rId176" Type="http://schemas.openxmlformats.org/officeDocument/2006/relationships/hyperlink" Target="mailto:pressdoljevac@gmail.com" TargetMode="External"/><Relationship Id="rId197" Type="http://schemas.openxmlformats.org/officeDocument/2006/relationships/hyperlink" Target="mailto:info@palanacke.com;" TargetMode="External"/><Relationship Id="rId201" Type="http://schemas.openxmlformats.org/officeDocument/2006/relationships/hyperlink" Target="mailto:portalmoravainfo@gmail.com;" TargetMode="External"/><Relationship Id="rId222" Type="http://schemas.openxmlformats.org/officeDocument/2006/relationships/hyperlink" Target="https://megafon.co/" TargetMode="External"/><Relationship Id="rId243" Type="http://schemas.openxmlformats.org/officeDocument/2006/relationships/hyperlink" Target="http://www.alpress.rs/" TargetMode="External"/><Relationship Id="rId264" Type="http://schemas.openxmlformats.org/officeDocument/2006/relationships/hyperlink" Target="http://www.kraljevackenovine.com/" TargetMode="External"/><Relationship Id="rId285" Type="http://schemas.openxmlformats.org/officeDocument/2006/relationships/hyperlink" Target="mailto:ops.novisad@gmail.com" TargetMode="External"/><Relationship Id="rId17" Type="http://schemas.openxmlformats.org/officeDocument/2006/relationships/hyperlink" Target="http://www.pakt.org.rs/" TargetMode="External"/><Relationship Id="rId38" Type="http://schemas.openxmlformats.org/officeDocument/2006/relationships/hyperlink" Target="http://www.infocentarjug.rs/" TargetMode="External"/><Relationship Id="rId59" Type="http://schemas.openxmlformats.org/officeDocument/2006/relationships/hyperlink" Target="http://www.tamodaleko.co.rs/" TargetMode="External"/><Relationship Id="rId103" Type="http://schemas.openxmlformats.org/officeDocument/2006/relationships/hyperlink" Target="http://www.studiob.rs/" TargetMode="External"/><Relationship Id="rId124" Type="http://schemas.openxmlformats.org/officeDocument/2006/relationships/hyperlink" Target="http://www.pazovaindjijavesti.com/" TargetMode="External"/><Relationship Id="rId310" Type="http://schemas.openxmlformats.org/officeDocument/2006/relationships/hyperlink" Target="mailto:udruzenjeemblema@gmail.com" TargetMode="External"/><Relationship Id="rId70" Type="http://schemas.openxmlformats.org/officeDocument/2006/relationships/hyperlink" Target="http://www.danas.rs/" TargetMode="External"/><Relationship Id="rId91" Type="http://schemas.openxmlformats.org/officeDocument/2006/relationships/hyperlink" Target="http://www.rtvpancevo.rs/" TargetMode="External"/><Relationship Id="rId145" Type="http://schemas.openxmlformats.org/officeDocument/2006/relationships/hyperlink" Target="mailto:radiomedvedja@gmail.com" TargetMode="External"/><Relationship Id="rId166" Type="http://schemas.openxmlformats.org/officeDocument/2006/relationships/hyperlink" Target="http://www.niske.rs/" TargetMode="External"/><Relationship Id="rId187" Type="http://schemas.openxmlformats.org/officeDocument/2006/relationships/hyperlink" Target="mailto:info@klikni.rs" TargetMode="External"/><Relationship Id="rId1" Type="http://schemas.openxmlformats.org/officeDocument/2006/relationships/hyperlink" Target="http://www.backapalanakavesti.com/" TargetMode="External"/><Relationship Id="rId212" Type="http://schemas.openxmlformats.org/officeDocument/2006/relationships/hyperlink" Target="mailto:radojicamalibc@yahoo.com;" TargetMode="External"/><Relationship Id="rId233" Type="http://schemas.openxmlformats.org/officeDocument/2006/relationships/hyperlink" Target="mailto:acimovic.marko@yahoo.com" TargetMode="External"/><Relationship Id="rId254" Type="http://schemas.openxmlformats.org/officeDocument/2006/relationships/hyperlink" Target="http://www.dzenarika.net/" TargetMode="External"/><Relationship Id="rId28" Type="http://schemas.openxmlformats.org/officeDocument/2006/relationships/hyperlink" Target="mailto:foruminfo.rs@gmail.com" TargetMode="External"/><Relationship Id="rId49" Type="http://schemas.openxmlformats.org/officeDocument/2006/relationships/hyperlink" Target="http://www.artmagazin.rs/" TargetMode="External"/><Relationship Id="rId114" Type="http://schemas.openxmlformats.org/officeDocument/2006/relationships/hyperlink" Target="http://www.planamedia.rs/" TargetMode="External"/><Relationship Id="rId275" Type="http://schemas.openxmlformats.org/officeDocument/2006/relationships/hyperlink" Target="http://www.regionalnevesti.net/" TargetMode="External"/><Relationship Id="rId296" Type="http://schemas.openxmlformats.org/officeDocument/2006/relationships/hyperlink" Target="mailto:udruzenjeemblema@gmail.com" TargetMode="External"/><Relationship Id="rId300" Type="http://schemas.openxmlformats.org/officeDocument/2006/relationships/hyperlink" Target="mailto:mediatim.ivanjica@gmail.com" TargetMode="External"/><Relationship Id="rId60" Type="http://schemas.openxmlformats.org/officeDocument/2006/relationships/hyperlink" Target="mailto:zdravko.elez@tamodaleko.co.rs" TargetMode="External"/><Relationship Id="rId81" Type="http://schemas.openxmlformats.org/officeDocument/2006/relationships/hyperlink" Target="mailto:omnzajecar@gmail.com" TargetMode="External"/><Relationship Id="rId135" Type="http://schemas.openxmlformats.org/officeDocument/2006/relationships/hyperlink" Target="http://www.srbijavideo.com/" TargetMode="External"/><Relationship Id="rId156" Type="http://schemas.openxmlformats.org/officeDocument/2006/relationships/hyperlink" Target="mailto:sattelevizija@gmail.com" TargetMode="External"/><Relationship Id="rId177" Type="http://schemas.openxmlformats.org/officeDocument/2006/relationships/hyperlink" Target="http://www.prijepoljeinfo.rs/" TargetMode="External"/><Relationship Id="rId198" Type="http://schemas.openxmlformats.org/officeDocument/2006/relationships/hyperlink" Target="mailto:urednik.rtvcentarsrem@gmail.com;" TargetMode="External"/><Relationship Id="rId202" Type="http://schemas.openxmlformats.org/officeDocument/2006/relationships/hyperlink" Target="http://www.vestizssmestaj.rs/" TargetMode="External"/><Relationship Id="rId223" Type="http://schemas.openxmlformats.org/officeDocument/2006/relationships/hyperlink" Target="mailto:srceprokuplje@hotmail.com" TargetMode="External"/><Relationship Id="rId244" Type="http://schemas.openxmlformats.org/officeDocument/2006/relationships/hyperlink" Target="http://www.kucastil.rs/" TargetMode="External"/><Relationship Id="rId18" Type="http://schemas.openxmlformats.org/officeDocument/2006/relationships/hyperlink" Target="mailto:office@pakt.org.rs" TargetMode="External"/><Relationship Id="rId39" Type="http://schemas.openxmlformats.org/officeDocument/2006/relationships/hyperlink" Target="http://www.013info.rs/" TargetMode="External"/><Relationship Id="rId265" Type="http://schemas.openxmlformats.org/officeDocument/2006/relationships/hyperlink" Target="http://www.ipsport.net/" TargetMode="External"/><Relationship Id="rId286" Type="http://schemas.openxmlformats.org/officeDocument/2006/relationships/hyperlink" Target="mailto:kanalm@rtvparacin.rs" TargetMode="External"/><Relationship Id="rId50" Type="http://schemas.openxmlformats.org/officeDocument/2006/relationships/hyperlink" Target="http://www.pressing-magazine.rs/" TargetMode="External"/><Relationship Id="rId104" Type="http://schemas.openxmlformats.org/officeDocument/2006/relationships/hyperlink" Target="mailto:gordana.boskovic@studiob.rs" TargetMode="External"/><Relationship Id="rId125" Type="http://schemas.openxmlformats.org/officeDocument/2006/relationships/hyperlink" Target="mailto:info@pazovaindjijavesti.com" TargetMode="External"/><Relationship Id="rId146" Type="http://schemas.openxmlformats.org/officeDocument/2006/relationships/hyperlink" Target="http://www.radiomedvedja.com/" TargetMode="External"/><Relationship Id="rId167" Type="http://schemas.openxmlformats.org/officeDocument/2006/relationships/hyperlink" Target="mailto:simplelook@outlook.com" TargetMode="External"/><Relationship Id="rId188" Type="http://schemas.openxmlformats.org/officeDocument/2006/relationships/hyperlink" Target="mailto:redakcija@ekokucamagazin.com" TargetMode="External"/><Relationship Id="rId311" Type="http://schemas.openxmlformats.org/officeDocument/2006/relationships/hyperlink" Target="http://www.far.rs/" TargetMode="External"/><Relationship Id="rId71" Type="http://schemas.openxmlformats.org/officeDocument/2006/relationships/hyperlink" Target="http://www.adriamediagroup.com/" TargetMode="External"/><Relationship Id="rId92" Type="http://schemas.openxmlformats.org/officeDocument/2006/relationships/hyperlink" Target="mailto:ana.vlajkovic@rtvpancevo.rs" TargetMode="External"/><Relationship Id="rId213" Type="http://schemas.openxmlformats.org/officeDocument/2006/relationships/hyperlink" Target="mailto:jelena.jovanovic@agromedia.rs;" TargetMode="External"/><Relationship Id="rId234" Type="http://schemas.openxmlformats.org/officeDocument/2006/relationships/hyperlink" Target="http://www.mojbecej.rs/" TargetMode="External"/><Relationship Id="rId2" Type="http://schemas.openxmlformats.org/officeDocument/2006/relationships/hyperlink" Target="http://www.prviportal.rs/" TargetMode="External"/><Relationship Id="rId29" Type="http://schemas.openxmlformats.org/officeDocument/2006/relationships/hyperlink" Target="http://www.foruminfo.rs/" TargetMode="External"/><Relationship Id="rId255" Type="http://schemas.openxmlformats.org/officeDocument/2006/relationships/hyperlink" Target="mailto:josifovic@mc.rs" TargetMode="External"/><Relationship Id="rId276" Type="http://schemas.openxmlformats.org/officeDocument/2006/relationships/hyperlink" Target="http://www.sestadimenzija.net/" TargetMode="External"/><Relationship Id="rId297" Type="http://schemas.openxmlformats.org/officeDocument/2006/relationships/hyperlink" Target="http://www.far.rs/" TargetMode="External"/><Relationship Id="rId40" Type="http://schemas.openxmlformats.org/officeDocument/2006/relationships/hyperlink" Target="mailto:pa013info@gmail.com" TargetMode="External"/><Relationship Id="rId115" Type="http://schemas.openxmlformats.org/officeDocument/2006/relationships/hyperlink" Target="mailto:redakcija@macvainfo.rs" TargetMode="External"/><Relationship Id="rId136" Type="http://schemas.openxmlformats.org/officeDocument/2006/relationships/hyperlink" Target="mailto:redakcija@loznickenovosti.com" TargetMode="External"/><Relationship Id="rId157" Type="http://schemas.openxmlformats.org/officeDocument/2006/relationships/hyperlink" Target="http://www.rtvaldi.com/" TargetMode="External"/><Relationship Id="rId178" Type="http://schemas.openxmlformats.org/officeDocument/2006/relationships/hyperlink" Target="mailto:prijepoljeinfo@gmail.com" TargetMode="External"/><Relationship Id="rId301" Type="http://schemas.openxmlformats.org/officeDocument/2006/relationships/hyperlink" Target="http://www.infoliga.rs/" TargetMode="External"/><Relationship Id="rId61" Type="http://schemas.openxmlformats.org/officeDocument/2006/relationships/hyperlink" Target="http://www.kolektivuzice.rs/" TargetMode="External"/><Relationship Id="rId82" Type="http://schemas.openxmlformats.org/officeDocument/2006/relationships/hyperlink" Target="http://www.fira.rs/" TargetMode="External"/><Relationship Id="rId199" Type="http://schemas.openxmlformats.org/officeDocument/2006/relationships/hyperlink" Target="mailto:discoveryserbica@gmail.com;" TargetMode="External"/><Relationship Id="rId203" Type="http://schemas.openxmlformats.org/officeDocument/2006/relationships/hyperlink" Target="mailto:zvezdana45@mts.rs" TargetMode="External"/><Relationship Id="rId19" Type="http://schemas.openxmlformats.org/officeDocument/2006/relationships/hyperlink" Target="http://www.mediareform.rs/" TargetMode="External"/><Relationship Id="rId224" Type="http://schemas.openxmlformats.org/officeDocument/2006/relationships/hyperlink" Target="mailto:redakcijatopnovosti@gmail.com;" TargetMode="External"/><Relationship Id="rId245" Type="http://schemas.openxmlformats.org/officeDocument/2006/relationships/hyperlink" Target="mailto:finansije@kucastil.rs" TargetMode="External"/><Relationship Id="rId266" Type="http://schemas.openxmlformats.org/officeDocument/2006/relationships/hyperlink" Target="http://www.varoske.net/" TargetMode="External"/><Relationship Id="rId287" Type="http://schemas.openxmlformats.org/officeDocument/2006/relationships/hyperlink" Target="http://www.naseselo.rs/" TargetMode="External"/><Relationship Id="rId30" Type="http://schemas.openxmlformats.org/officeDocument/2006/relationships/hyperlink" Target="mailto:ndnvns@gmail.com" TargetMode="External"/><Relationship Id="rId105" Type="http://schemas.openxmlformats.org/officeDocument/2006/relationships/hyperlink" Target="mailto:simona2014doo@gmail.com" TargetMode="External"/><Relationship Id="rId126" Type="http://schemas.openxmlformats.org/officeDocument/2006/relationships/hyperlink" Target="http://www.infosrem.rs/" TargetMode="External"/><Relationship Id="rId147" Type="http://schemas.openxmlformats.org/officeDocument/2006/relationships/hyperlink" Target="http://www.klikni.rs/" TargetMode="External"/><Relationship Id="rId168" Type="http://schemas.openxmlformats.org/officeDocument/2006/relationships/hyperlink" Target="http://www.knjazevacke.rs/" TargetMode="External"/><Relationship Id="rId312" Type="http://schemas.openxmlformats.org/officeDocument/2006/relationships/hyperlink" Target="http://www.yumama.rs/" TargetMode="External"/><Relationship Id="rId51" Type="http://schemas.openxmlformats.org/officeDocument/2006/relationships/hyperlink" Target="http://www.lokalnevesti.rs/" TargetMode="External"/><Relationship Id="rId72" Type="http://schemas.openxmlformats.org/officeDocument/2006/relationships/hyperlink" Target="mailto:projekti@adriamedia.rs" TargetMode="External"/><Relationship Id="rId93" Type="http://schemas.openxmlformats.org/officeDocument/2006/relationships/hyperlink" Target="http://www.ebranicevo.com/" TargetMode="External"/><Relationship Id="rId189" Type="http://schemas.openxmlformats.org/officeDocument/2006/relationships/hyperlink" Target="mailto:humanitarniradio@gmail.com;" TargetMode="External"/><Relationship Id="rId3" Type="http://schemas.openxmlformats.org/officeDocument/2006/relationships/hyperlink" Target="http://www.bookvar.rs/" TargetMode="External"/><Relationship Id="rId214" Type="http://schemas.openxmlformats.org/officeDocument/2006/relationships/hyperlink" Target="mailto:tvritam@hotmail.com;" TargetMode="External"/><Relationship Id="rId235" Type="http://schemas.openxmlformats.org/officeDocument/2006/relationships/hyperlink" Target="mailto:redakcija@mojbecej.rs" TargetMode="External"/><Relationship Id="rId256" Type="http://schemas.openxmlformats.org/officeDocument/2006/relationships/hyperlink" Target="http://www.mc.rs/" TargetMode="External"/><Relationship Id="rId277" Type="http://schemas.openxmlformats.org/officeDocument/2006/relationships/hyperlink" Target="mailto:veselin.b.stefanovic@gmail.com" TargetMode="External"/><Relationship Id="rId298" Type="http://schemas.openxmlformats.org/officeDocument/2006/relationships/hyperlink" Target="http://www.nshronika.rs/" TargetMode="External"/><Relationship Id="rId116" Type="http://schemas.openxmlformats.org/officeDocument/2006/relationships/hyperlink" Target="http://www.macvainfo.rs/" TargetMode="External"/><Relationship Id="rId137" Type="http://schemas.openxmlformats.org/officeDocument/2006/relationships/hyperlink" Target="http://www.toplickevesti.com/" TargetMode="External"/><Relationship Id="rId158" Type="http://schemas.openxmlformats.org/officeDocument/2006/relationships/hyperlink" Target="http://www.branicevac.rs/" TargetMode="External"/><Relationship Id="rId302" Type="http://schemas.openxmlformats.org/officeDocument/2006/relationships/hyperlink" Target="http://www.ebranicevo.com/" TargetMode="External"/><Relationship Id="rId20" Type="http://schemas.openxmlformats.org/officeDocument/2006/relationships/hyperlink" Target="http://www.aimcentar.rs/" TargetMode="External"/><Relationship Id="rId41" Type="http://schemas.openxmlformats.org/officeDocument/2006/relationships/hyperlink" Target="http://www.uns.org.rs/" TargetMode="External"/><Relationship Id="rId62" Type="http://schemas.openxmlformats.org/officeDocument/2006/relationships/hyperlink" Target="mailto:office@kolektivuzice.rs" TargetMode="External"/><Relationship Id="rId83" Type="http://schemas.openxmlformats.org/officeDocument/2006/relationships/hyperlink" Target="http://www.geminfo.rs/" TargetMode="External"/><Relationship Id="rId179" Type="http://schemas.openxmlformats.org/officeDocument/2006/relationships/hyperlink" Target="http://www.macvanski.info/" TargetMode="External"/><Relationship Id="rId190" Type="http://schemas.openxmlformats.org/officeDocument/2006/relationships/hyperlink" Target="mailto:ariadnenovisad@gmail.com" TargetMode="External"/><Relationship Id="rId204" Type="http://schemas.openxmlformats.org/officeDocument/2006/relationships/hyperlink" Target="mailto:mariniranje@gmail.com;" TargetMode="External"/><Relationship Id="rId225" Type="http://schemas.openxmlformats.org/officeDocument/2006/relationships/hyperlink" Target="http://www.topnovosti.rs/" TargetMode="External"/><Relationship Id="rId246" Type="http://schemas.openxmlformats.org/officeDocument/2006/relationships/hyperlink" Target="http://www.becejski-mozak.co.rs/" TargetMode="External"/><Relationship Id="rId267" Type="http://schemas.openxmlformats.org/officeDocument/2006/relationships/hyperlink" Target="http://www.varoske.net/" TargetMode="External"/><Relationship Id="rId288" Type="http://schemas.openxmlformats.org/officeDocument/2006/relationships/hyperlink" Target="http://www.vladicinhanvesti.rs/" TargetMode="External"/><Relationship Id="rId106" Type="http://schemas.openxmlformats.org/officeDocument/2006/relationships/hyperlink" Target="mailto:info@remarker.media" TargetMode="External"/><Relationship Id="rId127" Type="http://schemas.openxmlformats.org/officeDocument/2006/relationships/hyperlink" Target="mailto:infosrem@yahoo.com" TargetMode="External"/><Relationship Id="rId313" Type="http://schemas.openxmlformats.org/officeDocument/2006/relationships/hyperlink" Target="mailto:projekti@adriamedia.rs" TargetMode="External"/><Relationship Id="rId10" Type="http://schemas.openxmlformats.org/officeDocument/2006/relationships/hyperlink" Target="http://www.seecult.org/" TargetMode="External"/><Relationship Id="rId31" Type="http://schemas.openxmlformats.org/officeDocument/2006/relationships/hyperlink" Target="mailto:info@ceprom.rs" TargetMode="External"/><Relationship Id="rId52" Type="http://schemas.openxmlformats.org/officeDocument/2006/relationships/hyperlink" Target="mailto:centaroblak@gmail.com" TargetMode="External"/><Relationship Id="rId73" Type="http://schemas.openxmlformats.org/officeDocument/2006/relationships/hyperlink" Target="mailto:igy.zivkovic@gmail.com;" TargetMode="External"/><Relationship Id="rId94" Type="http://schemas.openxmlformats.org/officeDocument/2006/relationships/hyperlink" Target="http://www.gaudeamus.rs/" TargetMode="External"/><Relationship Id="rId148" Type="http://schemas.openxmlformats.org/officeDocument/2006/relationships/hyperlink" Target="http://www.radiocity.rs/" TargetMode="External"/><Relationship Id="rId169" Type="http://schemas.openxmlformats.org/officeDocument/2006/relationships/hyperlink" Target="mailto:infoera.ue@gmail.com" TargetMode="External"/><Relationship Id="rId4" Type="http://schemas.openxmlformats.org/officeDocument/2006/relationships/hyperlink" Target="http://www.sinos.rs/" TargetMode="External"/><Relationship Id="rId180" Type="http://schemas.openxmlformats.org/officeDocument/2006/relationships/hyperlink" Target="mailto:acimovic.marko@yahoo.com" TargetMode="External"/><Relationship Id="rId215" Type="http://schemas.openxmlformats.org/officeDocument/2006/relationships/hyperlink" Target="mailto:vesna.rusic@gmail.com;" TargetMode="External"/><Relationship Id="rId236" Type="http://schemas.openxmlformats.org/officeDocument/2006/relationships/hyperlink" Target="mailto:krusevac.link@gmail.com" TargetMode="External"/><Relationship Id="rId257" Type="http://schemas.openxmlformats.org/officeDocument/2006/relationships/hyperlink" Target="http://www.espreso.rs/" TargetMode="External"/><Relationship Id="rId278" Type="http://schemas.openxmlformats.org/officeDocument/2006/relationships/hyperlink" Target="mailto:redakcija.al.novine@gmail.com" TargetMode="External"/><Relationship Id="rId303" Type="http://schemas.openxmlformats.org/officeDocument/2006/relationships/hyperlink" Target="mailto:nsv.snezana@gmail.com" TargetMode="External"/><Relationship Id="rId42" Type="http://schemas.openxmlformats.org/officeDocument/2006/relationships/hyperlink" Target="mailto:rtvbum@hotmail.com" TargetMode="External"/><Relationship Id="rId84" Type="http://schemas.openxmlformats.org/officeDocument/2006/relationships/hyperlink" Target="http://www.rtk.rs/" TargetMode="External"/><Relationship Id="rId138" Type="http://schemas.openxmlformats.org/officeDocument/2006/relationships/hyperlink" Target="http://www.tvplus.rs/" TargetMode="External"/><Relationship Id="rId191" Type="http://schemas.openxmlformats.org/officeDocument/2006/relationships/hyperlink" Target="mailto:nikolaslikavest@gmail.com;" TargetMode="External"/><Relationship Id="rId205" Type="http://schemas.openxmlformats.org/officeDocument/2006/relationships/hyperlink" Target="mailto:office@info24.rs;" TargetMode="External"/><Relationship Id="rId247" Type="http://schemas.openxmlformats.org/officeDocument/2006/relationships/hyperlink" Target="mailto:redakcija@becejski-mozaik.co.rs" TargetMode="External"/><Relationship Id="rId107" Type="http://schemas.openxmlformats.org/officeDocument/2006/relationships/hyperlink" Target="http://www.remarker.media/" TargetMode="External"/><Relationship Id="rId289" Type="http://schemas.openxmlformats.org/officeDocument/2006/relationships/hyperlink" Target="http://www.vladicinhanvesti.rs/" TargetMode="External"/><Relationship Id="rId11" Type="http://schemas.openxmlformats.org/officeDocument/2006/relationships/hyperlink" Target="mailto:urednik@inmedija.net" TargetMode="External"/><Relationship Id="rId53" Type="http://schemas.openxmlformats.org/officeDocument/2006/relationships/hyperlink" Target="http://www.indeksonline.rs/" TargetMode="External"/><Relationship Id="rId149" Type="http://schemas.openxmlformats.org/officeDocument/2006/relationships/hyperlink" Target="mailto:igibane@mysouthmedia.com" TargetMode="External"/><Relationship Id="rId314" Type="http://schemas.openxmlformats.org/officeDocument/2006/relationships/hyperlink" Target="mailto:igy.zivkovic@gmail.com;" TargetMode="External"/><Relationship Id="rId95" Type="http://schemas.openxmlformats.org/officeDocument/2006/relationships/hyperlink" Target="mailto:mbajicc@gmail.com" TargetMode="External"/><Relationship Id="rId160" Type="http://schemas.openxmlformats.org/officeDocument/2006/relationships/hyperlink" Target="mailto:sh.jahiu@hotmail.com" TargetMode="External"/><Relationship Id="rId216" Type="http://schemas.openxmlformats.org/officeDocument/2006/relationships/hyperlink" Target="mailto:timokpress@gmail.com" TargetMode="External"/><Relationship Id="rId258" Type="http://schemas.openxmlformats.org/officeDocument/2006/relationships/hyperlink" Target="mailto:inmacva@gmail.com" TargetMode="External"/><Relationship Id="rId22" Type="http://schemas.openxmlformats.org/officeDocument/2006/relationships/hyperlink" Target="http://www.webinfo.rs/" TargetMode="External"/><Relationship Id="rId64" Type="http://schemas.openxmlformats.org/officeDocument/2006/relationships/hyperlink" Target="mailto:ekolist@yahoo.com" TargetMode="External"/><Relationship Id="rId118" Type="http://schemas.openxmlformats.org/officeDocument/2006/relationships/hyperlink" Target="mailto:okradiopress@gmail.com" TargetMode="External"/><Relationship Id="rId171" Type="http://schemas.openxmlformats.org/officeDocument/2006/relationships/hyperlink" Target="http://www.sremskenovine.rs/" TargetMode="External"/><Relationship Id="rId227" Type="http://schemas.openxmlformats.org/officeDocument/2006/relationships/hyperlink" Target="http://www.fonetweb.tv;/" TargetMode="External"/><Relationship Id="rId269" Type="http://schemas.openxmlformats.org/officeDocument/2006/relationships/hyperlink" Target="mailto:office@rtvpicanal.com" TargetMode="External"/><Relationship Id="rId33" Type="http://schemas.openxmlformats.org/officeDocument/2006/relationships/hyperlink" Target="http://www.danas.rs/" TargetMode="External"/><Relationship Id="rId129" Type="http://schemas.openxmlformats.org/officeDocument/2006/relationships/hyperlink" Target="http://www.krug.rs/" TargetMode="External"/><Relationship Id="rId280" Type="http://schemas.openxmlformats.org/officeDocument/2006/relationships/hyperlink" Target="http://www.izmogkraja.rs/" TargetMode="External"/><Relationship Id="rId75" Type="http://schemas.openxmlformats.org/officeDocument/2006/relationships/hyperlink" Target="mailto:office@potrosackisavetnik.com" TargetMode="External"/><Relationship Id="rId140" Type="http://schemas.openxmlformats.org/officeDocument/2006/relationships/hyperlink" Target="http://www.krusevacpress.rs/" TargetMode="External"/><Relationship Id="rId182" Type="http://schemas.openxmlformats.org/officeDocument/2006/relationships/hyperlink" Target="mailto:acimovic.marko@yahoo.com" TargetMode="External"/><Relationship Id="rId6" Type="http://schemas.openxmlformats.org/officeDocument/2006/relationships/hyperlink" Target="http://www.hocupozoriste.rs/" TargetMode="External"/><Relationship Id="rId238" Type="http://schemas.openxmlformats.org/officeDocument/2006/relationships/hyperlink" Target="http://www.pcinjski017portal.rs/" TargetMode="External"/><Relationship Id="rId291" Type="http://schemas.openxmlformats.org/officeDocument/2006/relationships/hyperlink" Target="mailto:projekti@adriamedia.rs" TargetMode="External"/><Relationship Id="rId305" Type="http://schemas.openxmlformats.org/officeDocument/2006/relationships/hyperlink" Target="mailto:redakcija@drina.info" TargetMode="External"/><Relationship Id="rId44" Type="http://schemas.openxmlformats.org/officeDocument/2006/relationships/hyperlink" Target="http://www.gradskiportal018.rs/" TargetMode="External"/><Relationship Id="rId86" Type="http://schemas.openxmlformats.org/officeDocument/2006/relationships/hyperlink" Target="mailto:redakcija@infoplus.rs" TargetMode="External"/><Relationship Id="rId151" Type="http://schemas.openxmlformats.org/officeDocument/2006/relationships/hyperlink" Target="mailto:agglobalmedia@gmail.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karlovackilist.co.rs/" TargetMode="External"/><Relationship Id="rId3" Type="http://schemas.openxmlformats.org/officeDocument/2006/relationships/hyperlink" Target="http://budikarakter.rs/" TargetMode="External"/><Relationship Id="rId7" Type="http://schemas.openxmlformats.org/officeDocument/2006/relationships/hyperlink" Target="mailto:bankrot.nis@gmail.com;dragica15949@gmail.com;" TargetMode="External"/><Relationship Id="rId2" Type="http://schemas.openxmlformats.org/officeDocument/2006/relationships/hyperlink" Target="http://www.tvjasenica.rs/" TargetMode="External"/><Relationship Id="rId1" Type="http://schemas.openxmlformats.org/officeDocument/2006/relationships/hyperlink" Target="mailto:arsenalbojan@yahoo.com" TargetMode="External"/><Relationship Id="rId6" Type="http://schemas.openxmlformats.org/officeDocument/2006/relationships/hyperlink" Target="mailto:udruzenje@dijalog.net" TargetMode="External"/><Relationship Id="rId5" Type="http://schemas.openxmlformats.org/officeDocument/2006/relationships/hyperlink" Target="http://www.dijalog.net/" TargetMode="External"/><Relationship Id="rId10" Type="http://schemas.openxmlformats.org/officeDocument/2006/relationships/printerSettings" Target="../printerSettings/printerSettings2.bin"/><Relationship Id="rId4" Type="http://schemas.openxmlformats.org/officeDocument/2006/relationships/hyperlink" Target="mailto:redakcija@budikarakter.rs" TargetMode="External"/><Relationship Id="rId9" Type="http://schemas.openxmlformats.org/officeDocument/2006/relationships/hyperlink" Target="mailto:akademac21000@gmail.com"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infomediasistem.com/" TargetMode="External"/><Relationship Id="rId21" Type="http://schemas.openxmlformats.org/officeDocument/2006/relationships/hyperlink" Target="mailto:foruminfo.rs@gmail.com" TargetMode="External"/><Relationship Id="rId324" Type="http://schemas.openxmlformats.org/officeDocument/2006/relationships/hyperlink" Target="mailto:srbinfo381@gmail.com" TargetMode="External"/><Relationship Id="rId531" Type="http://schemas.openxmlformats.org/officeDocument/2006/relationships/hyperlink" Target="http://www.novinarska-skola.org.rs/" TargetMode="External"/><Relationship Id="rId170" Type="http://schemas.openxmlformats.org/officeDocument/2006/relationships/hyperlink" Target="http://www.brodicparkic.org.rs/" TargetMode="External"/><Relationship Id="rId268" Type="http://schemas.openxmlformats.org/officeDocument/2006/relationships/hyperlink" Target="http://www.dobrojutro.co.rs/" TargetMode="External"/><Relationship Id="rId475" Type="http://schemas.openxmlformats.org/officeDocument/2006/relationships/hyperlink" Target="http://exitusns.rs/" TargetMode="External"/><Relationship Id="rId32" Type="http://schemas.openxmlformats.org/officeDocument/2006/relationships/hyperlink" Target="http://www.uns.org.rs/" TargetMode="External"/><Relationship Id="rId128" Type="http://schemas.openxmlformats.org/officeDocument/2006/relationships/hyperlink" Target="mailto:pressdoljevac@gmail.com" TargetMode="External"/><Relationship Id="rId335" Type="http://schemas.openxmlformats.org/officeDocument/2006/relationships/hyperlink" Target="http://www.centralmedia.rs/" TargetMode="External"/><Relationship Id="rId181" Type="http://schemas.openxmlformats.org/officeDocument/2006/relationships/hyperlink" Target="mailto:ristic@mc.rs" TargetMode="External"/><Relationship Id="rId402" Type="http://schemas.openxmlformats.org/officeDocument/2006/relationships/hyperlink" Target="http://www.glasnaroda.rs/" TargetMode="External"/><Relationship Id="rId279" Type="http://schemas.openxmlformats.org/officeDocument/2006/relationships/hyperlink" Target="mailto:inbox@miss6teen.rs" TargetMode="External"/><Relationship Id="rId486" Type="http://schemas.openxmlformats.org/officeDocument/2006/relationships/hyperlink" Target="mailto:srpskikrajevi@gmail.com" TargetMode="External"/><Relationship Id="rId43" Type="http://schemas.openxmlformats.org/officeDocument/2006/relationships/hyperlink" Target="mailto:forum10@hotmail.rs" TargetMode="External"/><Relationship Id="rId139" Type="http://schemas.openxmlformats.org/officeDocument/2006/relationships/hyperlink" Target="mailto:info@palanacke.com;" TargetMode="External"/><Relationship Id="rId290" Type="http://schemas.openxmlformats.org/officeDocument/2006/relationships/hyperlink" Target="mailto:sdnovine@yahoo.com" TargetMode="External"/><Relationship Id="rId304" Type="http://schemas.openxmlformats.org/officeDocument/2006/relationships/hyperlink" Target="http://www.rtvsantos.com/" TargetMode="External"/><Relationship Id="rId346" Type="http://schemas.openxmlformats.org/officeDocument/2006/relationships/hyperlink" Target="http://www.yumama.rs/" TargetMode="External"/><Relationship Id="rId388" Type="http://schemas.openxmlformats.org/officeDocument/2006/relationships/hyperlink" Target="http://www.biznisvesti.rs/" TargetMode="External"/><Relationship Id="rId511" Type="http://schemas.openxmlformats.org/officeDocument/2006/relationships/hyperlink" Target="mailto:kmediastarnp@gmail.com" TargetMode="External"/><Relationship Id="rId85" Type="http://schemas.openxmlformats.org/officeDocument/2006/relationships/hyperlink" Target="http://www.rtv-vranje.rs/" TargetMode="External"/><Relationship Id="rId150" Type="http://schemas.openxmlformats.org/officeDocument/2006/relationships/hyperlink" Target="mailto:vesna.rusic@gmail.com;" TargetMode="External"/><Relationship Id="rId192" Type="http://schemas.openxmlformats.org/officeDocument/2006/relationships/hyperlink" Target="mailto:misha.tadic@boom93.com" TargetMode="External"/><Relationship Id="rId206" Type="http://schemas.openxmlformats.org/officeDocument/2006/relationships/hyperlink" Target="mailto:urednikrtvhan@gmail.com" TargetMode="External"/><Relationship Id="rId413" Type="http://schemas.openxmlformats.org/officeDocument/2006/relationships/hyperlink" Target="http://www.gradjanin.rs/" TargetMode="External"/><Relationship Id="rId248" Type="http://schemas.openxmlformats.org/officeDocument/2006/relationships/hyperlink" Target="http://www.evropro.info/" TargetMode="External"/><Relationship Id="rId455" Type="http://schemas.openxmlformats.org/officeDocument/2006/relationships/hyperlink" Target="http://www.infobiro.tv/" TargetMode="External"/><Relationship Id="rId497" Type="http://schemas.openxmlformats.org/officeDocument/2006/relationships/hyperlink" Target="mailto:gajret.lejla@gmail.com" TargetMode="External"/><Relationship Id="rId12" Type="http://schemas.openxmlformats.org/officeDocument/2006/relationships/hyperlink" Target="mailto:office@pakt.org.rs" TargetMode="External"/><Relationship Id="rId108" Type="http://schemas.openxmlformats.org/officeDocument/2006/relationships/hyperlink" Target="http://www.indeksonline.rs/" TargetMode="External"/><Relationship Id="rId315" Type="http://schemas.openxmlformats.org/officeDocument/2006/relationships/hyperlink" Target="http://www.raski.rs/" TargetMode="External"/><Relationship Id="rId357" Type="http://schemas.openxmlformats.org/officeDocument/2006/relationships/hyperlink" Target="http://www.balkan-turizam.net/" TargetMode="External"/><Relationship Id="rId522" Type="http://schemas.openxmlformats.org/officeDocument/2006/relationships/hyperlink" Target="http://www.ozon.rs/" TargetMode="External"/><Relationship Id="rId54" Type="http://schemas.openxmlformats.org/officeDocument/2006/relationships/hyperlink" Target="mailto:rtvbap.bp@gmail.com;" TargetMode="External"/><Relationship Id="rId96" Type="http://schemas.openxmlformats.org/officeDocument/2006/relationships/hyperlink" Target="mailto:rtvplus.rs@gmail.com" TargetMode="External"/><Relationship Id="rId161" Type="http://schemas.openxmlformats.org/officeDocument/2006/relationships/hyperlink" Target="mailto:ivica@info24.rs" TargetMode="External"/><Relationship Id="rId217" Type="http://schemas.openxmlformats.org/officeDocument/2006/relationships/hyperlink" Target="mailto:nsv.snezana@gmail.com" TargetMode="External"/><Relationship Id="rId399" Type="http://schemas.openxmlformats.org/officeDocument/2006/relationships/hyperlink" Target="http://www.danas.rs/" TargetMode="External"/><Relationship Id="rId259" Type="http://schemas.openxmlformats.org/officeDocument/2006/relationships/hyperlink" Target="mailto:journalisticplan@journalist.com" TargetMode="External"/><Relationship Id="rId424" Type="http://schemas.openxmlformats.org/officeDocument/2006/relationships/hyperlink" Target="http://www.gradski.online/" TargetMode="External"/><Relationship Id="rId466" Type="http://schemas.openxmlformats.org/officeDocument/2006/relationships/hyperlink" Target="http://www.inpano.net/" TargetMode="External"/><Relationship Id="rId23" Type="http://schemas.openxmlformats.org/officeDocument/2006/relationships/hyperlink" Target="mailto:ndnvns@gmail.com" TargetMode="External"/><Relationship Id="rId119" Type="http://schemas.openxmlformats.org/officeDocument/2006/relationships/hyperlink" Target="mailto:simplelook@outlook.com" TargetMode="External"/><Relationship Id="rId270" Type="http://schemas.openxmlformats.org/officeDocument/2006/relationships/hyperlink" Target="http://www.agropress.org.rs/" TargetMode="External"/><Relationship Id="rId326" Type="http://schemas.openxmlformats.org/officeDocument/2006/relationships/hyperlink" Target="mailto:info@nmvvideoproduction.rs" TargetMode="External"/><Relationship Id="rId533" Type="http://schemas.openxmlformats.org/officeDocument/2006/relationships/hyperlink" Target="https://akordmedia.info/" TargetMode="External"/><Relationship Id="rId65" Type="http://schemas.openxmlformats.org/officeDocument/2006/relationships/hyperlink" Target="http://www.dunavtelevizija.rs/" TargetMode="External"/><Relationship Id="rId130" Type="http://schemas.openxmlformats.org/officeDocument/2006/relationships/hyperlink" Target="mailto:tvsupersat@gmail.com" TargetMode="External"/><Relationship Id="rId368" Type="http://schemas.openxmlformats.org/officeDocument/2006/relationships/hyperlink" Target="http://www.novinice.rs/" TargetMode="External"/><Relationship Id="rId172" Type="http://schemas.openxmlformats.org/officeDocument/2006/relationships/hyperlink" Target="http://www.alpress.rs/" TargetMode="External"/><Relationship Id="rId228" Type="http://schemas.openxmlformats.org/officeDocument/2006/relationships/hyperlink" Target="http://www.telegraf.rs/" TargetMode="External"/><Relationship Id="rId435" Type="http://schemas.openxmlformats.org/officeDocument/2006/relationships/hyperlink" Target="http://www.moravainfo.rs/" TargetMode="External"/><Relationship Id="rId477" Type="http://schemas.openxmlformats.org/officeDocument/2006/relationships/hyperlink" Target="http://www.kovinac.rs/" TargetMode="External"/><Relationship Id="rId281" Type="http://schemas.openxmlformats.org/officeDocument/2006/relationships/hyperlink" Target="mailto:office@zamedia.rs" TargetMode="External"/><Relationship Id="rId337" Type="http://schemas.openxmlformats.org/officeDocument/2006/relationships/hyperlink" Target="http://www.rpr.rs/" TargetMode="External"/><Relationship Id="rId502" Type="http://schemas.openxmlformats.org/officeDocument/2006/relationships/hyperlink" Target="mailto:dijabetesns@gmail.com" TargetMode="External"/><Relationship Id="rId34" Type="http://schemas.openxmlformats.org/officeDocument/2006/relationships/hyperlink" Target="mailto:JUGMEDIA.REDAKCIJA@GMAIL.COM" TargetMode="External"/><Relationship Id="rId76" Type="http://schemas.openxmlformats.org/officeDocument/2006/relationships/hyperlink" Target="mailto:redakcija@istmedia.rs" TargetMode="External"/><Relationship Id="rId141" Type="http://schemas.openxmlformats.org/officeDocument/2006/relationships/hyperlink" Target="mailto:discoveryserbica@gmail.com;" TargetMode="External"/><Relationship Id="rId379" Type="http://schemas.openxmlformats.org/officeDocument/2006/relationships/hyperlink" Target="http://www.slovojuga.rs/" TargetMode="External"/><Relationship Id="rId7" Type="http://schemas.openxmlformats.org/officeDocument/2006/relationships/hyperlink" Target="http://www.bujanovacke.co.rs/" TargetMode="External"/><Relationship Id="rId183" Type="http://schemas.openxmlformats.org/officeDocument/2006/relationships/hyperlink" Target="http://www.espreso.rs/" TargetMode="External"/><Relationship Id="rId239" Type="http://schemas.openxmlformats.org/officeDocument/2006/relationships/hyperlink" Target="mailto:ngomillennium@gmail.com" TargetMode="External"/><Relationship Id="rId390" Type="http://schemas.openxmlformats.org/officeDocument/2006/relationships/hyperlink" Target="http://www.masina.rs/" TargetMode="External"/><Relationship Id="rId404" Type="http://schemas.openxmlformats.org/officeDocument/2006/relationships/hyperlink" Target="mailto:cacak.ozon@gmail.com" TargetMode="External"/><Relationship Id="rId446" Type="http://schemas.openxmlformats.org/officeDocument/2006/relationships/hyperlink" Target="mailto:tvsubotica@gmail.com" TargetMode="External"/><Relationship Id="rId250" Type="http://schemas.openxmlformats.org/officeDocument/2006/relationships/hyperlink" Target="http://csp.rs/" TargetMode="External"/><Relationship Id="rId292" Type="http://schemas.openxmlformats.org/officeDocument/2006/relationships/hyperlink" Target="http://www.niskiportal.rs/" TargetMode="External"/><Relationship Id="rId306" Type="http://schemas.openxmlformats.org/officeDocument/2006/relationships/hyperlink" Target="mailto:danica.ktvtelevizija@gmail.com" TargetMode="External"/><Relationship Id="rId488" Type="http://schemas.openxmlformats.org/officeDocument/2006/relationships/hyperlink" Target="mailto:rylmagazine@gmail.com" TargetMode="External"/><Relationship Id="rId45" Type="http://schemas.openxmlformats.org/officeDocument/2006/relationships/hyperlink" Target="http://www.zeleniminuti.rs/" TargetMode="External"/><Relationship Id="rId87" Type="http://schemas.openxmlformats.org/officeDocument/2006/relationships/hyperlink" Target="http://www.istocnevesti.com/" TargetMode="External"/><Relationship Id="rId110" Type="http://schemas.openxmlformats.org/officeDocument/2006/relationships/hyperlink" Target="http://www.mojkraj.rs/" TargetMode="External"/><Relationship Id="rId348" Type="http://schemas.openxmlformats.org/officeDocument/2006/relationships/hyperlink" Target="mailto:atlasmediadva@sezampro.rs" TargetMode="External"/><Relationship Id="rId513" Type="http://schemas.openxmlformats.org/officeDocument/2006/relationships/hyperlink" Target="http://www.gmpress.rs/" TargetMode="External"/><Relationship Id="rId152" Type="http://schemas.openxmlformats.org/officeDocument/2006/relationships/hyperlink" Target="http://www.podunavlje.info/" TargetMode="External"/><Relationship Id="rId194" Type="http://schemas.openxmlformats.org/officeDocument/2006/relationships/hyperlink" Target="http://www.boom93.com/" TargetMode="External"/><Relationship Id="rId208" Type="http://schemas.openxmlformats.org/officeDocument/2006/relationships/hyperlink" Target="http://www.srbijadanas.com/" TargetMode="External"/><Relationship Id="rId415" Type="http://schemas.openxmlformats.org/officeDocument/2006/relationships/hyperlink" Target="mailto:mbportal2021@gmail.com" TargetMode="External"/><Relationship Id="rId457" Type="http://schemas.openxmlformats.org/officeDocument/2006/relationships/hyperlink" Target="http://www.ekozadruga.rs/" TargetMode="External"/><Relationship Id="rId261" Type="http://schemas.openxmlformats.org/officeDocument/2006/relationships/hyperlink" Target="mailto:redakcija@demostat.rs" TargetMode="External"/><Relationship Id="rId499" Type="http://schemas.openxmlformats.org/officeDocument/2006/relationships/hyperlink" Target="http://www.novostidana.rs/" TargetMode="External"/><Relationship Id="rId14" Type="http://schemas.openxmlformats.org/officeDocument/2006/relationships/hyperlink" Target="http://www.aimcentar.rs/" TargetMode="External"/><Relationship Id="rId56" Type="http://schemas.openxmlformats.org/officeDocument/2006/relationships/hyperlink" Target="http://www.kurir.rs/" TargetMode="External"/><Relationship Id="rId317" Type="http://schemas.openxmlformats.org/officeDocument/2006/relationships/hyperlink" Target="http://www.mojvrbas.net/" TargetMode="External"/><Relationship Id="rId359" Type="http://schemas.openxmlformats.org/officeDocument/2006/relationships/hyperlink" Target="http://www.zdravopancevo.rs/" TargetMode="External"/><Relationship Id="rId524" Type="http://schemas.openxmlformats.org/officeDocument/2006/relationships/hyperlink" Target="mailto:stanislav.stanisic@gmail.com" TargetMode="External"/><Relationship Id="rId98" Type="http://schemas.openxmlformats.org/officeDocument/2006/relationships/hyperlink" Target="http://www.loznickenovosti.rs/" TargetMode="External"/><Relationship Id="rId121" Type="http://schemas.openxmlformats.org/officeDocument/2006/relationships/hyperlink" Target="mailto:infoera.ue@gmail.com" TargetMode="External"/><Relationship Id="rId163" Type="http://schemas.openxmlformats.org/officeDocument/2006/relationships/hyperlink" Target="http://www.mojbecej.rs/" TargetMode="External"/><Relationship Id="rId219" Type="http://schemas.openxmlformats.org/officeDocument/2006/relationships/hyperlink" Target="mailto:redakcija@drina.info" TargetMode="External"/><Relationship Id="rId370" Type="http://schemas.openxmlformats.org/officeDocument/2006/relationships/hyperlink" Target="mailto:mediaadvertising2011@gmail.com" TargetMode="External"/><Relationship Id="rId426" Type="http://schemas.openxmlformats.org/officeDocument/2006/relationships/hyperlink" Target="http://www.kaleidoskop-media.com/" TargetMode="External"/><Relationship Id="rId230" Type="http://schemas.openxmlformats.org/officeDocument/2006/relationships/hyperlink" Target="http://www.lokalinfo.rs/" TargetMode="External"/><Relationship Id="rId468" Type="http://schemas.openxmlformats.org/officeDocument/2006/relationships/hyperlink" Target="mailto:info@rasejanje.info" TargetMode="External"/><Relationship Id="rId25" Type="http://schemas.openxmlformats.org/officeDocument/2006/relationships/hyperlink" Target="mailto:uzice.media@gmail.com" TargetMode="External"/><Relationship Id="rId67" Type="http://schemas.openxmlformats.org/officeDocument/2006/relationships/hyperlink" Target="http://www.ebranicevo.com/" TargetMode="External"/><Relationship Id="rId272" Type="http://schemas.openxmlformats.org/officeDocument/2006/relationships/hyperlink" Target="http://www.oblakoder.org.rs/" TargetMode="External"/><Relationship Id="rId328" Type="http://schemas.openxmlformats.org/officeDocument/2006/relationships/hyperlink" Target="http://www.info24.rs/" TargetMode="External"/><Relationship Id="rId535" Type="http://schemas.openxmlformats.org/officeDocument/2006/relationships/hyperlink" Target="http://www.objektiv.rs/" TargetMode="External"/><Relationship Id="rId132" Type="http://schemas.openxmlformats.org/officeDocument/2006/relationships/hyperlink" Target="mailto:info@klikni.rs" TargetMode="External"/><Relationship Id="rId174" Type="http://schemas.openxmlformats.org/officeDocument/2006/relationships/hyperlink" Target="mailto:redakcija@becejski-mozaik.co.rs" TargetMode="External"/><Relationship Id="rId381" Type="http://schemas.openxmlformats.org/officeDocument/2006/relationships/hyperlink" Target="mailto:info@pistaljka.rs" TargetMode="External"/><Relationship Id="rId241" Type="http://schemas.openxmlformats.org/officeDocument/2006/relationships/hyperlink" Target="mailto:sporsaza@mts.rs" TargetMode="External"/><Relationship Id="rId437" Type="http://schemas.openxmlformats.org/officeDocument/2006/relationships/hyperlink" Target="mailto:admin@sdcafe.rs" TargetMode="External"/><Relationship Id="rId479" Type="http://schemas.openxmlformats.org/officeDocument/2006/relationships/hyperlink" Target="http://www.tvinfobosilegrad.co.rs/" TargetMode="External"/><Relationship Id="rId36" Type="http://schemas.openxmlformats.org/officeDocument/2006/relationships/hyperlink" Target="http://www.jugmedia.rs/" TargetMode="External"/><Relationship Id="rId283" Type="http://schemas.openxmlformats.org/officeDocument/2006/relationships/hyperlink" Target="mailto:goran.todorov@subotica.com" TargetMode="External"/><Relationship Id="rId339" Type="http://schemas.openxmlformats.org/officeDocument/2006/relationships/hyperlink" Target="http://www.remarker.rs/" TargetMode="External"/><Relationship Id="rId490" Type="http://schemas.openxmlformats.org/officeDocument/2006/relationships/hyperlink" Target="mailto:infocentrala.rs@gmail.com" TargetMode="External"/><Relationship Id="rId504" Type="http://schemas.openxmlformats.org/officeDocument/2006/relationships/hyperlink" Target="mailto:info@bekop.rs" TargetMode="External"/><Relationship Id="rId78" Type="http://schemas.openxmlformats.org/officeDocument/2006/relationships/hyperlink" Target="mailto:redakcija@macvainfo.rs" TargetMode="External"/><Relationship Id="rId101" Type="http://schemas.openxmlformats.org/officeDocument/2006/relationships/hyperlink" Target="mailto:radiomedvedja@gmail.com" TargetMode="External"/><Relationship Id="rId143" Type="http://schemas.openxmlformats.org/officeDocument/2006/relationships/hyperlink" Target="mailto:portalmoravainfo@gmail.com;" TargetMode="External"/><Relationship Id="rId185" Type="http://schemas.openxmlformats.org/officeDocument/2006/relationships/hyperlink" Target="http://www.macvapress.rs/" TargetMode="External"/><Relationship Id="rId350" Type="http://schemas.openxmlformats.org/officeDocument/2006/relationships/hyperlink" Target="mailto:nadbiskupija@kc.org.rs" TargetMode="External"/><Relationship Id="rId406" Type="http://schemas.openxmlformats.org/officeDocument/2006/relationships/hyperlink" Target="mailto:bobasat@gmail.com" TargetMode="External"/><Relationship Id="rId9" Type="http://schemas.openxmlformats.org/officeDocument/2006/relationships/hyperlink" Target="http://www.vranjenews.rs/" TargetMode="External"/><Relationship Id="rId210" Type="http://schemas.openxmlformats.org/officeDocument/2006/relationships/hyperlink" Target="http://www.glasopova.rs/" TargetMode="External"/><Relationship Id="rId392" Type="http://schemas.openxmlformats.org/officeDocument/2006/relationships/hyperlink" Target="https://toplicapress.com/" TargetMode="External"/><Relationship Id="rId448" Type="http://schemas.openxmlformats.org/officeDocument/2006/relationships/hyperlink" Target="http://www.sportskastranajuga.rs/" TargetMode="External"/><Relationship Id="rId252" Type="http://schemas.openxmlformats.org/officeDocument/2006/relationships/hyperlink" Target="http://www.vidiksacera.rs/" TargetMode="External"/><Relationship Id="rId294" Type="http://schemas.openxmlformats.org/officeDocument/2006/relationships/hyperlink" Target="http://www.blaceinfopress.rs/" TargetMode="External"/><Relationship Id="rId308" Type="http://schemas.openxmlformats.org/officeDocument/2006/relationships/hyperlink" Target="http://www.vojvodjanski.com/" TargetMode="External"/><Relationship Id="rId515" Type="http://schemas.openxmlformats.org/officeDocument/2006/relationships/hyperlink" Target="http://www.cirkularnaekonomija.org/" TargetMode="External"/><Relationship Id="rId47" Type="http://schemas.openxmlformats.org/officeDocument/2006/relationships/hyperlink" Target="mailto:kancelarija@milosmilojevic.com" TargetMode="External"/><Relationship Id="rId89" Type="http://schemas.openxmlformats.org/officeDocument/2006/relationships/hyperlink" Target="http://www.tvistok.com/" TargetMode="External"/><Relationship Id="rId112" Type="http://schemas.openxmlformats.org/officeDocument/2006/relationships/hyperlink" Target="http://www.branicevac.rs/" TargetMode="External"/><Relationship Id="rId154" Type="http://schemas.openxmlformats.org/officeDocument/2006/relationships/hyperlink" Target="mailto:srceprokuplje@hotmail.com" TargetMode="External"/><Relationship Id="rId361" Type="http://schemas.openxmlformats.org/officeDocument/2006/relationships/hyperlink" Target="http://www.bpinfo.rs/" TargetMode="External"/><Relationship Id="rId196" Type="http://schemas.openxmlformats.org/officeDocument/2006/relationships/hyperlink" Target="http://www.agropress.rs/" TargetMode="External"/><Relationship Id="rId417" Type="http://schemas.openxmlformats.org/officeDocument/2006/relationships/hyperlink" Target="http://www.tvkladovo.rs/" TargetMode="External"/><Relationship Id="rId459" Type="http://schemas.openxmlformats.org/officeDocument/2006/relationships/hyperlink" Target="mailto:marija.nastasijevic@sky-corporatio.rs" TargetMode="External"/><Relationship Id="rId16" Type="http://schemas.openxmlformats.org/officeDocument/2006/relationships/hyperlink" Target="http://www.webinfo.rs/" TargetMode="External"/><Relationship Id="rId221" Type="http://schemas.openxmlformats.org/officeDocument/2006/relationships/hyperlink" Target="mailto:sekretarsoskanalplus@gmail.com" TargetMode="External"/><Relationship Id="rId263" Type="http://schemas.openxmlformats.org/officeDocument/2006/relationships/hyperlink" Target="mailto:snezadjakovic@gmail.com" TargetMode="External"/><Relationship Id="rId319" Type="http://schemas.openxmlformats.org/officeDocument/2006/relationships/hyperlink" Target="http://www.arpress.net/" TargetMode="External"/><Relationship Id="rId470" Type="http://schemas.openxmlformats.org/officeDocument/2006/relationships/hyperlink" Target="mailto:udruzenje.oko@gmail.com" TargetMode="External"/><Relationship Id="rId526" Type="http://schemas.openxmlformats.org/officeDocument/2006/relationships/hyperlink" Target="http://www.infolo.rs/" TargetMode="External"/><Relationship Id="rId58" Type="http://schemas.openxmlformats.org/officeDocument/2006/relationships/hyperlink" Target="https://mreza.rs/" TargetMode="External"/><Relationship Id="rId123" Type="http://schemas.openxmlformats.org/officeDocument/2006/relationships/hyperlink" Target="http://www.sremskenovine.rs/" TargetMode="External"/><Relationship Id="rId330" Type="http://schemas.openxmlformats.org/officeDocument/2006/relationships/hyperlink" Target="mailto:zorandzonov@gmail.com" TargetMode="External"/><Relationship Id="rId165" Type="http://schemas.openxmlformats.org/officeDocument/2006/relationships/hyperlink" Target="mailto:krusevac.link@gmail.com" TargetMode="External"/><Relationship Id="rId372" Type="http://schemas.openxmlformats.org/officeDocument/2006/relationships/hyperlink" Target="mailto:avpsrbobran@gmail.com" TargetMode="External"/><Relationship Id="rId428" Type="http://schemas.openxmlformats.org/officeDocument/2006/relationships/hyperlink" Target="mailto:gradskipress@gmail.com" TargetMode="External"/><Relationship Id="rId232" Type="http://schemas.openxmlformats.org/officeDocument/2006/relationships/hyperlink" Target="http://www.vojvoda1914.rs/" TargetMode="External"/><Relationship Id="rId274" Type="http://schemas.openxmlformats.org/officeDocument/2006/relationships/hyperlink" Target="http://www.agroklub.rs/" TargetMode="External"/><Relationship Id="rId481" Type="http://schemas.openxmlformats.org/officeDocument/2006/relationships/hyperlink" Target="http://www.remarker.rs/" TargetMode="External"/><Relationship Id="rId27" Type="http://schemas.openxmlformats.org/officeDocument/2006/relationships/hyperlink" Target="http://www.uzicemedia.rs/" TargetMode="External"/><Relationship Id="rId69" Type="http://schemas.openxmlformats.org/officeDocument/2006/relationships/hyperlink" Target="http://www.caglas.rs/" TargetMode="External"/><Relationship Id="rId134" Type="http://schemas.openxmlformats.org/officeDocument/2006/relationships/hyperlink" Target="http://www.ozon.rs/" TargetMode="External"/><Relationship Id="rId537" Type="http://schemas.openxmlformats.org/officeDocument/2006/relationships/printerSettings" Target="../printerSettings/printerSettings3.bin"/><Relationship Id="rId80" Type="http://schemas.openxmlformats.org/officeDocument/2006/relationships/hyperlink" Target="mailto:rtvranje@verat.net" TargetMode="External"/><Relationship Id="rId176" Type="http://schemas.openxmlformats.org/officeDocument/2006/relationships/hyperlink" Target="http://www.dnevnikjuga.rs/" TargetMode="External"/><Relationship Id="rId341" Type="http://schemas.openxmlformats.org/officeDocument/2006/relationships/hyperlink" Target="http://www.kissinfo.rs/" TargetMode="External"/><Relationship Id="rId383" Type="http://schemas.openxmlformats.org/officeDocument/2006/relationships/hyperlink" Target="mailto:redakcija.sun@gmail.com" TargetMode="External"/><Relationship Id="rId439" Type="http://schemas.openxmlformats.org/officeDocument/2006/relationships/hyperlink" Target="http://www.ivanjickiradio.com/" TargetMode="External"/><Relationship Id="rId201" Type="http://schemas.openxmlformats.org/officeDocument/2006/relationships/hyperlink" Target="http://www.gminfo.rs/" TargetMode="External"/><Relationship Id="rId243" Type="http://schemas.openxmlformats.org/officeDocument/2006/relationships/hyperlink" Target="mailto:office@linkompc.com" TargetMode="External"/><Relationship Id="rId285" Type="http://schemas.openxmlformats.org/officeDocument/2006/relationships/hyperlink" Target="http://www.ministrialajmeve.com/" TargetMode="External"/><Relationship Id="rId450" Type="http://schemas.openxmlformats.org/officeDocument/2006/relationships/hyperlink" Target="https://podprzarpress.rs/" TargetMode="External"/><Relationship Id="rId506" Type="http://schemas.openxmlformats.org/officeDocument/2006/relationships/hyperlink" Target="http://www.vidovdan.org/" TargetMode="External"/><Relationship Id="rId38" Type="http://schemas.openxmlformats.org/officeDocument/2006/relationships/hyperlink" Target="http://www.artmagazin.rs/" TargetMode="External"/><Relationship Id="rId103" Type="http://schemas.openxmlformats.org/officeDocument/2006/relationships/hyperlink" Target="http://klikni.me/" TargetMode="External"/><Relationship Id="rId310" Type="http://schemas.openxmlformats.org/officeDocument/2006/relationships/hyperlink" Target="mailto:arsenalbojan@yahoo.com" TargetMode="External"/><Relationship Id="rId492" Type="http://schemas.openxmlformats.org/officeDocument/2006/relationships/hyperlink" Target="mailto:ljubisavljevicb@yahoo.com" TargetMode="External"/><Relationship Id="rId91" Type="http://schemas.openxmlformats.org/officeDocument/2006/relationships/hyperlink" Target="mailto:marjantv@gmail.com" TargetMode="External"/><Relationship Id="rId145" Type="http://schemas.openxmlformats.org/officeDocument/2006/relationships/hyperlink" Target="mailto:lepotezs@gmail.com" TargetMode="External"/><Relationship Id="rId187" Type="http://schemas.openxmlformats.org/officeDocument/2006/relationships/hyperlink" Target="http://www.timocke.rs/" TargetMode="External"/><Relationship Id="rId352" Type="http://schemas.openxmlformats.org/officeDocument/2006/relationships/hyperlink" Target="mailto:redakcija@toppress.rs" TargetMode="External"/><Relationship Id="rId394" Type="http://schemas.openxmlformats.org/officeDocument/2006/relationships/hyperlink" Target="http://www.tvbecej.rs/" TargetMode="External"/><Relationship Id="rId408" Type="http://schemas.openxmlformats.org/officeDocument/2006/relationships/hyperlink" Target="mailto:office@dreamfactory.rs" TargetMode="External"/><Relationship Id="rId212" Type="http://schemas.openxmlformats.org/officeDocument/2006/relationships/hyperlink" Target="mailto:udruzenjeemblema@gmail.com" TargetMode="External"/><Relationship Id="rId254" Type="http://schemas.openxmlformats.org/officeDocument/2006/relationships/hyperlink" Target="http://www.palankadanas.rs/" TargetMode="External"/><Relationship Id="rId49" Type="http://schemas.openxmlformats.org/officeDocument/2006/relationships/hyperlink" Target="mailto:zdravko.elez@tamodaleko.co.rs" TargetMode="External"/><Relationship Id="rId114" Type="http://schemas.openxmlformats.org/officeDocument/2006/relationships/hyperlink" Target="mailto:sh.jahiu@hotmail.com" TargetMode="External"/><Relationship Id="rId296" Type="http://schemas.openxmlformats.org/officeDocument/2006/relationships/hyperlink" Target="http://www.tvjasenica.rs/" TargetMode="External"/><Relationship Id="rId461" Type="http://schemas.openxmlformats.org/officeDocument/2006/relationships/hyperlink" Target="https://jugpress.com/" TargetMode="External"/><Relationship Id="rId517" Type="http://schemas.openxmlformats.org/officeDocument/2006/relationships/hyperlink" Target="http://www.veritas.org.rs/" TargetMode="External"/><Relationship Id="rId60" Type="http://schemas.openxmlformats.org/officeDocument/2006/relationships/hyperlink" Target="http://www.rtvbrus.co.rs/" TargetMode="External"/><Relationship Id="rId156" Type="http://schemas.openxmlformats.org/officeDocument/2006/relationships/hyperlink" Target="http://www.topnovosti.rs/" TargetMode="External"/><Relationship Id="rId198" Type="http://schemas.openxmlformats.org/officeDocument/2006/relationships/hyperlink" Target="mailto:redakcija.al.novine@gmail.com" TargetMode="External"/><Relationship Id="rId321" Type="http://schemas.openxmlformats.org/officeDocument/2006/relationships/hyperlink" Target="http://www.headliner.rs/" TargetMode="External"/><Relationship Id="rId363" Type="http://schemas.openxmlformats.org/officeDocument/2006/relationships/hyperlink" Target="mailto:office@suboticadanas.rs" TargetMode="External"/><Relationship Id="rId419" Type="http://schemas.openxmlformats.org/officeDocument/2006/relationships/hyperlink" Target="https://a1tv.net/" TargetMode="External"/><Relationship Id="rId223" Type="http://schemas.openxmlformats.org/officeDocument/2006/relationships/hyperlink" Target="mailto:udruzenjemalin@gmail.com" TargetMode="External"/><Relationship Id="rId430" Type="http://schemas.openxmlformats.org/officeDocument/2006/relationships/hyperlink" Target="mailto:czedukacija@outlook.com" TargetMode="External"/><Relationship Id="rId18" Type="http://schemas.openxmlformats.org/officeDocument/2006/relationships/hyperlink" Target="http://www.temerin.org/" TargetMode="External"/><Relationship Id="rId265" Type="http://schemas.openxmlformats.org/officeDocument/2006/relationships/hyperlink" Target="mailto:mediaincentar@gmail.com" TargetMode="External"/><Relationship Id="rId472" Type="http://schemas.openxmlformats.org/officeDocument/2006/relationships/hyperlink" Target="mailto:editpro.udruzenje@gmail.com" TargetMode="External"/><Relationship Id="rId528" Type="http://schemas.openxmlformats.org/officeDocument/2006/relationships/hyperlink" Target="http://www.dijalog.net/" TargetMode="External"/><Relationship Id="rId125" Type="http://schemas.openxmlformats.org/officeDocument/2006/relationships/hyperlink" Target="http://www.infopress.rs/" TargetMode="External"/><Relationship Id="rId167" Type="http://schemas.openxmlformats.org/officeDocument/2006/relationships/hyperlink" Target="http://www.pcinjski017portal.rs/" TargetMode="External"/><Relationship Id="rId332" Type="http://schemas.openxmlformats.org/officeDocument/2006/relationships/hyperlink" Target="mailto:redakcija@vojvodjanski.rs" TargetMode="External"/><Relationship Id="rId374" Type="http://schemas.openxmlformats.org/officeDocument/2006/relationships/hyperlink" Target="mailto:office@mmdstudio.net" TargetMode="External"/><Relationship Id="rId71" Type="http://schemas.openxmlformats.org/officeDocument/2006/relationships/hyperlink" Target="mailto:mirjanacvoric@yahoo.com" TargetMode="External"/><Relationship Id="rId234" Type="http://schemas.openxmlformats.org/officeDocument/2006/relationships/hyperlink" Target="http://www.zorainfo.rs/" TargetMode="External"/><Relationship Id="rId2" Type="http://schemas.openxmlformats.org/officeDocument/2006/relationships/hyperlink" Target="https://www.prviportal.net/" TargetMode="External"/><Relationship Id="rId29" Type="http://schemas.openxmlformats.org/officeDocument/2006/relationships/hyperlink" Target="http://www.krusevacpress.rs/" TargetMode="External"/><Relationship Id="rId276" Type="http://schemas.openxmlformats.org/officeDocument/2006/relationships/hyperlink" Target="http://www.kolubarski.info/" TargetMode="External"/><Relationship Id="rId441" Type="http://schemas.openxmlformats.org/officeDocument/2006/relationships/hyperlink" Target="http://www.slovopres.com/" TargetMode="External"/><Relationship Id="rId483" Type="http://schemas.openxmlformats.org/officeDocument/2006/relationships/hyperlink" Target="http://www.zabrezje.rs/" TargetMode="External"/><Relationship Id="rId40" Type="http://schemas.openxmlformats.org/officeDocument/2006/relationships/hyperlink" Target="http://www.lokalnevesti.rs/" TargetMode="External"/><Relationship Id="rId136" Type="http://schemas.openxmlformats.org/officeDocument/2006/relationships/hyperlink" Target="mailto:dubravkapopovic01@gmail.com;" TargetMode="External"/><Relationship Id="rId178" Type="http://schemas.openxmlformats.org/officeDocument/2006/relationships/hyperlink" Target="http://www.cink.co.rs/" TargetMode="External"/><Relationship Id="rId301" Type="http://schemas.openxmlformats.org/officeDocument/2006/relationships/hyperlink" Target="mailto:kreativnasrbija2020@gmail.com" TargetMode="External"/><Relationship Id="rId343" Type="http://schemas.openxmlformats.org/officeDocument/2006/relationships/hyperlink" Target="http://www.bor030.net/" TargetMode="External"/><Relationship Id="rId82" Type="http://schemas.openxmlformats.org/officeDocument/2006/relationships/hyperlink" Target="mailto:temporadiozajecar@gmail.com" TargetMode="External"/><Relationship Id="rId203" Type="http://schemas.openxmlformats.org/officeDocument/2006/relationships/hyperlink" Target="http://www.naseselo.rs/" TargetMode="External"/><Relationship Id="rId385" Type="http://schemas.openxmlformats.org/officeDocument/2006/relationships/hyperlink" Target="http://www.brate.rs/" TargetMode="External"/><Relationship Id="rId245" Type="http://schemas.openxmlformats.org/officeDocument/2006/relationships/hyperlink" Target="mailto:dragankole4@gmail.com" TargetMode="External"/><Relationship Id="rId287" Type="http://schemas.openxmlformats.org/officeDocument/2006/relationships/hyperlink" Target="mailto:vestioglasijuga@gmail.com" TargetMode="External"/><Relationship Id="rId410" Type="http://schemas.openxmlformats.org/officeDocument/2006/relationships/hyperlink" Target="mailto:cuprija.net@gmail.com" TargetMode="External"/><Relationship Id="rId452" Type="http://schemas.openxmlformats.org/officeDocument/2006/relationships/hyperlink" Target="mailto:vukasinnovinar1@gmail.com" TargetMode="External"/><Relationship Id="rId494" Type="http://schemas.openxmlformats.org/officeDocument/2006/relationships/hyperlink" Target="mailto:rtvtrstenik@gmail.com" TargetMode="External"/><Relationship Id="rId508" Type="http://schemas.openxmlformats.org/officeDocument/2006/relationships/hyperlink" Target="mailto:hrvatska.nezevisnalista@gmail.com" TargetMode="External"/><Relationship Id="rId105" Type="http://schemas.openxmlformats.org/officeDocument/2006/relationships/hyperlink" Target="mailto:igibane@mysouthmedia.com" TargetMode="External"/><Relationship Id="rId147" Type="http://schemas.openxmlformats.org/officeDocument/2006/relationships/hyperlink" Target="mailto:mojaverzija@gmail.com;" TargetMode="External"/><Relationship Id="rId312" Type="http://schemas.openxmlformats.org/officeDocument/2006/relationships/hyperlink" Target="http://www.moravicki.rs/" TargetMode="External"/><Relationship Id="rId354" Type="http://schemas.openxmlformats.org/officeDocument/2006/relationships/hyperlink" Target="http://www.poreklo.rs/" TargetMode="External"/><Relationship Id="rId51" Type="http://schemas.openxmlformats.org/officeDocument/2006/relationships/hyperlink" Target="mailto:office@kolektivuzice.rs" TargetMode="External"/><Relationship Id="rId93" Type="http://schemas.openxmlformats.org/officeDocument/2006/relationships/hyperlink" Target="mailto:redakcija@loznickenovosti.com" TargetMode="External"/><Relationship Id="rId189" Type="http://schemas.openxmlformats.org/officeDocument/2006/relationships/hyperlink" Target="http://www.kraljevackenovine.com/" TargetMode="External"/><Relationship Id="rId396" Type="http://schemas.openxmlformats.org/officeDocument/2006/relationships/hyperlink" Target="mailto:objektivmedians@gmail.com" TargetMode="External"/><Relationship Id="rId214" Type="http://schemas.openxmlformats.org/officeDocument/2006/relationships/hyperlink" Target="http://www.nshronika.rs/" TargetMode="External"/><Relationship Id="rId256" Type="http://schemas.openxmlformats.org/officeDocument/2006/relationships/hyperlink" Target="http://www.petotri1941.rs/" TargetMode="External"/><Relationship Id="rId298" Type="http://schemas.openxmlformats.org/officeDocument/2006/relationships/hyperlink" Target="http://www.rtv-bujanovac.rs/" TargetMode="External"/><Relationship Id="rId421" Type="http://schemas.openxmlformats.org/officeDocument/2006/relationships/hyperlink" Target="https://nasamesta.com/" TargetMode="External"/><Relationship Id="rId463" Type="http://schemas.openxmlformats.org/officeDocument/2006/relationships/hyperlink" Target="mailto:mediaportal032@gmail.com" TargetMode="External"/><Relationship Id="rId519" Type="http://schemas.openxmlformats.org/officeDocument/2006/relationships/hyperlink" Target="https://galaxymedia.rs/" TargetMode="External"/><Relationship Id="rId116" Type="http://schemas.openxmlformats.org/officeDocument/2006/relationships/hyperlink" Target="http://www.listpolimlje.info/" TargetMode="External"/><Relationship Id="rId158" Type="http://schemas.openxmlformats.org/officeDocument/2006/relationships/hyperlink" Target="http://www.fonetweb.tv/" TargetMode="External"/><Relationship Id="rId323" Type="http://schemas.openxmlformats.org/officeDocument/2006/relationships/hyperlink" Target="http://www.srbinfo.rs/" TargetMode="External"/><Relationship Id="rId530" Type="http://schemas.openxmlformats.org/officeDocument/2006/relationships/hyperlink" Target="http://www.infoaktivist.org.rs/" TargetMode="External"/><Relationship Id="rId20" Type="http://schemas.openxmlformats.org/officeDocument/2006/relationships/hyperlink" Target="http://www.mic.org.rs/" TargetMode="External"/><Relationship Id="rId62" Type="http://schemas.openxmlformats.org/officeDocument/2006/relationships/hyperlink" Target="http://www.rtk.rs/" TargetMode="External"/><Relationship Id="rId365" Type="http://schemas.openxmlformats.org/officeDocument/2006/relationships/hyperlink" Target="http://www.pirotskevesti.rs/" TargetMode="External"/><Relationship Id="rId225" Type="http://schemas.openxmlformats.org/officeDocument/2006/relationships/hyperlink" Target="mailto:aleksandardukic@gmail.com" TargetMode="External"/><Relationship Id="rId267" Type="http://schemas.openxmlformats.org/officeDocument/2006/relationships/hyperlink" Target="mailto:marketing.telemark@gmail.com&#160;" TargetMode="External"/><Relationship Id="rId432" Type="http://schemas.openxmlformats.org/officeDocument/2006/relationships/hyperlink" Target="mailto:office@glas-javnosti.rs" TargetMode="External"/><Relationship Id="rId474" Type="http://schemas.openxmlformats.org/officeDocument/2006/relationships/hyperlink" Target="http://www.lebanskevesti.rs/" TargetMode="External"/><Relationship Id="rId127" Type="http://schemas.openxmlformats.org/officeDocument/2006/relationships/hyperlink" Target="http://www.magazinsana.rs/" TargetMode="External"/><Relationship Id="rId31" Type="http://schemas.openxmlformats.org/officeDocument/2006/relationships/hyperlink" Target="http://www.infocentarjug.rs/" TargetMode="External"/><Relationship Id="rId73" Type="http://schemas.openxmlformats.org/officeDocument/2006/relationships/hyperlink" Target="mailto:gordana.boskovic@studiob.rs" TargetMode="External"/><Relationship Id="rId169" Type="http://schemas.openxmlformats.org/officeDocument/2006/relationships/hyperlink" Target="mailto:pcinjski017portal@gmail.com" TargetMode="External"/><Relationship Id="rId334" Type="http://schemas.openxmlformats.org/officeDocument/2006/relationships/hyperlink" Target="mailto:redakcija@beogradski.rs" TargetMode="External"/><Relationship Id="rId376" Type="http://schemas.openxmlformats.org/officeDocument/2006/relationships/hyperlink" Target="http://www.vidisrbiju.rs/" TargetMode="External"/><Relationship Id="rId4" Type="http://schemas.openxmlformats.org/officeDocument/2006/relationships/hyperlink" Target="http://www.srpskaveza.rs/" TargetMode="External"/><Relationship Id="rId180" Type="http://schemas.openxmlformats.org/officeDocument/2006/relationships/hyperlink" Target="http://www.rtvparacin.rs/" TargetMode="External"/><Relationship Id="rId236" Type="http://schemas.openxmlformats.org/officeDocument/2006/relationships/hyperlink" Target="http://www.zlatarpress.rs/" TargetMode="External"/><Relationship Id="rId278" Type="http://schemas.openxmlformats.org/officeDocument/2006/relationships/hyperlink" Target="http://www.miss6teen.rs/" TargetMode="External"/><Relationship Id="rId401" Type="http://schemas.openxmlformats.org/officeDocument/2006/relationships/hyperlink" Target="mailto:redakcija@dogodineuprizrenu.rs" TargetMode="External"/><Relationship Id="rId443" Type="http://schemas.openxmlformats.org/officeDocument/2006/relationships/hyperlink" Target="http://www.vojvodjanski.com/" TargetMode="External"/><Relationship Id="rId303" Type="http://schemas.openxmlformats.org/officeDocument/2006/relationships/hyperlink" Target="http://www.krusevac.link/" TargetMode="External"/><Relationship Id="rId485" Type="http://schemas.openxmlformats.org/officeDocument/2006/relationships/hyperlink" Target="http://www.srpskikrajevi.rs/" TargetMode="External"/><Relationship Id="rId42" Type="http://schemas.openxmlformats.org/officeDocument/2006/relationships/hyperlink" Target="http://www.indeksonline.rs/" TargetMode="External"/><Relationship Id="rId84" Type="http://schemas.openxmlformats.org/officeDocument/2006/relationships/hyperlink" Target="http://www.temporadio.rs/" TargetMode="External"/><Relationship Id="rId138" Type="http://schemas.openxmlformats.org/officeDocument/2006/relationships/hyperlink" Target="mailto:acimovic.marko@yahoo.com" TargetMode="External"/><Relationship Id="rId345" Type="http://schemas.openxmlformats.org/officeDocument/2006/relationships/hyperlink" Target="http://www.pressek.rs/" TargetMode="External"/><Relationship Id="rId387" Type="http://schemas.openxmlformats.org/officeDocument/2006/relationships/hyperlink" Target="mailto:milosmisastojkovic@yahoo.com" TargetMode="External"/><Relationship Id="rId510" Type="http://schemas.openxmlformats.org/officeDocument/2006/relationships/hyperlink" Target="mailto:redakcija@025.rs" TargetMode="External"/><Relationship Id="rId191" Type="http://schemas.openxmlformats.org/officeDocument/2006/relationships/hyperlink" Target="http://www.varoske.net/" TargetMode="External"/><Relationship Id="rId205" Type="http://schemas.openxmlformats.org/officeDocument/2006/relationships/hyperlink" Target="http://www.vladicinhanvesti.rs/" TargetMode="External"/><Relationship Id="rId247" Type="http://schemas.openxmlformats.org/officeDocument/2006/relationships/hyperlink" Target="mailto:office@vajdasagma.info" TargetMode="External"/><Relationship Id="rId412" Type="http://schemas.openxmlformats.org/officeDocument/2006/relationships/hyperlink" Target="mailto:jeta.press@yahoo.com" TargetMode="External"/><Relationship Id="rId107" Type="http://schemas.openxmlformats.org/officeDocument/2006/relationships/hyperlink" Target="mailto:agglobalmedia@gmail.com" TargetMode="External"/><Relationship Id="rId289" Type="http://schemas.openxmlformats.org/officeDocument/2006/relationships/hyperlink" Target="http://www.smederevskenovine.rs/" TargetMode="External"/><Relationship Id="rId454" Type="http://schemas.openxmlformats.org/officeDocument/2006/relationships/hyperlink" Target="mailto:Pr.life.production@gmail.com" TargetMode="External"/><Relationship Id="rId496" Type="http://schemas.openxmlformats.org/officeDocument/2006/relationships/hyperlink" Target="mailto:management@ekapija.com" TargetMode="External"/><Relationship Id="rId11" Type="http://schemas.openxmlformats.org/officeDocument/2006/relationships/hyperlink" Target="http://www.pakt.org.rs/" TargetMode="External"/><Relationship Id="rId53" Type="http://schemas.openxmlformats.org/officeDocument/2006/relationships/hyperlink" Target="mailto:ekolist@yahoo.com" TargetMode="External"/><Relationship Id="rId149" Type="http://schemas.openxmlformats.org/officeDocument/2006/relationships/hyperlink" Target="mailto:tvritam@hotmail.com;" TargetMode="External"/><Relationship Id="rId314" Type="http://schemas.openxmlformats.org/officeDocument/2006/relationships/hyperlink" Target="mailto:predragmomcilovic@gmail.com" TargetMode="External"/><Relationship Id="rId356" Type="http://schemas.openxmlformats.org/officeDocument/2006/relationships/hyperlink" Target="http://www.glaszapadnesrbije.rs/" TargetMode="External"/><Relationship Id="rId398" Type="http://schemas.openxmlformats.org/officeDocument/2006/relationships/hyperlink" Target="mailto:lokalmedijaplan@gmail.com" TargetMode="External"/><Relationship Id="rId521" Type="http://schemas.openxmlformats.org/officeDocument/2006/relationships/hyperlink" Target="http://urbo.rs/" TargetMode="External"/><Relationship Id="rId95" Type="http://schemas.openxmlformats.org/officeDocument/2006/relationships/hyperlink" Target="http://www.tvplus.rs/" TargetMode="External"/><Relationship Id="rId160" Type="http://schemas.openxmlformats.org/officeDocument/2006/relationships/hyperlink" Target="mailto:info@stav.life" TargetMode="External"/><Relationship Id="rId216" Type="http://schemas.openxmlformats.org/officeDocument/2006/relationships/hyperlink" Target="http://www.ebranicevo.com/" TargetMode="External"/><Relationship Id="rId423" Type="http://schemas.openxmlformats.org/officeDocument/2006/relationships/hyperlink" Target="mailto:zoomue@gmail.com" TargetMode="External"/><Relationship Id="rId258" Type="http://schemas.openxmlformats.org/officeDocument/2006/relationships/hyperlink" Target="https://rtvnp.rs/" TargetMode="External"/><Relationship Id="rId465" Type="http://schemas.openxmlformats.org/officeDocument/2006/relationships/hyperlink" Target="http://www.stav.life/" TargetMode="External"/><Relationship Id="rId22" Type="http://schemas.openxmlformats.org/officeDocument/2006/relationships/hyperlink" Target="http://www.foruminfo.rs/" TargetMode="External"/><Relationship Id="rId64" Type="http://schemas.openxmlformats.org/officeDocument/2006/relationships/hyperlink" Target="http://www.dobricke.com/" TargetMode="External"/><Relationship Id="rId118" Type="http://schemas.openxmlformats.org/officeDocument/2006/relationships/hyperlink" Target="http://www.rtvcentarsrem.rs/" TargetMode="External"/><Relationship Id="rId325" Type="http://schemas.openxmlformats.org/officeDocument/2006/relationships/hyperlink" Target="http://www.branicevosport.rs/" TargetMode="External"/><Relationship Id="rId367" Type="http://schemas.openxmlformats.org/officeDocument/2006/relationships/hyperlink" Target="http://www.codex-press.rs/" TargetMode="External"/><Relationship Id="rId532" Type="http://schemas.openxmlformats.org/officeDocument/2006/relationships/hyperlink" Target="mailto:office@novinarska-skola.org.rs" TargetMode="External"/><Relationship Id="rId171" Type="http://schemas.openxmlformats.org/officeDocument/2006/relationships/hyperlink" Target="mailto:parkicbrodic@gmail.com" TargetMode="External"/><Relationship Id="rId227" Type="http://schemas.openxmlformats.org/officeDocument/2006/relationships/hyperlink" Target="mailto:office@5magazine.rs" TargetMode="External"/><Relationship Id="rId269" Type="http://schemas.openxmlformats.org/officeDocument/2006/relationships/hyperlink" Target="mailto:ivana.kamenarovic@gmail.com" TargetMode="External"/><Relationship Id="rId434" Type="http://schemas.openxmlformats.org/officeDocument/2006/relationships/hyperlink" Target="mailto:d.nikolic05051972@gmail.com" TargetMode="External"/><Relationship Id="rId476" Type="http://schemas.openxmlformats.org/officeDocument/2006/relationships/hyperlink" Target="mailto:reginaristic@gmail.com" TargetMode="External"/><Relationship Id="rId33" Type="http://schemas.openxmlformats.org/officeDocument/2006/relationships/hyperlink" Target="mailto:rtvbum@hotmail.com" TargetMode="External"/><Relationship Id="rId129" Type="http://schemas.openxmlformats.org/officeDocument/2006/relationships/hyperlink" Target="http://www.macvanski.info/" TargetMode="External"/><Relationship Id="rId280" Type="http://schemas.openxmlformats.org/officeDocument/2006/relationships/hyperlink" Target="http://www.zamedia.rs/" TargetMode="External"/><Relationship Id="rId336" Type="http://schemas.openxmlformats.org/officeDocument/2006/relationships/hyperlink" Target="mailto:centralmedia15@gmail.com" TargetMode="External"/><Relationship Id="rId501" Type="http://schemas.openxmlformats.org/officeDocument/2006/relationships/hyperlink" Target="http://www.dijabetes-novisad.org/" TargetMode="External"/><Relationship Id="rId75" Type="http://schemas.openxmlformats.org/officeDocument/2006/relationships/hyperlink" Target="http://www.novaekonomija.rs/" TargetMode="External"/><Relationship Id="rId140" Type="http://schemas.openxmlformats.org/officeDocument/2006/relationships/hyperlink" Target="mailto:urednik.rtvcentarsrem@gmail.com;" TargetMode="External"/><Relationship Id="rId182" Type="http://schemas.openxmlformats.org/officeDocument/2006/relationships/hyperlink" Target="http://www.mc.rs/" TargetMode="External"/><Relationship Id="rId378" Type="http://schemas.openxmlformats.org/officeDocument/2006/relationships/hyperlink" Target="mailto:uppvvs@gmail.com" TargetMode="External"/><Relationship Id="rId403" Type="http://schemas.openxmlformats.org/officeDocument/2006/relationships/hyperlink" Target="mailto:mediatv.milan@gmail.com" TargetMode="External"/><Relationship Id="rId6" Type="http://schemas.openxmlformats.org/officeDocument/2006/relationships/hyperlink" Target="mailto:vodiczdravlje@gmail.com" TargetMode="External"/><Relationship Id="rId238" Type="http://schemas.openxmlformats.org/officeDocument/2006/relationships/hyperlink" Target="http://www.popforum.rs/" TargetMode="External"/><Relationship Id="rId445" Type="http://schemas.openxmlformats.org/officeDocument/2006/relationships/hyperlink" Target="http://www.ekovizije.com/" TargetMode="External"/><Relationship Id="rId487" Type="http://schemas.openxmlformats.org/officeDocument/2006/relationships/hyperlink" Target="http://www.ryl.rs/" TargetMode="External"/><Relationship Id="rId291" Type="http://schemas.openxmlformats.org/officeDocument/2006/relationships/hyperlink" Target="http://www.gradskiportal018.rs/" TargetMode="External"/><Relationship Id="rId305" Type="http://schemas.openxmlformats.org/officeDocument/2006/relationships/hyperlink" Target="http://www.ktv.rs/" TargetMode="External"/><Relationship Id="rId347" Type="http://schemas.openxmlformats.org/officeDocument/2006/relationships/hyperlink" Target="mailto:magazini@adriamedia.rs" TargetMode="External"/><Relationship Id="rId512" Type="http://schemas.openxmlformats.org/officeDocument/2006/relationships/hyperlink" Target="https://a1tv.net/" TargetMode="External"/><Relationship Id="rId44" Type="http://schemas.openxmlformats.org/officeDocument/2006/relationships/hyperlink" Target="mailto:zeleniminuti@gmail.com" TargetMode="External"/><Relationship Id="rId86" Type="http://schemas.openxmlformats.org/officeDocument/2006/relationships/hyperlink" Target="http://www.krug.rs/" TargetMode="External"/><Relationship Id="rId151" Type="http://schemas.openxmlformats.org/officeDocument/2006/relationships/hyperlink" Target="mailto:podprzarpress@gmail.com;" TargetMode="External"/><Relationship Id="rId389" Type="http://schemas.openxmlformats.org/officeDocument/2006/relationships/hyperlink" Target="mailto:ilija@apaone.com" TargetMode="External"/><Relationship Id="rId193" Type="http://schemas.openxmlformats.org/officeDocument/2006/relationships/hyperlink" Target="mailto:office@rtvpicanal.com" TargetMode="External"/><Relationship Id="rId207" Type="http://schemas.openxmlformats.org/officeDocument/2006/relationships/hyperlink" Target="mailto:projekti@adriamedia.rs" TargetMode="External"/><Relationship Id="rId249" Type="http://schemas.openxmlformats.org/officeDocument/2006/relationships/hyperlink" Target="mailto:centarevropskiprojekat@gmail.com" TargetMode="External"/><Relationship Id="rId414" Type="http://schemas.openxmlformats.org/officeDocument/2006/relationships/hyperlink" Target="http://www.mbportal.rs/" TargetMode="External"/><Relationship Id="rId456" Type="http://schemas.openxmlformats.org/officeDocument/2006/relationships/hyperlink" Target="mailto:direktor@mediainfoplanet.rs" TargetMode="External"/><Relationship Id="rId498" Type="http://schemas.openxmlformats.org/officeDocument/2006/relationships/hyperlink" Target="http://gajretmedia.rs/&#1053;&#1077;%20&#1087;&#1086;&#1089;&#1090;&#1086;&#1112;&#1080;%20&#1089;&#1072;&#1112;&#1090;" TargetMode="External"/><Relationship Id="rId13" Type="http://schemas.openxmlformats.org/officeDocument/2006/relationships/hyperlink" Target="http://www.mediareform.rs/" TargetMode="External"/><Relationship Id="rId109" Type="http://schemas.openxmlformats.org/officeDocument/2006/relationships/hyperlink" Target="mailto:emediagroupnp@gmail.com" TargetMode="External"/><Relationship Id="rId260" Type="http://schemas.openxmlformats.org/officeDocument/2006/relationships/hyperlink" Target="http://www.demostat.rs/" TargetMode="External"/><Relationship Id="rId316" Type="http://schemas.openxmlformats.org/officeDocument/2006/relationships/hyperlink" Target="mailto:office@tvk9.rs" TargetMode="External"/><Relationship Id="rId523" Type="http://schemas.openxmlformats.org/officeDocument/2006/relationships/hyperlink" Target="mailto:filimonovicdusan@gmail.com" TargetMode="External"/><Relationship Id="rId55" Type="http://schemas.openxmlformats.org/officeDocument/2006/relationships/hyperlink" Target="http://www.danas.rs/" TargetMode="External"/><Relationship Id="rId97" Type="http://schemas.openxmlformats.org/officeDocument/2006/relationships/hyperlink" Target="http://www.krusevacpress.rs/" TargetMode="External"/><Relationship Id="rId120" Type="http://schemas.openxmlformats.org/officeDocument/2006/relationships/hyperlink" Target="http://www.knjazevacke.rs/" TargetMode="External"/><Relationship Id="rId358" Type="http://schemas.openxmlformats.org/officeDocument/2006/relationships/hyperlink" Target="mailto:office@balkan-turizam.net" TargetMode="External"/><Relationship Id="rId162" Type="http://schemas.openxmlformats.org/officeDocument/2006/relationships/hyperlink" Target="mailto:acimovic.marko@yahoo.com" TargetMode="External"/><Relationship Id="rId218" Type="http://schemas.openxmlformats.org/officeDocument/2006/relationships/hyperlink" Target="http://www.drina.info/" TargetMode="External"/><Relationship Id="rId425" Type="http://schemas.openxmlformats.org/officeDocument/2006/relationships/hyperlink" Target="mailto:surosev@gmail.com" TargetMode="External"/><Relationship Id="rId467" Type="http://schemas.openxmlformats.org/officeDocument/2006/relationships/hyperlink" Target="http://www.rasejanje.info/" TargetMode="External"/><Relationship Id="rId271" Type="http://schemas.openxmlformats.org/officeDocument/2006/relationships/hyperlink" Target="mailto:gdjakovic@yahoo.com" TargetMode="External"/><Relationship Id="rId24" Type="http://schemas.openxmlformats.org/officeDocument/2006/relationships/hyperlink" Target="mailto:info@ceprom.rs" TargetMode="External"/><Relationship Id="rId66" Type="http://schemas.openxmlformats.org/officeDocument/2006/relationships/hyperlink" Target="mailto:ana.vlajkovic@rtvpancevo.rs" TargetMode="External"/><Relationship Id="rId131" Type="http://schemas.openxmlformats.org/officeDocument/2006/relationships/hyperlink" Target="mailto:mediaadvertising2011@gmail.com" TargetMode="External"/><Relationship Id="rId327" Type="http://schemas.openxmlformats.org/officeDocument/2006/relationships/hyperlink" Target="http://www.istmedia.rs/" TargetMode="External"/><Relationship Id="rId369" Type="http://schemas.openxmlformats.org/officeDocument/2006/relationships/hyperlink" Target="http://www.soskanal.rs/" TargetMode="External"/><Relationship Id="rId534" Type="http://schemas.openxmlformats.org/officeDocument/2006/relationships/hyperlink" Target="mailto:redakcija@akordmedia.info" TargetMode="External"/><Relationship Id="rId173" Type="http://schemas.openxmlformats.org/officeDocument/2006/relationships/hyperlink" Target="http://www.becejski-mozak.co.rs/" TargetMode="External"/><Relationship Id="rId229" Type="http://schemas.openxmlformats.org/officeDocument/2006/relationships/hyperlink" Target="http://www.tvinfopuls.rs/" TargetMode="External"/><Relationship Id="rId380" Type="http://schemas.openxmlformats.org/officeDocument/2006/relationships/hyperlink" Target="http://www.pistaljka.rs/" TargetMode="External"/><Relationship Id="rId436" Type="http://schemas.openxmlformats.org/officeDocument/2006/relationships/hyperlink" Target="http://www.sdcafe.rs/" TargetMode="External"/><Relationship Id="rId240" Type="http://schemas.openxmlformats.org/officeDocument/2006/relationships/hyperlink" Target="http://www.glassporta.rs/" TargetMode="External"/><Relationship Id="rId478" Type="http://schemas.openxmlformats.org/officeDocument/2006/relationships/hyperlink" Target="mailto:vvjestic@yahoo.com&#1085;&#1077;%20&#1087;&#1086;&#1089;&#1090;&#1086;&#1112;&#1080;%20&#1089;&#1072;&#1112;&#1090;" TargetMode="External"/><Relationship Id="rId35" Type="http://schemas.openxmlformats.org/officeDocument/2006/relationships/hyperlink" Target="http://www.gradskiportal018.rs/" TargetMode="External"/><Relationship Id="rId77" Type="http://schemas.openxmlformats.org/officeDocument/2006/relationships/hyperlink" Target="http://www.planamedia.rs/" TargetMode="External"/><Relationship Id="rId100" Type="http://schemas.openxmlformats.org/officeDocument/2006/relationships/hyperlink" Target="mailto:info@klikni.rs" TargetMode="External"/><Relationship Id="rId282" Type="http://schemas.openxmlformats.org/officeDocument/2006/relationships/hyperlink" Target="http://www.subotica.com/" TargetMode="External"/><Relationship Id="rId338" Type="http://schemas.openxmlformats.org/officeDocument/2006/relationships/hyperlink" Target="mailto:portal@rpr.rs" TargetMode="External"/><Relationship Id="rId503" Type="http://schemas.openxmlformats.org/officeDocument/2006/relationships/hyperlink" Target="http://www.bekop.rs/" TargetMode="External"/><Relationship Id="rId8" Type="http://schemas.openxmlformats.org/officeDocument/2006/relationships/hyperlink" Target="http://www.luginalajm.com/" TargetMode="External"/><Relationship Id="rId142" Type="http://schemas.openxmlformats.org/officeDocument/2006/relationships/hyperlink" Target="mailto:valjevskaposla@gmail.com;" TargetMode="External"/><Relationship Id="rId184" Type="http://schemas.openxmlformats.org/officeDocument/2006/relationships/hyperlink" Target="mailto:inmacva@gmail.com" TargetMode="External"/><Relationship Id="rId391" Type="http://schemas.openxmlformats.org/officeDocument/2006/relationships/hyperlink" Target="mailto:info@masina.rs" TargetMode="External"/><Relationship Id="rId405" Type="http://schemas.openxmlformats.org/officeDocument/2006/relationships/hyperlink" Target="http://www.stazenezele.com/" TargetMode="External"/><Relationship Id="rId447" Type="http://schemas.openxmlformats.org/officeDocument/2006/relationships/hyperlink" Target="http://www.tvsubotica.com/" TargetMode="External"/><Relationship Id="rId251" Type="http://schemas.openxmlformats.org/officeDocument/2006/relationships/hyperlink" Target="mailto:centarzasp@gmail.com" TargetMode="External"/><Relationship Id="rId489" Type="http://schemas.openxmlformats.org/officeDocument/2006/relationships/hyperlink" Target="http://www.infocentrala.rs/" TargetMode="External"/><Relationship Id="rId46" Type="http://schemas.openxmlformats.org/officeDocument/2006/relationships/hyperlink" Target="http://www.macva.info;https/macva.info/" TargetMode="External"/><Relationship Id="rId293" Type="http://schemas.openxmlformats.org/officeDocument/2006/relationships/hyperlink" Target="http://www.niskiportal.rs/" TargetMode="External"/><Relationship Id="rId307" Type="http://schemas.openxmlformats.org/officeDocument/2006/relationships/hyperlink" Target="http://www.noviradiosombor.com/" TargetMode="External"/><Relationship Id="rId349" Type="http://schemas.openxmlformats.org/officeDocument/2006/relationships/hyperlink" Target="mailto:zupaokeanija@gmail.com" TargetMode="External"/><Relationship Id="rId514" Type="http://schemas.openxmlformats.org/officeDocument/2006/relationships/hyperlink" Target="http://www.valjevskaposla.info/" TargetMode="External"/><Relationship Id="rId88" Type="http://schemas.openxmlformats.org/officeDocument/2006/relationships/hyperlink" Target="mailto:redakcija@istocnevesti.com" TargetMode="External"/><Relationship Id="rId111" Type="http://schemas.openxmlformats.org/officeDocument/2006/relationships/hyperlink" Target="mailto:sattelevizija@gmail.com" TargetMode="External"/><Relationship Id="rId153" Type="http://schemas.openxmlformats.org/officeDocument/2006/relationships/hyperlink" Target="https://megafon.co/" TargetMode="External"/><Relationship Id="rId195" Type="http://schemas.openxmlformats.org/officeDocument/2006/relationships/hyperlink" Target="http://www.pikanal.rs/" TargetMode="External"/><Relationship Id="rId209" Type="http://schemas.openxmlformats.org/officeDocument/2006/relationships/hyperlink" Target="mailto:biljana.cvetkovic@srbijadanas.com" TargetMode="External"/><Relationship Id="rId360" Type="http://schemas.openxmlformats.org/officeDocument/2006/relationships/hyperlink" Target="mailto:dakicorama@gmail.com" TargetMode="External"/><Relationship Id="rId416" Type="http://schemas.openxmlformats.org/officeDocument/2006/relationships/hyperlink" Target="http://www.novosadski.info/" TargetMode="External"/><Relationship Id="rId220" Type="http://schemas.openxmlformats.org/officeDocument/2006/relationships/hyperlink" Target="http://www.soskanal.rs/" TargetMode="External"/><Relationship Id="rId458" Type="http://schemas.openxmlformats.org/officeDocument/2006/relationships/hyperlink" Target="mailto:office@ekozadruga.rs" TargetMode="External"/><Relationship Id="rId15" Type="http://schemas.openxmlformats.org/officeDocument/2006/relationships/hyperlink" Target="mailto:aimcentar2018@gmail.com" TargetMode="External"/><Relationship Id="rId57" Type="http://schemas.openxmlformats.org/officeDocument/2006/relationships/hyperlink" Target="mailto:projekti@adriamedia.rs" TargetMode="External"/><Relationship Id="rId262" Type="http://schemas.openxmlformats.org/officeDocument/2006/relationships/hyperlink" Target="http://www.magazinsrbijanka.rs/" TargetMode="External"/><Relationship Id="rId318" Type="http://schemas.openxmlformats.org/officeDocument/2006/relationships/hyperlink" Target="mailto:socmiodrag2@gmail.com" TargetMode="External"/><Relationship Id="rId525" Type="http://schemas.openxmlformats.org/officeDocument/2006/relationships/hyperlink" Target="http://www.infolo.rs/" TargetMode="External"/><Relationship Id="rId99" Type="http://schemas.openxmlformats.org/officeDocument/2006/relationships/hyperlink" Target="http://www.krusevacgrad.rs/" TargetMode="External"/><Relationship Id="rId122" Type="http://schemas.openxmlformats.org/officeDocument/2006/relationships/hyperlink" Target="mailto:redakcija@sremskenovine.co.rs" TargetMode="External"/><Relationship Id="rId164" Type="http://schemas.openxmlformats.org/officeDocument/2006/relationships/hyperlink" Target="mailto:redakcija@mojbecej.rs" TargetMode="External"/><Relationship Id="rId371" Type="http://schemas.openxmlformats.org/officeDocument/2006/relationships/hyperlink" Target="http://www.mojsrbobran.net/" TargetMode="External"/><Relationship Id="rId427" Type="http://schemas.openxmlformats.org/officeDocument/2006/relationships/hyperlink" Target="http://www.zrenjanininfo.rs/" TargetMode="External"/><Relationship Id="rId469" Type="http://schemas.openxmlformats.org/officeDocument/2006/relationships/hyperlink" Target="http://www.okoinfo.rs/" TargetMode="External"/><Relationship Id="rId26" Type="http://schemas.openxmlformats.org/officeDocument/2006/relationships/hyperlink" Target="http://www.danas.rs/" TargetMode="External"/><Relationship Id="rId231" Type="http://schemas.openxmlformats.org/officeDocument/2006/relationships/hyperlink" Target="mailto:office@lokalinfo.rs" TargetMode="External"/><Relationship Id="rId273" Type="http://schemas.openxmlformats.org/officeDocument/2006/relationships/hyperlink" Target="mailto:oblakodermagazin@gmail.com" TargetMode="External"/><Relationship Id="rId329" Type="http://schemas.openxmlformats.org/officeDocument/2006/relationships/hyperlink" Target="http://www.cuvarisrbije.rs/" TargetMode="External"/><Relationship Id="rId480" Type="http://schemas.openxmlformats.org/officeDocument/2006/relationships/hyperlink" Target="mailto:tvinfobosilegrad@gmail.com" TargetMode="External"/><Relationship Id="rId536" Type="http://schemas.openxmlformats.org/officeDocument/2006/relationships/hyperlink" Target="mailto:redakcija@objektiv.rs" TargetMode="External"/><Relationship Id="rId68" Type="http://schemas.openxmlformats.org/officeDocument/2006/relationships/hyperlink" Target="http://www.svrljig.info/" TargetMode="External"/><Relationship Id="rId133" Type="http://schemas.openxmlformats.org/officeDocument/2006/relationships/hyperlink" Target="mailto:ariadnenovisad@gmail.com" TargetMode="External"/><Relationship Id="rId175" Type="http://schemas.openxmlformats.org/officeDocument/2006/relationships/hyperlink" Target="http://www.glas-zajecara.com/" TargetMode="External"/><Relationship Id="rId340" Type="http://schemas.openxmlformats.org/officeDocument/2006/relationships/hyperlink" Target="mailto:dasezna@dasezna.lgbt" TargetMode="External"/><Relationship Id="rId200" Type="http://schemas.openxmlformats.org/officeDocument/2006/relationships/hyperlink" Target="mailto:desk@gminfo.rs" TargetMode="External"/><Relationship Id="rId382" Type="http://schemas.openxmlformats.org/officeDocument/2006/relationships/hyperlink" Target="http://www.sunradio.rs/" TargetMode="External"/><Relationship Id="rId438" Type="http://schemas.openxmlformats.org/officeDocument/2006/relationships/hyperlink" Target="http://www.yubinet.tv/" TargetMode="External"/><Relationship Id="rId242" Type="http://schemas.openxmlformats.org/officeDocument/2006/relationships/hyperlink" Target="http://www.recepti-kuvar.rs/" TargetMode="External"/><Relationship Id="rId284" Type="http://schemas.openxmlformats.org/officeDocument/2006/relationships/hyperlink" Target="http://www.ministrialajmeve.com/" TargetMode="External"/><Relationship Id="rId491" Type="http://schemas.openxmlformats.org/officeDocument/2006/relationships/hyperlink" Target="http://www.kisobran.rs/" TargetMode="External"/><Relationship Id="rId505" Type="http://schemas.openxmlformats.org/officeDocument/2006/relationships/hyperlink" Target="mailto:injac.z2@gmail.com" TargetMode="External"/><Relationship Id="rId37" Type="http://schemas.openxmlformats.org/officeDocument/2006/relationships/hyperlink" Target="mailto:lukasalapura@gmail.com" TargetMode="External"/><Relationship Id="rId79" Type="http://schemas.openxmlformats.org/officeDocument/2006/relationships/hyperlink" Target="http://www.macvainfo.rs/" TargetMode="External"/><Relationship Id="rId102" Type="http://schemas.openxmlformats.org/officeDocument/2006/relationships/hyperlink" Target="http://www.radiomedvedja.com/" TargetMode="External"/><Relationship Id="rId144" Type="http://schemas.openxmlformats.org/officeDocument/2006/relationships/hyperlink" Target="http://www.vestizssmestaj.rs/" TargetMode="External"/><Relationship Id="rId90" Type="http://schemas.openxmlformats.org/officeDocument/2006/relationships/hyperlink" Target="mailto:istokcompany@gmail.com" TargetMode="External"/><Relationship Id="rId186" Type="http://schemas.openxmlformats.org/officeDocument/2006/relationships/hyperlink" Target="mailto:timocke@gmail.com" TargetMode="External"/><Relationship Id="rId351" Type="http://schemas.openxmlformats.org/officeDocument/2006/relationships/hyperlink" Target="http://www.toppress.rs/" TargetMode="External"/><Relationship Id="rId393" Type="http://schemas.openxmlformats.org/officeDocument/2006/relationships/hyperlink" Target="mailto:toplicapress@gmail.com" TargetMode="External"/><Relationship Id="rId407" Type="http://schemas.openxmlformats.org/officeDocument/2006/relationships/hyperlink" Target="http://www.kragujevacdanas.com/" TargetMode="External"/><Relationship Id="rId449" Type="http://schemas.openxmlformats.org/officeDocument/2006/relationships/hyperlink" Target="mailto:srdjanstamenkovic.le@gmail.com" TargetMode="External"/><Relationship Id="rId211" Type="http://schemas.openxmlformats.org/officeDocument/2006/relationships/hyperlink" Target="mailto:glasopova@gmail.com" TargetMode="External"/><Relationship Id="rId253" Type="http://schemas.openxmlformats.org/officeDocument/2006/relationships/hyperlink" Target="mailto:vidiksacera@gmail.com" TargetMode="External"/><Relationship Id="rId295" Type="http://schemas.openxmlformats.org/officeDocument/2006/relationships/hyperlink" Target="mailto:g.segovic@gmail.com" TargetMode="External"/><Relationship Id="rId309" Type="http://schemas.openxmlformats.org/officeDocument/2006/relationships/hyperlink" Target="mailto:mediaadvertising2011@gmail.com" TargetMode="External"/><Relationship Id="rId460" Type="http://schemas.openxmlformats.org/officeDocument/2006/relationships/hyperlink" Target="http://www.ekoblog.rs/" TargetMode="External"/><Relationship Id="rId516" Type="http://schemas.openxmlformats.org/officeDocument/2006/relationships/hyperlink" Target="mailto:office@cirkularnaekonomija.org" TargetMode="External"/><Relationship Id="rId48" Type="http://schemas.openxmlformats.org/officeDocument/2006/relationships/hyperlink" Target="http://www.tamodaleko.co.rs/" TargetMode="External"/><Relationship Id="rId113" Type="http://schemas.openxmlformats.org/officeDocument/2006/relationships/hyperlink" Target="http://www.rtvpresheva.info/" TargetMode="External"/><Relationship Id="rId320" Type="http://schemas.openxmlformats.org/officeDocument/2006/relationships/hyperlink" Target="http://www.arpress.net/" TargetMode="External"/><Relationship Id="rId155" Type="http://schemas.openxmlformats.org/officeDocument/2006/relationships/hyperlink" Target="mailto:redakcijatopnovosti@gmail.com;" TargetMode="External"/><Relationship Id="rId197" Type="http://schemas.openxmlformats.org/officeDocument/2006/relationships/hyperlink" Target="http://www.regionalnevesti.net/" TargetMode="External"/><Relationship Id="rId362" Type="http://schemas.openxmlformats.org/officeDocument/2006/relationships/hyperlink" Target="http://www.suboticadanas.rs/" TargetMode="External"/><Relationship Id="rId418" Type="http://schemas.openxmlformats.org/officeDocument/2006/relationships/hyperlink" Target="mailto:tvkladovo@gmail.com" TargetMode="External"/><Relationship Id="rId222" Type="http://schemas.openxmlformats.org/officeDocument/2006/relationships/hyperlink" Target="http://www.ecofeminizam.com/" TargetMode="External"/><Relationship Id="rId264" Type="http://schemas.openxmlformats.org/officeDocument/2006/relationships/hyperlink" Target="http://www.vojvodjanski.com/" TargetMode="External"/><Relationship Id="rId471" Type="http://schemas.openxmlformats.org/officeDocument/2006/relationships/hyperlink" Target="http://www.glasregiona.rs/" TargetMode="External"/><Relationship Id="rId17" Type="http://schemas.openxmlformats.org/officeDocument/2006/relationships/hyperlink" Target="mailto:webinforedakcija@gmail.com" TargetMode="External"/><Relationship Id="rId59" Type="http://schemas.openxmlformats.org/officeDocument/2006/relationships/hyperlink" Target="mailto:redakcija@istmedia.rs" TargetMode="External"/><Relationship Id="rId124" Type="http://schemas.openxmlformats.org/officeDocument/2006/relationships/hyperlink" Target="http://www.infoera.rs/" TargetMode="External"/><Relationship Id="rId527" Type="http://schemas.openxmlformats.org/officeDocument/2006/relationships/hyperlink" Target="mailto:loznicainfo@gmail.com" TargetMode="External"/><Relationship Id="rId70" Type="http://schemas.openxmlformats.org/officeDocument/2006/relationships/hyperlink" Target="http://www.distrikt.rs/" TargetMode="External"/><Relationship Id="rId166" Type="http://schemas.openxmlformats.org/officeDocument/2006/relationships/hyperlink" Target="http://www.multiradio.rs/" TargetMode="External"/><Relationship Id="rId331" Type="http://schemas.openxmlformats.org/officeDocument/2006/relationships/hyperlink" Target="http://www.vojvodjanski.rs/" TargetMode="External"/><Relationship Id="rId373" Type="http://schemas.openxmlformats.org/officeDocument/2006/relationships/hyperlink" Target="http://www.naissus.info/" TargetMode="External"/><Relationship Id="rId429" Type="http://schemas.openxmlformats.org/officeDocument/2006/relationships/hyperlink" Target="http://www.indeksonline.rs/" TargetMode="External"/><Relationship Id="rId1" Type="http://schemas.openxmlformats.org/officeDocument/2006/relationships/hyperlink" Target="http://www.backapalankavesti.com/" TargetMode="External"/><Relationship Id="rId233" Type="http://schemas.openxmlformats.org/officeDocument/2006/relationships/hyperlink" Target="mailto:vojvoda1914m@gmail.com" TargetMode="External"/><Relationship Id="rId440" Type="http://schemas.openxmlformats.org/officeDocument/2006/relationships/hyperlink" Target="mailto:ivanjickiradio@gmail.com" TargetMode="External"/><Relationship Id="rId28" Type="http://schemas.openxmlformats.org/officeDocument/2006/relationships/hyperlink" Target="http://www.autonomija.org.rs/" TargetMode="External"/><Relationship Id="rId275" Type="http://schemas.openxmlformats.org/officeDocument/2006/relationships/hyperlink" Target="mailto:info@agroklub.rs" TargetMode="External"/><Relationship Id="rId300" Type="http://schemas.openxmlformats.org/officeDocument/2006/relationships/hyperlink" Target="http://www.kreativnasrbija.rs/" TargetMode="External"/><Relationship Id="rId482" Type="http://schemas.openxmlformats.org/officeDocument/2006/relationships/hyperlink" Target="mailto:info@heartefact.org" TargetMode="External"/><Relationship Id="rId81" Type="http://schemas.openxmlformats.org/officeDocument/2006/relationships/hyperlink" Target="mailto:okradiopress@gmail.com" TargetMode="External"/><Relationship Id="rId135" Type="http://schemas.openxmlformats.org/officeDocument/2006/relationships/hyperlink" Target="mailto:tvinfopuls@gmail.com" TargetMode="External"/><Relationship Id="rId177" Type="http://schemas.openxmlformats.org/officeDocument/2006/relationships/hyperlink" Target="http://www.belami.rs/" TargetMode="External"/><Relationship Id="rId342" Type="http://schemas.openxmlformats.org/officeDocument/2006/relationships/hyperlink" Target="mailto:office@bor030.net" TargetMode="External"/><Relationship Id="rId384" Type="http://schemas.openxmlformats.org/officeDocument/2006/relationships/hyperlink" Target="http://www.rtvritam.rs/" TargetMode="External"/><Relationship Id="rId202" Type="http://schemas.openxmlformats.org/officeDocument/2006/relationships/hyperlink" Target="mailto:projekti@rtvparacin.rs" TargetMode="External"/><Relationship Id="rId244" Type="http://schemas.openxmlformats.org/officeDocument/2006/relationships/hyperlink" Target="http://www.zeleniminuti.rs/" TargetMode="External"/><Relationship Id="rId39" Type="http://schemas.openxmlformats.org/officeDocument/2006/relationships/hyperlink" Target="http://www.pressing-magazine.rs/" TargetMode="External"/><Relationship Id="rId286" Type="http://schemas.openxmlformats.org/officeDocument/2006/relationships/hyperlink" Target="mailto:sb15302@seeu.edu.mk" TargetMode="External"/><Relationship Id="rId451" Type="http://schemas.openxmlformats.org/officeDocument/2006/relationships/hyperlink" Target="http://www.jugsport.net/" TargetMode="External"/><Relationship Id="rId493" Type="http://schemas.openxmlformats.org/officeDocument/2006/relationships/hyperlink" Target="http://www.rtvtrstenik.rs/" TargetMode="External"/><Relationship Id="rId507" Type="http://schemas.openxmlformats.org/officeDocument/2006/relationships/hyperlink" Target="http://www.hnl.org.rs/" TargetMode="External"/><Relationship Id="rId50" Type="http://schemas.openxmlformats.org/officeDocument/2006/relationships/hyperlink" Target="http://www.kolektivuzice.rs/" TargetMode="External"/><Relationship Id="rId104" Type="http://schemas.openxmlformats.org/officeDocument/2006/relationships/hyperlink" Target="http://www.citysmart.media/" TargetMode="External"/><Relationship Id="rId146" Type="http://schemas.openxmlformats.org/officeDocument/2006/relationships/hyperlink" Target="mailto:asignjatovic@gmail.com;" TargetMode="External"/><Relationship Id="rId188" Type="http://schemas.openxmlformats.org/officeDocument/2006/relationships/hyperlink" Target="http://www.radiomagnum.rs/" TargetMode="External"/><Relationship Id="rId311" Type="http://schemas.openxmlformats.org/officeDocument/2006/relationships/hyperlink" Target="http://www.adriamedia.tv/" TargetMode="External"/><Relationship Id="rId353" Type="http://schemas.openxmlformats.org/officeDocument/2006/relationships/hyperlink" Target="mailto:jovica.krtinic@poreklo.rs;" TargetMode="External"/><Relationship Id="rId395" Type="http://schemas.openxmlformats.org/officeDocument/2006/relationships/hyperlink" Target="http://www.objektiv24.rs/" TargetMode="External"/><Relationship Id="rId409" Type="http://schemas.openxmlformats.org/officeDocument/2006/relationships/hyperlink" Target="http://www.cuprija.net/" TargetMode="External"/><Relationship Id="rId92" Type="http://schemas.openxmlformats.org/officeDocument/2006/relationships/hyperlink" Target="http://www.srbijavideo.com/" TargetMode="External"/><Relationship Id="rId213" Type="http://schemas.openxmlformats.org/officeDocument/2006/relationships/hyperlink" Target="http://www.far.rs/" TargetMode="External"/><Relationship Id="rId420" Type="http://schemas.openxmlformats.org/officeDocument/2006/relationships/hyperlink" Target="mailto:vladan.brankovic@dl.rs" TargetMode="External"/><Relationship Id="rId255" Type="http://schemas.openxmlformats.org/officeDocument/2006/relationships/hyperlink" Target="mailto:lubamilosevic@gmail.com" TargetMode="External"/><Relationship Id="rId297" Type="http://schemas.openxmlformats.org/officeDocument/2006/relationships/hyperlink" Target="mailto:rtj@tvjasenica.rs" TargetMode="External"/><Relationship Id="rId462" Type="http://schemas.openxmlformats.org/officeDocument/2006/relationships/hyperlink" Target="http://www.mediaportal.rs/" TargetMode="External"/><Relationship Id="rId518" Type="http://schemas.openxmlformats.org/officeDocument/2006/relationships/hyperlink" Target="mailto:veritas@yubc.net" TargetMode="External"/><Relationship Id="rId115" Type="http://schemas.openxmlformats.org/officeDocument/2006/relationships/hyperlink" Target="http://www.listpolimlje.info/" TargetMode="External"/><Relationship Id="rId157" Type="http://schemas.openxmlformats.org/officeDocument/2006/relationships/hyperlink" Target="mailto:ivicards@yahoo.com;" TargetMode="External"/><Relationship Id="rId322" Type="http://schemas.openxmlformats.org/officeDocument/2006/relationships/hyperlink" Target="http://www.srbinfo.rs/" TargetMode="External"/><Relationship Id="rId364" Type="http://schemas.openxmlformats.org/officeDocument/2006/relationships/hyperlink" Target="http://www.kreativnalab.rs/" TargetMode="External"/><Relationship Id="rId61" Type="http://schemas.openxmlformats.org/officeDocument/2006/relationships/hyperlink" Target="http://www.geminfo.rs/" TargetMode="External"/><Relationship Id="rId199" Type="http://schemas.openxmlformats.org/officeDocument/2006/relationships/hyperlink" Target="https://www.ozonpress.net/" TargetMode="External"/><Relationship Id="rId19" Type="http://schemas.openxmlformats.org/officeDocument/2006/relationships/hyperlink" Target="mailto:misniss@gmail.com" TargetMode="External"/><Relationship Id="rId224" Type="http://schemas.openxmlformats.org/officeDocument/2006/relationships/hyperlink" Target="http://www.radiodunav.com/" TargetMode="External"/><Relationship Id="rId266" Type="http://schemas.openxmlformats.org/officeDocument/2006/relationships/hyperlink" Target="https://mreza.rs/" TargetMode="External"/><Relationship Id="rId431" Type="http://schemas.openxmlformats.org/officeDocument/2006/relationships/hyperlink" Target="http://www.glas-javnosti.rs/" TargetMode="External"/><Relationship Id="rId473" Type="http://schemas.openxmlformats.org/officeDocument/2006/relationships/hyperlink" Target="mailto:jug.jugvesti@gmail.com" TargetMode="External"/><Relationship Id="rId529" Type="http://schemas.openxmlformats.org/officeDocument/2006/relationships/hyperlink" Target="mailto:udruzenje@dijalog.net" TargetMode="External"/><Relationship Id="rId30" Type="http://schemas.openxmlformats.org/officeDocument/2006/relationships/hyperlink" Target="mailto:redakcija@infocentarjug.rs" TargetMode="External"/><Relationship Id="rId126" Type="http://schemas.openxmlformats.org/officeDocument/2006/relationships/hyperlink" Target="mailto:urednik@tvlav.rs" TargetMode="External"/><Relationship Id="rId168" Type="http://schemas.openxmlformats.org/officeDocument/2006/relationships/hyperlink" Target="http://www.pcinjski017portal.rs/" TargetMode="External"/><Relationship Id="rId333" Type="http://schemas.openxmlformats.org/officeDocument/2006/relationships/hyperlink" Target="http://www.beogradski.rs/" TargetMode="External"/><Relationship Id="rId72" Type="http://schemas.openxmlformats.org/officeDocument/2006/relationships/hyperlink" Target="http://www.studiob.rs/" TargetMode="External"/><Relationship Id="rId375" Type="http://schemas.openxmlformats.org/officeDocument/2006/relationships/hyperlink" Target="http://www.glaszapadnesrbije.rs/" TargetMode="External"/><Relationship Id="rId3" Type="http://schemas.openxmlformats.org/officeDocument/2006/relationships/hyperlink" Target="http://www.sinos.rs/" TargetMode="External"/><Relationship Id="rId235" Type="http://schemas.openxmlformats.org/officeDocument/2006/relationships/hyperlink" Target="mailto:redakcijazorainfo@gmail.com" TargetMode="External"/><Relationship Id="rId277" Type="http://schemas.openxmlformats.org/officeDocument/2006/relationships/hyperlink" Target="mailto:kabinet@info24.rs" TargetMode="External"/><Relationship Id="rId400" Type="http://schemas.openxmlformats.org/officeDocument/2006/relationships/hyperlink" Target="http://www.dogodineuprizrenu.rs/" TargetMode="External"/><Relationship Id="rId442" Type="http://schemas.openxmlformats.org/officeDocument/2006/relationships/hyperlink" Target="mailto:slovo.pres@gmail.com" TargetMode="External"/><Relationship Id="rId484" Type="http://schemas.openxmlformats.org/officeDocument/2006/relationships/hyperlink" Target="mailto:zabrezzje@gmail.com" TargetMode="External"/><Relationship Id="rId137" Type="http://schemas.openxmlformats.org/officeDocument/2006/relationships/hyperlink" Target="mailto:info@radiokiss.rs;" TargetMode="External"/><Relationship Id="rId302" Type="http://schemas.openxmlformats.org/officeDocument/2006/relationships/hyperlink" Target="http://www.sumadijskevesti.com/" TargetMode="External"/><Relationship Id="rId344" Type="http://schemas.openxmlformats.org/officeDocument/2006/relationships/hyperlink" Target="mailto:valjevo.nadlanu@gmail.com" TargetMode="External"/><Relationship Id="rId41" Type="http://schemas.openxmlformats.org/officeDocument/2006/relationships/hyperlink" Target="mailto:centaroblak@gmail.com" TargetMode="External"/><Relationship Id="rId83" Type="http://schemas.openxmlformats.org/officeDocument/2006/relationships/hyperlink" Target="http://www.okradio.rs/" TargetMode="External"/><Relationship Id="rId179" Type="http://schemas.openxmlformats.org/officeDocument/2006/relationships/hyperlink" Target="http://www.plusonline.rs/" TargetMode="External"/><Relationship Id="rId386" Type="http://schemas.openxmlformats.org/officeDocument/2006/relationships/hyperlink" Target="http://www.centralmedia.rs/" TargetMode="External"/><Relationship Id="rId190" Type="http://schemas.openxmlformats.org/officeDocument/2006/relationships/hyperlink" Target="http://www.varoske.net/" TargetMode="External"/><Relationship Id="rId204" Type="http://schemas.openxmlformats.org/officeDocument/2006/relationships/hyperlink" Target="http://www.vladicinhanvesti.rs/" TargetMode="External"/><Relationship Id="rId246" Type="http://schemas.openxmlformats.org/officeDocument/2006/relationships/hyperlink" Target="http://www.vajdasagma.info/" TargetMode="External"/><Relationship Id="rId288" Type="http://schemas.openxmlformats.org/officeDocument/2006/relationships/hyperlink" Target="http://www.vestioglasijuga.com/" TargetMode="External"/><Relationship Id="rId411" Type="http://schemas.openxmlformats.org/officeDocument/2006/relationships/hyperlink" Target="http://www.jetapress.com/" TargetMode="External"/><Relationship Id="rId453" Type="http://schemas.openxmlformats.org/officeDocument/2006/relationships/hyperlink" Target="http://www.zdrav-zivot.rs/" TargetMode="External"/><Relationship Id="rId509" Type="http://schemas.openxmlformats.org/officeDocument/2006/relationships/hyperlink" Target="http://www.025.rs/" TargetMode="External"/><Relationship Id="rId106" Type="http://schemas.openxmlformats.org/officeDocument/2006/relationships/hyperlink" Target="http://www.sportjuga.rs/" TargetMode="External"/><Relationship Id="rId313" Type="http://schemas.openxmlformats.org/officeDocument/2006/relationships/hyperlink" Target="http://www.radioaparat.rs/" TargetMode="External"/><Relationship Id="rId495" Type="http://schemas.openxmlformats.org/officeDocument/2006/relationships/hyperlink" Target="http://www.ekapija.rs/" TargetMode="External"/><Relationship Id="rId10" Type="http://schemas.openxmlformats.org/officeDocument/2006/relationships/hyperlink" Target="http://www.kulturajuga.rs/" TargetMode="External"/><Relationship Id="rId52" Type="http://schemas.openxmlformats.org/officeDocument/2006/relationships/hyperlink" Target="http://www.ekolist.org/" TargetMode="External"/><Relationship Id="rId94" Type="http://schemas.openxmlformats.org/officeDocument/2006/relationships/hyperlink" Target="http://www.toplickevesti.com/" TargetMode="External"/><Relationship Id="rId148" Type="http://schemas.openxmlformats.org/officeDocument/2006/relationships/hyperlink" Target="mailto:milan_pet@yahoo.com;" TargetMode="External"/><Relationship Id="rId355" Type="http://schemas.openxmlformats.org/officeDocument/2006/relationships/hyperlink" Target="mailto:office@videonet.rs" TargetMode="External"/><Relationship Id="rId397" Type="http://schemas.openxmlformats.org/officeDocument/2006/relationships/hyperlink" Target="http://www.indeksonline.rs/" TargetMode="External"/><Relationship Id="rId520" Type="http://schemas.openxmlformats.org/officeDocument/2006/relationships/hyperlink" Target="mailto:bajski@gmail.com" TargetMode="External"/><Relationship Id="rId215" Type="http://schemas.openxmlformats.org/officeDocument/2006/relationships/hyperlink" Target="mailto:cmc@color.rs" TargetMode="External"/><Relationship Id="rId257" Type="http://schemas.openxmlformats.org/officeDocument/2006/relationships/hyperlink" Target="mailto:petotri1941@gmail.com" TargetMode="External"/><Relationship Id="rId422" Type="http://schemas.openxmlformats.org/officeDocument/2006/relationships/hyperlink" Target="http://www.zoomue.rs/" TargetMode="External"/><Relationship Id="rId464" Type="http://schemas.openxmlformats.org/officeDocument/2006/relationships/hyperlink" Target="mailto:hedonic.poslovnica2@gmail.com" TargetMode="External"/><Relationship Id="rId299" Type="http://schemas.openxmlformats.org/officeDocument/2006/relationships/hyperlink" Target="mailto:televizija_bujanovac@yahoo.com" TargetMode="External"/><Relationship Id="rId63" Type="http://schemas.openxmlformats.org/officeDocument/2006/relationships/hyperlink" Target="http://www.niskevesti.rs/" TargetMode="External"/><Relationship Id="rId159" Type="http://schemas.openxmlformats.org/officeDocument/2006/relationships/hyperlink" Target="mailto:gordana.tadic@kaleidoskop-media.com;" TargetMode="External"/><Relationship Id="rId366" Type="http://schemas.openxmlformats.org/officeDocument/2006/relationships/hyperlink" Target="http://www.codex-press.rs/" TargetMode="External"/><Relationship Id="rId226" Type="http://schemas.openxmlformats.org/officeDocument/2006/relationships/hyperlink" Target="http://www.petmagazine.rs/" TargetMode="External"/><Relationship Id="rId433" Type="http://schemas.openxmlformats.org/officeDocument/2006/relationships/hyperlink" Target="http://www.glasregiona.rs/" TargetMode="External"/><Relationship Id="rId74" Type="http://schemas.openxmlformats.org/officeDocument/2006/relationships/hyperlink" Target="http://www.studiob.rs/" TargetMode="External"/><Relationship Id="rId377" Type="http://schemas.openxmlformats.org/officeDocument/2006/relationships/hyperlink" Target="http://www.veteranpres.rs/" TargetMode="External"/><Relationship Id="rId500" Type="http://schemas.openxmlformats.org/officeDocument/2006/relationships/hyperlink" Target="mailto:bankrot.nis@gmail.com" TargetMode="External"/><Relationship Id="rId5" Type="http://schemas.openxmlformats.org/officeDocument/2006/relationships/hyperlink" Target="http://www.zdravlje-vodic.rs/" TargetMode="External"/><Relationship Id="rId237" Type="http://schemas.openxmlformats.org/officeDocument/2006/relationships/hyperlink" Target="mailto:r.zlatar@mts.rs" TargetMode="External"/><Relationship Id="rId444" Type="http://schemas.openxmlformats.org/officeDocument/2006/relationships/hyperlink" Target="http://www.rtvbap.rs/"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www.infomediasistem.com/" TargetMode="External"/><Relationship Id="rId21" Type="http://schemas.openxmlformats.org/officeDocument/2006/relationships/hyperlink" Target="mailto:foruminfo.rs@gmail.com" TargetMode="External"/><Relationship Id="rId324" Type="http://schemas.openxmlformats.org/officeDocument/2006/relationships/hyperlink" Target="http://www.vojvodjanski.rs/" TargetMode="External"/><Relationship Id="rId170" Type="http://schemas.openxmlformats.org/officeDocument/2006/relationships/hyperlink" Target="http://www.becejski-mozak.co.rs/" TargetMode="External"/><Relationship Id="rId226" Type="http://schemas.openxmlformats.org/officeDocument/2006/relationships/hyperlink" Target="mailto:office@lokalinfo.rs" TargetMode="External"/><Relationship Id="rId433" Type="http://schemas.openxmlformats.org/officeDocument/2006/relationships/hyperlink" Target="mailto:tvsubotica@gmail.com" TargetMode="External"/><Relationship Id="rId268" Type="http://schemas.openxmlformats.org/officeDocument/2006/relationships/hyperlink" Target="mailto:info@agroklub.rs" TargetMode="External"/><Relationship Id="rId475" Type="http://schemas.openxmlformats.org/officeDocument/2006/relationships/hyperlink" Target="mailto:ljubisavljevicb@yahoo.com" TargetMode="External"/><Relationship Id="rId32" Type="http://schemas.openxmlformats.org/officeDocument/2006/relationships/hyperlink" Target="http://www.uns.org.rs/" TargetMode="External"/><Relationship Id="rId74" Type="http://schemas.openxmlformats.org/officeDocument/2006/relationships/hyperlink" Target="http://www.studiob.rs/" TargetMode="External"/><Relationship Id="rId128" Type="http://schemas.openxmlformats.org/officeDocument/2006/relationships/hyperlink" Target="mailto:pressdoljevac@gmail.com" TargetMode="External"/><Relationship Id="rId335" Type="http://schemas.openxmlformats.org/officeDocument/2006/relationships/hyperlink" Target="mailto:office@bor030.net" TargetMode="External"/><Relationship Id="rId377" Type="http://schemas.openxmlformats.org/officeDocument/2006/relationships/hyperlink" Target="http://www.biznisvesti.rs/" TargetMode="External"/><Relationship Id="rId500" Type="http://schemas.openxmlformats.org/officeDocument/2006/relationships/hyperlink" Target="https://galaxymedia.rs/" TargetMode="External"/><Relationship Id="rId5" Type="http://schemas.openxmlformats.org/officeDocument/2006/relationships/hyperlink" Target="http://www.zdravlje-vodic.rs/" TargetMode="External"/><Relationship Id="rId181" Type="http://schemas.openxmlformats.org/officeDocument/2006/relationships/hyperlink" Target="mailto:inmacva@gmail.com" TargetMode="External"/><Relationship Id="rId237" Type="http://schemas.openxmlformats.org/officeDocument/2006/relationships/hyperlink" Target="http://www.recepti-kuvar.rs/" TargetMode="External"/><Relationship Id="rId402" Type="http://schemas.openxmlformats.org/officeDocument/2006/relationships/hyperlink" Target="mailto:mbportal2021@gmail.com" TargetMode="External"/><Relationship Id="rId279" Type="http://schemas.openxmlformats.org/officeDocument/2006/relationships/hyperlink" Target="mailto:sb15302@seeu.edu.mk" TargetMode="External"/><Relationship Id="rId444" Type="http://schemas.openxmlformats.org/officeDocument/2006/relationships/hyperlink" Target="mailto:office@ekozadruga.rs" TargetMode="External"/><Relationship Id="rId486" Type="http://schemas.openxmlformats.org/officeDocument/2006/relationships/hyperlink" Target="http://www.bekop.rs/" TargetMode="External"/><Relationship Id="rId43" Type="http://schemas.openxmlformats.org/officeDocument/2006/relationships/hyperlink" Target="mailto:forum10@hotmail.rs" TargetMode="External"/><Relationship Id="rId139" Type="http://schemas.openxmlformats.org/officeDocument/2006/relationships/hyperlink" Target="mailto:info@palanacke.com;" TargetMode="External"/><Relationship Id="rId290" Type="http://schemas.openxmlformats.org/officeDocument/2006/relationships/hyperlink" Target="mailto:rtj@tvjasenica.rs" TargetMode="External"/><Relationship Id="rId304" Type="http://schemas.openxmlformats.org/officeDocument/2006/relationships/hyperlink" Target="http://www.adriamedia.tv/" TargetMode="External"/><Relationship Id="rId346" Type="http://schemas.openxmlformats.org/officeDocument/2006/relationships/hyperlink" Target="mailto:office@videonet.rs" TargetMode="External"/><Relationship Id="rId388" Type="http://schemas.openxmlformats.org/officeDocument/2006/relationships/hyperlink" Target="http://www.danas.rs/" TargetMode="External"/><Relationship Id="rId511" Type="http://schemas.openxmlformats.org/officeDocument/2006/relationships/hyperlink" Target="http://www.novinarska-skola.org.rs/" TargetMode="External"/><Relationship Id="rId85" Type="http://schemas.openxmlformats.org/officeDocument/2006/relationships/hyperlink" Target="http://www.rtv-vranje.rs/" TargetMode="External"/><Relationship Id="rId150" Type="http://schemas.openxmlformats.org/officeDocument/2006/relationships/hyperlink" Target="mailto:vesna.rusic@gmail.com;" TargetMode="External"/><Relationship Id="rId192" Type="http://schemas.openxmlformats.org/officeDocument/2006/relationships/hyperlink" Target="http://www.pikanal.rs/" TargetMode="External"/><Relationship Id="rId206" Type="http://schemas.openxmlformats.org/officeDocument/2006/relationships/hyperlink" Target="mailto:biljana.cvetkovic@srbijadanas.com" TargetMode="External"/><Relationship Id="rId413" Type="http://schemas.openxmlformats.org/officeDocument/2006/relationships/hyperlink" Target="http://www.kaleidoskop-media.com/" TargetMode="External"/><Relationship Id="rId248" Type="http://schemas.openxmlformats.org/officeDocument/2006/relationships/hyperlink" Target="mailto:vidiksacera@gmail.com" TargetMode="External"/><Relationship Id="rId455" Type="http://schemas.openxmlformats.org/officeDocument/2006/relationships/hyperlink" Target="mailto:udruzenje.oko@gmail.com" TargetMode="External"/><Relationship Id="rId497" Type="http://schemas.openxmlformats.org/officeDocument/2006/relationships/hyperlink" Target="mailto:office@cirkularnaekonomija.org" TargetMode="External"/><Relationship Id="rId12" Type="http://schemas.openxmlformats.org/officeDocument/2006/relationships/hyperlink" Target="mailto:office@pakt.org.rs" TargetMode="External"/><Relationship Id="rId108" Type="http://schemas.openxmlformats.org/officeDocument/2006/relationships/hyperlink" Target="http://www.indeksonline.rs/" TargetMode="External"/><Relationship Id="rId315" Type="http://schemas.openxmlformats.org/officeDocument/2006/relationships/hyperlink" Target="http://www.srbinfo.rs/" TargetMode="External"/><Relationship Id="rId357" Type="http://schemas.openxmlformats.org/officeDocument/2006/relationships/hyperlink" Target="http://www.codex-press.rs/" TargetMode="External"/><Relationship Id="rId54" Type="http://schemas.openxmlformats.org/officeDocument/2006/relationships/hyperlink" Target="mailto:rtvbap.bp@gmail.com;" TargetMode="External"/><Relationship Id="rId96" Type="http://schemas.openxmlformats.org/officeDocument/2006/relationships/hyperlink" Target="mailto:rtvplus.rs@gmail.com" TargetMode="External"/><Relationship Id="rId161" Type="http://schemas.openxmlformats.org/officeDocument/2006/relationships/hyperlink" Target="mailto:acimovic.marko@yahoo.com" TargetMode="External"/><Relationship Id="rId217" Type="http://schemas.openxmlformats.org/officeDocument/2006/relationships/hyperlink" Target="http://www.ecofeminizam.com/" TargetMode="External"/><Relationship Id="rId399" Type="http://schemas.openxmlformats.org/officeDocument/2006/relationships/hyperlink" Target="mailto:cuprija.net@gmail.com" TargetMode="External"/><Relationship Id="rId259" Type="http://schemas.openxmlformats.org/officeDocument/2006/relationships/hyperlink" Target="https://mreza.rs/" TargetMode="External"/><Relationship Id="rId424" Type="http://schemas.openxmlformats.org/officeDocument/2006/relationships/hyperlink" Target="mailto:admin@sdcafe.rs" TargetMode="External"/><Relationship Id="rId466" Type="http://schemas.openxmlformats.org/officeDocument/2006/relationships/hyperlink" Target="http://www.zabrezje.rs/" TargetMode="External"/><Relationship Id="rId23" Type="http://schemas.openxmlformats.org/officeDocument/2006/relationships/hyperlink" Target="mailto:ndnvns@gmail.com" TargetMode="External"/><Relationship Id="rId119" Type="http://schemas.openxmlformats.org/officeDocument/2006/relationships/hyperlink" Target="mailto:simplelook@outlook.com" TargetMode="External"/><Relationship Id="rId270" Type="http://schemas.openxmlformats.org/officeDocument/2006/relationships/hyperlink" Target="mailto:kabinet@info24.rs" TargetMode="External"/><Relationship Id="rId326" Type="http://schemas.openxmlformats.org/officeDocument/2006/relationships/hyperlink" Target="http://www.beogradski.rs/" TargetMode="External"/><Relationship Id="rId65" Type="http://schemas.openxmlformats.org/officeDocument/2006/relationships/hyperlink" Target="http://www.dunavtelevizija.rs/" TargetMode="External"/><Relationship Id="rId130" Type="http://schemas.openxmlformats.org/officeDocument/2006/relationships/hyperlink" Target="mailto:tvsupersat@gmail.com" TargetMode="External"/><Relationship Id="rId368" Type="http://schemas.openxmlformats.org/officeDocument/2006/relationships/hyperlink" Target="http://www.slovojuga.rs/" TargetMode="External"/><Relationship Id="rId172" Type="http://schemas.openxmlformats.org/officeDocument/2006/relationships/hyperlink" Target="http://www.glas-zajecara.com/" TargetMode="External"/><Relationship Id="rId228" Type="http://schemas.openxmlformats.org/officeDocument/2006/relationships/hyperlink" Target="mailto:vojvoda1914m@gmail.com" TargetMode="External"/><Relationship Id="rId435" Type="http://schemas.openxmlformats.org/officeDocument/2006/relationships/hyperlink" Target="http://www.sportskastranajuga.rs/" TargetMode="External"/><Relationship Id="rId477" Type="http://schemas.openxmlformats.org/officeDocument/2006/relationships/hyperlink" Target="mailto:rtvtrstenik@gmail.com" TargetMode="External"/><Relationship Id="rId281" Type="http://schemas.openxmlformats.org/officeDocument/2006/relationships/hyperlink" Target="http://www.vestioglasijuga.com/" TargetMode="External"/><Relationship Id="rId337" Type="http://schemas.openxmlformats.org/officeDocument/2006/relationships/hyperlink" Target="mailto:valjevo.nadlanu@gmail.com" TargetMode="External"/><Relationship Id="rId502" Type="http://schemas.openxmlformats.org/officeDocument/2006/relationships/hyperlink" Target="http://urbo.rs/" TargetMode="External"/><Relationship Id="rId34" Type="http://schemas.openxmlformats.org/officeDocument/2006/relationships/hyperlink" Target="mailto:JUGMEDIA.REDAKCIJA@GMAIL.COM" TargetMode="External"/><Relationship Id="rId76" Type="http://schemas.openxmlformats.org/officeDocument/2006/relationships/hyperlink" Target="mailto:redakcija@istmedia.rs" TargetMode="External"/><Relationship Id="rId141" Type="http://schemas.openxmlformats.org/officeDocument/2006/relationships/hyperlink" Target="mailto:discoveryserbica@gmail.com;" TargetMode="External"/><Relationship Id="rId379" Type="http://schemas.openxmlformats.org/officeDocument/2006/relationships/hyperlink" Target="http://www.masina.rs/" TargetMode="External"/><Relationship Id="rId7" Type="http://schemas.openxmlformats.org/officeDocument/2006/relationships/hyperlink" Target="http://www.bujanovacke.co.rs/" TargetMode="External"/><Relationship Id="rId183" Type="http://schemas.openxmlformats.org/officeDocument/2006/relationships/hyperlink" Target="mailto:timocke@gmail.com" TargetMode="External"/><Relationship Id="rId239" Type="http://schemas.openxmlformats.org/officeDocument/2006/relationships/hyperlink" Target="http://www.zeleniminuti.rs/" TargetMode="External"/><Relationship Id="rId390" Type="http://schemas.openxmlformats.org/officeDocument/2006/relationships/hyperlink" Target="mailto:redakcija@dogodineuprizrenu.rs" TargetMode="External"/><Relationship Id="rId404" Type="http://schemas.openxmlformats.org/officeDocument/2006/relationships/hyperlink" Target="http://www.tvkladovo.rs/" TargetMode="External"/><Relationship Id="rId446" Type="http://schemas.openxmlformats.org/officeDocument/2006/relationships/hyperlink" Target="https://jugpress.com/" TargetMode="External"/><Relationship Id="rId250" Type="http://schemas.openxmlformats.org/officeDocument/2006/relationships/hyperlink" Target="mailto:lubamilosevic@gmail.com" TargetMode="External"/><Relationship Id="rId292" Type="http://schemas.openxmlformats.org/officeDocument/2006/relationships/hyperlink" Target="mailto:televizija_bujanovac@yahoo.com" TargetMode="External"/><Relationship Id="rId306" Type="http://schemas.openxmlformats.org/officeDocument/2006/relationships/hyperlink" Target="http://www.radioaparat.rs/" TargetMode="External"/><Relationship Id="rId488" Type="http://schemas.openxmlformats.org/officeDocument/2006/relationships/hyperlink" Target="http://www.hnl.org.rs/" TargetMode="External"/><Relationship Id="rId45" Type="http://schemas.openxmlformats.org/officeDocument/2006/relationships/hyperlink" Target="http://www.zeleniminuti.rs/" TargetMode="External"/><Relationship Id="rId87" Type="http://schemas.openxmlformats.org/officeDocument/2006/relationships/hyperlink" Target="http://www.istocnevesti.com/" TargetMode="External"/><Relationship Id="rId110" Type="http://schemas.openxmlformats.org/officeDocument/2006/relationships/hyperlink" Target="http://www.mojkraj.rs/" TargetMode="External"/><Relationship Id="rId348" Type="http://schemas.openxmlformats.org/officeDocument/2006/relationships/hyperlink" Target="http://www.balkan-turizam.net/" TargetMode="External"/><Relationship Id="rId513" Type="http://schemas.openxmlformats.org/officeDocument/2006/relationships/hyperlink" Target="https://akordmedia.info/" TargetMode="External"/><Relationship Id="rId152" Type="http://schemas.openxmlformats.org/officeDocument/2006/relationships/hyperlink" Target="https://megafon.co/" TargetMode="External"/><Relationship Id="rId194" Type="http://schemas.openxmlformats.org/officeDocument/2006/relationships/hyperlink" Target="http://www.regionalnevesti.net/" TargetMode="External"/><Relationship Id="rId208" Type="http://schemas.openxmlformats.org/officeDocument/2006/relationships/hyperlink" Target="mailto:glasopova@gmail.com" TargetMode="External"/><Relationship Id="rId415" Type="http://schemas.openxmlformats.org/officeDocument/2006/relationships/hyperlink" Target="mailto:gradskipress@gmail.com" TargetMode="External"/><Relationship Id="rId457" Type="http://schemas.openxmlformats.org/officeDocument/2006/relationships/hyperlink" Target="mailto:editpro.udruzenje@gmail.com" TargetMode="External"/><Relationship Id="rId261" Type="http://schemas.openxmlformats.org/officeDocument/2006/relationships/hyperlink" Target="http://www.dobrojutro.co.rs/" TargetMode="External"/><Relationship Id="rId499" Type="http://schemas.openxmlformats.org/officeDocument/2006/relationships/hyperlink" Target="mailto:veritas@yubc.net" TargetMode="External"/><Relationship Id="rId14" Type="http://schemas.openxmlformats.org/officeDocument/2006/relationships/hyperlink" Target="http://www.aimcentar.rs/" TargetMode="External"/><Relationship Id="rId56" Type="http://schemas.openxmlformats.org/officeDocument/2006/relationships/hyperlink" Target="http://www.kurir.rs/" TargetMode="External"/><Relationship Id="rId317" Type="http://schemas.openxmlformats.org/officeDocument/2006/relationships/hyperlink" Target="mailto:srbinfo381@gmail.com" TargetMode="External"/><Relationship Id="rId359" Type="http://schemas.openxmlformats.org/officeDocument/2006/relationships/hyperlink" Target="http://www.novinice.rs/" TargetMode="External"/><Relationship Id="rId98" Type="http://schemas.openxmlformats.org/officeDocument/2006/relationships/hyperlink" Target="http://www.loznickenovosti.rs/" TargetMode="External"/><Relationship Id="rId121" Type="http://schemas.openxmlformats.org/officeDocument/2006/relationships/hyperlink" Target="mailto:infoera.ue@gmail.com" TargetMode="External"/><Relationship Id="rId163" Type="http://schemas.openxmlformats.org/officeDocument/2006/relationships/hyperlink" Target="mailto:redakcija@mojbecej.rs" TargetMode="External"/><Relationship Id="rId219" Type="http://schemas.openxmlformats.org/officeDocument/2006/relationships/hyperlink" Target="http://www.radiodunav.com/" TargetMode="External"/><Relationship Id="rId370" Type="http://schemas.openxmlformats.org/officeDocument/2006/relationships/hyperlink" Target="mailto:info@pistaljka.rs" TargetMode="External"/><Relationship Id="rId426" Type="http://schemas.openxmlformats.org/officeDocument/2006/relationships/hyperlink" Target="http://www.ivanjickiradio.com/" TargetMode="External"/><Relationship Id="rId230" Type="http://schemas.openxmlformats.org/officeDocument/2006/relationships/hyperlink" Target="mailto:redakcijazorainfo@gmail.com" TargetMode="External"/><Relationship Id="rId468" Type="http://schemas.openxmlformats.org/officeDocument/2006/relationships/hyperlink" Target="http://www.srpskikrajevi.rs/" TargetMode="External"/><Relationship Id="rId25" Type="http://schemas.openxmlformats.org/officeDocument/2006/relationships/hyperlink" Target="mailto:uzice.media@gmail.com" TargetMode="External"/><Relationship Id="rId67" Type="http://schemas.openxmlformats.org/officeDocument/2006/relationships/hyperlink" Target="http://www.ebranicevo.com/" TargetMode="External"/><Relationship Id="rId272" Type="http://schemas.openxmlformats.org/officeDocument/2006/relationships/hyperlink" Target="mailto:inbox@miss6teen.rs" TargetMode="External"/><Relationship Id="rId328" Type="http://schemas.openxmlformats.org/officeDocument/2006/relationships/hyperlink" Target="http://www.centralmedia.rs/" TargetMode="External"/><Relationship Id="rId132" Type="http://schemas.openxmlformats.org/officeDocument/2006/relationships/hyperlink" Target="mailto:info@klikni.rs" TargetMode="External"/><Relationship Id="rId174" Type="http://schemas.openxmlformats.org/officeDocument/2006/relationships/hyperlink" Target="http://www.belami.rs/" TargetMode="External"/><Relationship Id="rId381" Type="http://schemas.openxmlformats.org/officeDocument/2006/relationships/hyperlink" Target="https://toplicapress.com/" TargetMode="External"/><Relationship Id="rId241" Type="http://schemas.openxmlformats.org/officeDocument/2006/relationships/hyperlink" Target="http://www.vajdasagma.info/" TargetMode="External"/><Relationship Id="rId437" Type="http://schemas.openxmlformats.org/officeDocument/2006/relationships/hyperlink" Target="http://www.jugsport.net/" TargetMode="External"/><Relationship Id="rId479" Type="http://schemas.openxmlformats.org/officeDocument/2006/relationships/hyperlink" Target="mailto:management@ekapija.com" TargetMode="External"/><Relationship Id="rId36" Type="http://schemas.openxmlformats.org/officeDocument/2006/relationships/hyperlink" Target="http://www.jugmedia.rs/" TargetMode="External"/><Relationship Id="rId283" Type="http://schemas.openxmlformats.org/officeDocument/2006/relationships/hyperlink" Target="mailto:sdnovine@yahoo.com" TargetMode="External"/><Relationship Id="rId339" Type="http://schemas.openxmlformats.org/officeDocument/2006/relationships/hyperlink" Target="http://www.yumama.rs/" TargetMode="External"/><Relationship Id="rId490" Type="http://schemas.openxmlformats.org/officeDocument/2006/relationships/hyperlink" Target="http://www.025.rs/" TargetMode="External"/><Relationship Id="rId504" Type="http://schemas.openxmlformats.org/officeDocument/2006/relationships/hyperlink" Target="mailto:filimonovicdusan@gmail.com" TargetMode="External"/><Relationship Id="rId78" Type="http://schemas.openxmlformats.org/officeDocument/2006/relationships/hyperlink" Target="mailto:redakcija@macvainfo.rs" TargetMode="External"/><Relationship Id="rId101" Type="http://schemas.openxmlformats.org/officeDocument/2006/relationships/hyperlink" Target="mailto:radiomedvedja@gmail.com" TargetMode="External"/><Relationship Id="rId143" Type="http://schemas.openxmlformats.org/officeDocument/2006/relationships/hyperlink" Target="mailto:portalmoravainfo@gmail.com;" TargetMode="External"/><Relationship Id="rId185" Type="http://schemas.openxmlformats.org/officeDocument/2006/relationships/hyperlink" Target="http://www.radiomagnum.rs/" TargetMode="External"/><Relationship Id="rId350" Type="http://schemas.openxmlformats.org/officeDocument/2006/relationships/hyperlink" Target="http://www.zdravopancevo.rs/" TargetMode="External"/><Relationship Id="rId406" Type="http://schemas.openxmlformats.org/officeDocument/2006/relationships/hyperlink" Target="https://a1tv.net/" TargetMode="External"/><Relationship Id="rId9" Type="http://schemas.openxmlformats.org/officeDocument/2006/relationships/hyperlink" Target="http://www.vranjenews.rs/" TargetMode="External"/><Relationship Id="rId210" Type="http://schemas.openxmlformats.org/officeDocument/2006/relationships/hyperlink" Target="http://www.far.rs/" TargetMode="External"/><Relationship Id="rId392" Type="http://schemas.openxmlformats.org/officeDocument/2006/relationships/hyperlink" Target="mailto:mediatv.milan@gmail.com" TargetMode="External"/><Relationship Id="rId448" Type="http://schemas.openxmlformats.org/officeDocument/2006/relationships/hyperlink" Target="mailto:mediaportal032@gmail.com" TargetMode="External"/><Relationship Id="rId252" Type="http://schemas.openxmlformats.org/officeDocument/2006/relationships/hyperlink" Target="mailto:petotri1941@gmail.com" TargetMode="External"/><Relationship Id="rId294" Type="http://schemas.openxmlformats.org/officeDocument/2006/relationships/hyperlink" Target="mailto:kreativnasrbija2020@gmail.com" TargetMode="External"/><Relationship Id="rId308" Type="http://schemas.openxmlformats.org/officeDocument/2006/relationships/hyperlink" Target="http://www.raski.rs/" TargetMode="External"/><Relationship Id="rId515" Type="http://schemas.openxmlformats.org/officeDocument/2006/relationships/hyperlink" Target="https://ekozon.rs/category/vazduh/" TargetMode="External"/><Relationship Id="rId47" Type="http://schemas.openxmlformats.org/officeDocument/2006/relationships/hyperlink" Target="mailto:kancelarija@milosmilojevic.com" TargetMode="External"/><Relationship Id="rId89" Type="http://schemas.openxmlformats.org/officeDocument/2006/relationships/hyperlink" Target="http://www.tvistok.com/" TargetMode="External"/><Relationship Id="rId112" Type="http://schemas.openxmlformats.org/officeDocument/2006/relationships/hyperlink" Target="http://www.branicevac.rs/" TargetMode="External"/><Relationship Id="rId154" Type="http://schemas.openxmlformats.org/officeDocument/2006/relationships/hyperlink" Target="mailto:redakcijatopnovosti@gmail.com;" TargetMode="External"/><Relationship Id="rId361" Type="http://schemas.openxmlformats.org/officeDocument/2006/relationships/hyperlink" Target="mailto:mediaadvertising2011@gmail.com" TargetMode="External"/><Relationship Id="rId196" Type="http://schemas.openxmlformats.org/officeDocument/2006/relationships/hyperlink" Target="https://www.ozonpress.net/" TargetMode="External"/><Relationship Id="rId417" Type="http://schemas.openxmlformats.org/officeDocument/2006/relationships/hyperlink" Target="mailto:czedukacija@outlook.com" TargetMode="External"/><Relationship Id="rId459" Type="http://schemas.openxmlformats.org/officeDocument/2006/relationships/hyperlink" Target="http://www.lebanskevesti.rs/" TargetMode="External"/><Relationship Id="rId16" Type="http://schemas.openxmlformats.org/officeDocument/2006/relationships/hyperlink" Target="http://www.webinfo.rs/" TargetMode="External"/><Relationship Id="rId221" Type="http://schemas.openxmlformats.org/officeDocument/2006/relationships/hyperlink" Target="http://www.petmagazine.rs/" TargetMode="External"/><Relationship Id="rId263" Type="http://schemas.openxmlformats.org/officeDocument/2006/relationships/hyperlink" Target="http://www.agropress.org.rs/" TargetMode="External"/><Relationship Id="rId319" Type="http://schemas.openxmlformats.org/officeDocument/2006/relationships/hyperlink" Target="mailto:info@nmvvideoproduction.rs" TargetMode="External"/><Relationship Id="rId470" Type="http://schemas.openxmlformats.org/officeDocument/2006/relationships/hyperlink" Target="http://www.ryl.rs/" TargetMode="External"/><Relationship Id="rId58" Type="http://schemas.openxmlformats.org/officeDocument/2006/relationships/hyperlink" Target="https://mreza.rs/" TargetMode="External"/><Relationship Id="rId123" Type="http://schemas.openxmlformats.org/officeDocument/2006/relationships/hyperlink" Target="http://www.sremskenovine.rs/" TargetMode="External"/><Relationship Id="rId330" Type="http://schemas.openxmlformats.org/officeDocument/2006/relationships/hyperlink" Target="http://www.rpr.rs/" TargetMode="External"/><Relationship Id="rId165" Type="http://schemas.openxmlformats.org/officeDocument/2006/relationships/hyperlink" Target="http://www.multiradio.rs/" TargetMode="External"/><Relationship Id="rId372" Type="http://schemas.openxmlformats.org/officeDocument/2006/relationships/hyperlink" Target="mailto:redakcija.sun@gmail.com" TargetMode="External"/><Relationship Id="rId428" Type="http://schemas.openxmlformats.org/officeDocument/2006/relationships/hyperlink" Target="http://www.slovopres.com/" TargetMode="External"/><Relationship Id="rId232" Type="http://schemas.openxmlformats.org/officeDocument/2006/relationships/hyperlink" Target="mailto:r.zlatar@mts.rs" TargetMode="External"/><Relationship Id="rId274" Type="http://schemas.openxmlformats.org/officeDocument/2006/relationships/hyperlink" Target="mailto:office@zamedia.rs" TargetMode="External"/><Relationship Id="rId481" Type="http://schemas.openxmlformats.org/officeDocument/2006/relationships/hyperlink" Target="http://gajretmedia.rs/&#1053;&#1077;%20&#1087;&#1086;&#1089;&#1090;&#1086;&#1112;&#1080;%20&#1089;&#1072;&#1112;&#1090;" TargetMode="External"/><Relationship Id="rId27" Type="http://schemas.openxmlformats.org/officeDocument/2006/relationships/hyperlink" Target="http://www.uzicemedia.rs/" TargetMode="External"/><Relationship Id="rId69" Type="http://schemas.openxmlformats.org/officeDocument/2006/relationships/hyperlink" Target="http://www.caglas.rs/" TargetMode="External"/><Relationship Id="rId134" Type="http://schemas.openxmlformats.org/officeDocument/2006/relationships/hyperlink" Target="http://www.ozon.rs/" TargetMode="External"/><Relationship Id="rId80" Type="http://schemas.openxmlformats.org/officeDocument/2006/relationships/hyperlink" Target="mailto:rtvranje@verat.net" TargetMode="External"/><Relationship Id="rId176" Type="http://schemas.openxmlformats.org/officeDocument/2006/relationships/hyperlink" Target="http://www.plusonline.rs/" TargetMode="External"/><Relationship Id="rId341" Type="http://schemas.openxmlformats.org/officeDocument/2006/relationships/hyperlink" Target="mailto:atlasmediadva@sezampro.rs" TargetMode="External"/><Relationship Id="rId383" Type="http://schemas.openxmlformats.org/officeDocument/2006/relationships/hyperlink" Target="http://www.tvbecej.rs/" TargetMode="External"/><Relationship Id="rId439" Type="http://schemas.openxmlformats.org/officeDocument/2006/relationships/hyperlink" Target="http://www.zdrav-zivot.rs/" TargetMode="External"/><Relationship Id="rId201" Type="http://schemas.openxmlformats.org/officeDocument/2006/relationships/hyperlink" Target="http://www.vladicinhanvesti.rs/" TargetMode="External"/><Relationship Id="rId243" Type="http://schemas.openxmlformats.org/officeDocument/2006/relationships/hyperlink" Target="http://www.evropro.info/" TargetMode="External"/><Relationship Id="rId285" Type="http://schemas.openxmlformats.org/officeDocument/2006/relationships/hyperlink" Target="http://www.niskiportal.rs/" TargetMode="External"/><Relationship Id="rId450" Type="http://schemas.openxmlformats.org/officeDocument/2006/relationships/hyperlink" Target="http://www.stav.life/" TargetMode="External"/><Relationship Id="rId506" Type="http://schemas.openxmlformats.org/officeDocument/2006/relationships/hyperlink" Target="http://www.infolo.rs/" TargetMode="External"/><Relationship Id="rId38" Type="http://schemas.openxmlformats.org/officeDocument/2006/relationships/hyperlink" Target="http://www.artmagazin.rs/" TargetMode="External"/><Relationship Id="rId103" Type="http://schemas.openxmlformats.org/officeDocument/2006/relationships/hyperlink" Target="http://klikni.me/" TargetMode="External"/><Relationship Id="rId310" Type="http://schemas.openxmlformats.org/officeDocument/2006/relationships/hyperlink" Target="http://www.mojvrbas.net/" TargetMode="External"/><Relationship Id="rId492" Type="http://schemas.openxmlformats.org/officeDocument/2006/relationships/hyperlink" Target="mailto:kmediastarnp@gmail.com" TargetMode="External"/><Relationship Id="rId91" Type="http://schemas.openxmlformats.org/officeDocument/2006/relationships/hyperlink" Target="mailto:marjantv@gmail.com" TargetMode="External"/><Relationship Id="rId145" Type="http://schemas.openxmlformats.org/officeDocument/2006/relationships/hyperlink" Target="mailto:lepotezs@gmail.com" TargetMode="External"/><Relationship Id="rId187" Type="http://schemas.openxmlformats.org/officeDocument/2006/relationships/hyperlink" Target="http://www.varoske.net/" TargetMode="External"/><Relationship Id="rId352" Type="http://schemas.openxmlformats.org/officeDocument/2006/relationships/hyperlink" Target="http://www.bpinfo.rs/" TargetMode="External"/><Relationship Id="rId394" Type="http://schemas.openxmlformats.org/officeDocument/2006/relationships/hyperlink" Target="http://www.stazenezele.com/" TargetMode="External"/><Relationship Id="rId408" Type="http://schemas.openxmlformats.org/officeDocument/2006/relationships/hyperlink" Target="https://nasamesta.com/" TargetMode="External"/><Relationship Id="rId212" Type="http://schemas.openxmlformats.org/officeDocument/2006/relationships/hyperlink" Target="mailto:nsv.snezana@gmail.com" TargetMode="External"/><Relationship Id="rId254" Type="http://schemas.openxmlformats.org/officeDocument/2006/relationships/hyperlink" Target="mailto:redakcija@demostat.rs" TargetMode="External"/><Relationship Id="rId49" Type="http://schemas.openxmlformats.org/officeDocument/2006/relationships/hyperlink" Target="mailto:zdravko.elez@tamodaleko.co.rs" TargetMode="External"/><Relationship Id="rId114" Type="http://schemas.openxmlformats.org/officeDocument/2006/relationships/hyperlink" Target="mailto:sh.jahiu@hotmail.com" TargetMode="External"/><Relationship Id="rId296" Type="http://schemas.openxmlformats.org/officeDocument/2006/relationships/hyperlink" Target="http://www.krusevac.link/" TargetMode="External"/><Relationship Id="rId461" Type="http://schemas.openxmlformats.org/officeDocument/2006/relationships/hyperlink" Target="mailto:reginaristic@gmail.com" TargetMode="External"/><Relationship Id="rId517" Type="http://schemas.openxmlformats.org/officeDocument/2006/relationships/hyperlink" Target="http://www.infobiro.tv/" TargetMode="External"/><Relationship Id="rId60" Type="http://schemas.openxmlformats.org/officeDocument/2006/relationships/hyperlink" Target="http://www.rtvbrus.co.rs/" TargetMode="External"/><Relationship Id="rId156" Type="http://schemas.openxmlformats.org/officeDocument/2006/relationships/hyperlink" Target="mailto:ivicards@yahoo.com;" TargetMode="External"/><Relationship Id="rId198" Type="http://schemas.openxmlformats.org/officeDocument/2006/relationships/hyperlink" Target="http://www.gminfo.rs/" TargetMode="External"/><Relationship Id="rId321" Type="http://schemas.openxmlformats.org/officeDocument/2006/relationships/hyperlink" Target="http://www.info24.rs/" TargetMode="External"/><Relationship Id="rId363" Type="http://schemas.openxmlformats.org/officeDocument/2006/relationships/hyperlink" Target="mailto:office@mmdstudio.net" TargetMode="External"/><Relationship Id="rId419" Type="http://schemas.openxmlformats.org/officeDocument/2006/relationships/hyperlink" Target="mailto:office@glas-javnosti.rs" TargetMode="External"/><Relationship Id="rId223" Type="http://schemas.openxmlformats.org/officeDocument/2006/relationships/hyperlink" Target="http://www.telegraf.rs/" TargetMode="External"/><Relationship Id="rId430" Type="http://schemas.openxmlformats.org/officeDocument/2006/relationships/hyperlink" Target="http://www.vojvodjanski.com/" TargetMode="External"/><Relationship Id="rId18" Type="http://schemas.openxmlformats.org/officeDocument/2006/relationships/hyperlink" Target="http://www.temerin.org/" TargetMode="External"/><Relationship Id="rId265" Type="http://schemas.openxmlformats.org/officeDocument/2006/relationships/hyperlink" Target="http://www.oblakoder.org.rs/" TargetMode="External"/><Relationship Id="rId472" Type="http://schemas.openxmlformats.org/officeDocument/2006/relationships/hyperlink" Target="http://www.infocentrala.rs/" TargetMode="External"/><Relationship Id="rId125" Type="http://schemas.openxmlformats.org/officeDocument/2006/relationships/hyperlink" Target="http://www.infopress.rs/" TargetMode="External"/><Relationship Id="rId167" Type="http://schemas.openxmlformats.org/officeDocument/2006/relationships/hyperlink" Target="http://www.pcinjski017portal.rs/" TargetMode="External"/><Relationship Id="rId332" Type="http://schemas.openxmlformats.org/officeDocument/2006/relationships/hyperlink" Target="http://www.remarker.rs/" TargetMode="External"/><Relationship Id="rId374" Type="http://schemas.openxmlformats.org/officeDocument/2006/relationships/hyperlink" Target="http://www.brate.rs/" TargetMode="External"/><Relationship Id="rId71" Type="http://schemas.openxmlformats.org/officeDocument/2006/relationships/hyperlink" Target="mailto:mirjanacvoric@yahoo.com" TargetMode="External"/><Relationship Id="rId234" Type="http://schemas.openxmlformats.org/officeDocument/2006/relationships/hyperlink" Target="mailto:ngomillennium@gmail.com" TargetMode="External"/><Relationship Id="rId2" Type="http://schemas.openxmlformats.org/officeDocument/2006/relationships/hyperlink" Target="https://www.prviportal.net/" TargetMode="External"/><Relationship Id="rId29" Type="http://schemas.openxmlformats.org/officeDocument/2006/relationships/hyperlink" Target="http://www.krusevacpress.rs/" TargetMode="External"/><Relationship Id="rId276" Type="http://schemas.openxmlformats.org/officeDocument/2006/relationships/hyperlink" Target="mailto:goran.todorov@subotica.com" TargetMode="External"/><Relationship Id="rId441" Type="http://schemas.openxmlformats.org/officeDocument/2006/relationships/hyperlink" Target="http://www.infobiro.tv/" TargetMode="External"/><Relationship Id="rId483" Type="http://schemas.openxmlformats.org/officeDocument/2006/relationships/hyperlink" Target="mailto:bankrot.nis@gmail.com" TargetMode="External"/><Relationship Id="rId40" Type="http://schemas.openxmlformats.org/officeDocument/2006/relationships/hyperlink" Target="http://www.lokalnevesti.rs/" TargetMode="External"/><Relationship Id="rId136" Type="http://schemas.openxmlformats.org/officeDocument/2006/relationships/hyperlink" Target="mailto:dubravkapopovic01@gmail.com;" TargetMode="External"/><Relationship Id="rId178" Type="http://schemas.openxmlformats.org/officeDocument/2006/relationships/hyperlink" Target="mailto:ristic@mc.rs" TargetMode="External"/><Relationship Id="rId301" Type="http://schemas.openxmlformats.org/officeDocument/2006/relationships/hyperlink" Target="http://www.vojvodjanski.com/" TargetMode="External"/><Relationship Id="rId343" Type="http://schemas.openxmlformats.org/officeDocument/2006/relationships/hyperlink" Target="mailto:redakcija@toppress.rs" TargetMode="External"/><Relationship Id="rId82" Type="http://schemas.openxmlformats.org/officeDocument/2006/relationships/hyperlink" Target="mailto:temporadiozajecar@gmail.com" TargetMode="External"/><Relationship Id="rId203" Type="http://schemas.openxmlformats.org/officeDocument/2006/relationships/hyperlink" Target="mailto:urednikrtvhan@gmail.com" TargetMode="External"/><Relationship Id="rId385" Type="http://schemas.openxmlformats.org/officeDocument/2006/relationships/hyperlink" Target="mailto:objektivmedians@gmail.com" TargetMode="External"/><Relationship Id="rId245" Type="http://schemas.openxmlformats.org/officeDocument/2006/relationships/hyperlink" Target="http://csp.rs/" TargetMode="External"/><Relationship Id="rId287" Type="http://schemas.openxmlformats.org/officeDocument/2006/relationships/hyperlink" Target="http://www.blaceinfopress.rs/" TargetMode="External"/><Relationship Id="rId410" Type="http://schemas.openxmlformats.org/officeDocument/2006/relationships/hyperlink" Target="mailto:zoomue@gmail.com" TargetMode="External"/><Relationship Id="rId452" Type="http://schemas.openxmlformats.org/officeDocument/2006/relationships/hyperlink" Target="http://www.rasejanje.info/" TargetMode="External"/><Relationship Id="rId494" Type="http://schemas.openxmlformats.org/officeDocument/2006/relationships/hyperlink" Target="http://www.gmpress.rs/" TargetMode="External"/><Relationship Id="rId508" Type="http://schemas.openxmlformats.org/officeDocument/2006/relationships/hyperlink" Target="http://www.dijalog.net/" TargetMode="External"/><Relationship Id="rId105" Type="http://schemas.openxmlformats.org/officeDocument/2006/relationships/hyperlink" Target="mailto:igibane@mysouthmedia.com" TargetMode="External"/><Relationship Id="rId147" Type="http://schemas.openxmlformats.org/officeDocument/2006/relationships/hyperlink" Target="mailto:mojaverzija@gmail.com;" TargetMode="External"/><Relationship Id="rId312" Type="http://schemas.openxmlformats.org/officeDocument/2006/relationships/hyperlink" Target="http://www.arpress.net/" TargetMode="External"/><Relationship Id="rId354" Type="http://schemas.openxmlformats.org/officeDocument/2006/relationships/hyperlink" Target="mailto:office@suboticadanas.rs" TargetMode="External"/><Relationship Id="rId51" Type="http://schemas.openxmlformats.org/officeDocument/2006/relationships/hyperlink" Target="mailto:office@kolektivuzice.rs" TargetMode="External"/><Relationship Id="rId93" Type="http://schemas.openxmlformats.org/officeDocument/2006/relationships/hyperlink" Target="mailto:redakcija@loznickenovosti.com" TargetMode="External"/><Relationship Id="rId189" Type="http://schemas.openxmlformats.org/officeDocument/2006/relationships/hyperlink" Target="mailto:misha.tadic@boom93.com" TargetMode="External"/><Relationship Id="rId396" Type="http://schemas.openxmlformats.org/officeDocument/2006/relationships/hyperlink" Target="http://www.kragujevacdanas.com/" TargetMode="External"/><Relationship Id="rId214" Type="http://schemas.openxmlformats.org/officeDocument/2006/relationships/hyperlink" Target="mailto:redakcija@drina.info" TargetMode="External"/><Relationship Id="rId256" Type="http://schemas.openxmlformats.org/officeDocument/2006/relationships/hyperlink" Target="mailto:snezadjakovic@gmail.com" TargetMode="External"/><Relationship Id="rId298" Type="http://schemas.openxmlformats.org/officeDocument/2006/relationships/hyperlink" Target="http://www.ktv.rs/" TargetMode="External"/><Relationship Id="rId421" Type="http://schemas.openxmlformats.org/officeDocument/2006/relationships/hyperlink" Target="mailto:d.nikolic05051972@gmail.com" TargetMode="External"/><Relationship Id="rId463" Type="http://schemas.openxmlformats.org/officeDocument/2006/relationships/hyperlink" Target="mailto:vvjestic@yahoo.com&#1085;&#1077;%20&#1087;&#1086;&#1089;&#1090;&#1086;&#1112;&#1080;%20&#1089;&#1072;&#1112;&#1090;" TargetMode="External"/><Relationship Id="rId116" Type="http://schemas.openxmlformats.org/officeDocument/2006/relationships/hyperlink" Target="http://www.listpolimlje.info/" TargetMode="External"/><Relationship Id="rId158" Type="http://schemas.openxmlformats.org/officeDocument/2006/relationships/hyperlink" Target="mailto:gordana.tadic@kaleidoskop-media.com;" TargetMode="External"/><Relationship Id="rId323" Type="http://schemas.openxmlformats.org/officeDocument/2006/relationships/hyperlink" Target="mailto:zorandzonov@gmail.com" TargetMode="External"/><Relationship Id="rId20" Type="http://schemas.openxmlformats.org/officeDocument/2006/relationships/hyperlink" Target="http://www.mic.org.rs/" TargetMode="External"/><Relationship Id="rId62" Type="http://schemas.openxmlformats.org/officeDocument/2006/relationships/hyperlink" Target="http://www.rtk.rs/" TargetMode="External"/><Relationship Id="rId365" Type="http://schemas.openxmlformats.org/officeDocument/2006/relationships/hyperlink" Target="http://www.vidisrbiju.rs/" TargetMode="External"/><Relationship Id="rId225" Type="http://schemas.openxmlformats.org/officeDocument/2006/relationships/hyperlink" Target="http://www.lokalinfo.rs/" TargetMode="External"/><Relationship Id="rId267" Type="http://schemas.openxmlformats.org/officeDocument/2006/relationships/hyperlink" Target="http://www.agroklub.rs/" TargetMode="External"/><Relationship Id="rId432" Type="http://schemas.openxmlformats.org/officeDocument/2006/relationships/hyperlink" Target="http://www.ekovizije.com/" TargetMode="External"/><Relationship Id="rId474" Type="http://schemas.openxmlformats.org/officeDocument/2006/relationships/hyperlink" Target="http://www.kisobran.rs/" TargetMode="External"/><Relationship Id="rId127" Type="http://schemas.openxmlformats.org/officeDocument/2006/relationships/hyperlink" Target="http://www.magazinsana.rs/" TargetMode="External"/><Relationship Id="rId31" Type="http://schemas.openxmlformats.org/officeDocument/2006/relationships/hyperlink" Target="http://www.infocentarjug.rs/" TargetMode="External"/><Relationship Id="rId73" Type="http://schemas.openxmlformats.org/officeDocument/2006/relationships/hyperlink" Target="mailto:gordana.boskovic@studiob.rs" TargetMode="External"/><Relationship Id="rId169" Type="http://schemas.openxmlformats.org/officeDocument/2006/relationships/hyperlink" Target="http://www.alpress.rs/" TargetMode="External"/><Relationship Id="rId334" Type="http://schemas.openxmlformats.org/officeDocument/2006/relationships/hyperlink" Target="http://www.kissinfo.rs/" TargetMode="External"/><Relationship Id="rId376" Type="http://schemas.openxmlformats.org/officeDocument/2006/relationships/hyperlink" Target="mailto:milosmisastojkovic@yahoo.com" TargetMode="External"/><Relationship Id="rId4" Type="http://schemas.openxmlformats.org/officeDocument/2006/relationships/hyperlink" Target="http://www.srpskaveza.rs/" TargetMode="External"/><Relationship Id="rId180" Type="http://schemas.openxmlformats.org/officeDocument/2006/relationships/hyperlink" Target="http://www.espreso.rs/" TargetMode="External"/><Relationship Id="rId236" Type="http://schemas.openxmlformats.org/officeDocument/2006/relationships/hyperlink" Target="mailto:sporsaza@mts.rs" TargetMode="External"/><Relationship Id="rId278" Type="http://schemas.openxmlformats.org/officeDocument/2006/relationships/hyperlink" Target="http://www.ministrialajmeve.com/" TargetMode="External"/><Relationship Id="rId401" Type="http://schemas.openxmlformats.org/officeDocument/2006/relationships/hyperlink" Target="http://www.mbportal.rs/" TargetMode="External"/><Relationship Id="rId443" Type="http://schemas.openxmlformats.org/officeDocument/2006/relationships/hyperlink" Target="http://www.ekozadruga.rs/" TargetMode="External"/><Relationship Id="rId303" Type="http://schemas.openxmlformats.org/officeDocument/2006/relationships/hyperlink" Target="mailto:arsenalbojan@yahoo.com" TargetMode="External"/><Relationship Id="rId485" Type="http://schemas.openxmlformats.org/officeDocument/2006/relationships/hyperlink" Target="mailto:dijabetesns@gmail.com" TargetMode="External"/><Relationship Id="rId42" Type="http://schemas.openxmlformats.org/officeDocument/2006/relationships/hyperlink" Target="http://www.indeksonline.rs/" TargetMode="External"/><Relationship Id="rId84" Type="http://schemas.openxmlformats.org/officeDocument/2006/relationships/hyperlink" Target="http://www.temporadio.rs/" TargetMode="External"/><Relationship Id="rId138" Type="http://schemas.openxmlformats.org/officeDocument/2006/relationships/hyperlink" Target="mailto:acimovic.marko@yahoo.com" TargetMode="External"/><Relationship Id="rId345" Type="http://schemas.openxmlformats.org/officeDocument/2006/relationships/hyperlink" Target="http://www.poreklo.rs/" TargetMode="External"/><Relationship Id="rId387" Type="http://schemas.openxmlformats.org/officeDocument/2006/relationships/hyperlink" Target="mailto:lokalmedijaplan@gmail.com" TargetMode="External"/><Relationship Id="rId510" Type="http://schemas.openxmlformats.org/officeDocument/2006/relationships/hyperlink" Target="http://www.infoaktivist.org.rs/" TargetMode="External"/><Relationship Id="rId191" Type="http://schemas.openxmlformats.org/officeDocument/2006/relationships/hyperlink" Target="http://www.boom93.com/" TargetMode="External"/><Relationship Id="rId205" Type="http://schemas.openxmlformats.org/officeDocument/2006/relationships/hyperlink" Target="http://www.srbijadanas.com/" TargetMode="External"/><Relationship Id="rId247" Type="http://schemas.openxmlformats.org/officeDocument/2006/relationships/hyperlink" Target="http://www.vidiksacera.rs/" TargetMode="External"/><Relationship Id="rId412" Type="http://schemas.openxmlformats.org/officeDocument/2006/relationships/hyperlink" Target="mailto:surosev@gmail.com" TargetMode="External"/><Relationship Id="rId107" Type="http://schemas.openxmlformats.org/officeDocument/2006/relationships/hyperlink" Target="mailto:agglobalmedia@gmail.com" TargetMode="External"/><Relationship Id="rId289" Type="http://schemas.openxmlformats.org/officeDocument/2006/relationships/hyperlink" Target="http://www.tvjasenica.rs/" TargetMode="External"/><Relationship Id="rId454" Type="http://schemas.openxmlformats.org/officeDocument/2006/relationships/hyperlink" Target="http://www.okoinfo.rs/" TargetMode="External"/><Relationship Id="rId496" Type="http://schemas.openxmlformats.org/officeDocument/2006/relationships/hyperlink" Target="http://www.cirkularnaekonomija.org/" TargetMode="External"/><Relationship Id="rId11" Type="http://schemas.openxmlformats.org/officeDocument/2006/relationships/hyperlink" Target="http://www.pakt.org.rs/" TargetMode="External"/><Relationship Id="rId53" Type="http://schemas.openxmlformats.org/officeDocument/2006/relationships/hyperlink" Target="mailto:ekolist@yahoo.com" TargetMode="External"/><Relationship Id="rId149" Type="http://schemas.openxmlformats.org/officeDocument/2006/relationships/hyperlink" Target="mailto:tvritam@hotmail.com;" TargetMode="External"/><Relationship Id="rId314" Type="http://schemas.openxmlformats.org/officeDocument/2006/relationships/hyperlink" Target="http://www.headliner.rs/" TargetMode="External"/><Relationship Id="rId356" Type="http://schemas.openxmlformats.org/officeDocument/2006/relationships/hyperlink" Target="http://www.pirotskevesti.rs/" TargetMode="External"/><Relationship Id="rId398" Type="http://schemas.openxmlformats.org/officeDocument/2006/relationships/hyperlink" Target="http://www.cuprija.net/" TargetMode="External"/><Relationship Id="rId95" Type="http://schemas.openxmlformats.org/officeDocument/2006/relationships/hyperlink" Target="http://www.tvplus.rs/" TargetMode="External"/><Relationship Id="rId160" Type="http://schemas.openxmlformats.org/officeDocument/2006/relationships/hyperlink" Target="mailto:ivica@info24.rs" TargetMode="External"/><Relationship Id="rId216" Type="http://schemas.openxmlformats.org/officeDocument/2006/relationships/hyperlink" Target="mailto:sekretarsoskanalplus@gmail.com" TargetMode="External"/><Relationship Id="rId423" Type="http://schemas.openxmlformats.org/officeDocument/2006/relationships/hyperlink" Target="http://www.sdcafe.rs/" TargetMode="External"/><Relationship Id="rId258" Type="http://schemas.openxmlformats.org/officeDocument/2006/relationships/hyperlink" Target="mailto:mediaincentar@gmail.com" TargetMode="External"/><Relationship Id="rId465" Type="http://schemas.openxmlformats.org/officeDocument/2006/relationships/hyperlink" Target="mailto:tvinfobosilegrad@gmail.com" TargetMode="External"/><Relationship Id="rId22" Type="http://schemas.openxmlformats.org/officeDocument/2006/relationships/hyperlink" Target="http://www.foruminfo.rs/" TargetMode="External"/><Relationship Id="rId64" Type="http://schemas.openxmlformats.org/officeDocument/2006/relationships/hyperlink" Target="http://www.dobricke.com/" TargetMode="External"/><Relationship Id="rId118" Type="http://schemas.openxmlformats.org/officeDocument/2006/relationships/hyperlink" Target="http://www.rtvcentarsrem.rs/" TargetMode="External"/><Relationship Id="rId325" Type="http://schemas.openxmlformats.org/officeDocument/2006/relationships/hyperlink" Target="mailto:redakcija@vojvodjanski.rs" TargetMode="External"/><Relationship Id="rId367" Type="http://schemas.openxmlformats.org/officeDocument/2006/relationships/hyperlink" Target="mailto:uppvvs@gmail.com" TargetMode="External"/><Relationship Id="rId171" Type="http://schemas.openxmlformats.org/officeDocument/2006/relationships/hyperlink" Target="mailto:redakcija@becejski-mozaik.co.rs" TargetMode="External"/><Relationship Id="rId227" Type="http://schemas.openxmlformats.org/officeDocument/2006/relationships/hyperlink" Target="http://www.vojvoda1914.rs/" TargetMode="External"/><Relationship Id="rId269" Type="http://schemas.openxmlformats.org/officeDocument/2006/relationships/hyperlink" Target="http://www.kolubarski.info/" TargetMode="External"/><Relationship Id="rId434" Type="http://schemas.openxmlformats.org/officeDocument/2006/relationships/hyperlink" Target="http://www.tvsubotica.com/" TargetMode="External"/><Relationship Id="rId476" Type="http://schemas.openxmlformats.org/officeDocument/2006/relationships/hyperlink" Target="http://www.rtvtrstenik.rs/" TargetMode="External"/><Relationship Id="rId33" Type="http://schemas.openxmlformats.org/officeDocument/2006/relationships/hyperlink" Target="mailto:rtvbum@hotmail.com" TargetMode="External"/><Relationship Id="rId129" Type="http://schemas.openxmlformats.org/officeDocument/2006/relationships/hyperlink" Target="http://www.macvanski.info/" TargetMode="External"/><Relationship Id="rId280" Type="http://schemas.openxmlformats.org/officeDocument/2006/relationships/hyperlink" Target="mailto:vestioglasijuga@gmail.com" TargetMode="External"/><Relationship Id="rId336" Type="http://schemas.openxmlformats.org/officeDocument/2006/relationships/hyperlink" Target="http://www.bor030.net/" TargetMode="External"/><Relationship Id="rId501" Type="http://schemas.openxmlformats.org/officeDocument/2006/relationships/hyperlink" Target="mailto:bajski@gmail.com" TargetMode="External"/><Relationship Id="rId75" Type="http://schemas.openxmlformats.org/officeDocument/2006/relationships/hyperlink" Target="http://www.novaekonomija.rs/" TargetMode="External"/><Relationship Id="rId140" Type="http://schemas.openxmlformats.org/officeDocument/2006/relationships/hyperlink" Target="mailto:urednik.rtvcentarsrem@gmail.com;" TargetMode="External"/><Relationship Id="rId182" Type="http://schemas.openxmlformats.org/officeDocument/2006/relationships/hyperlink" Target="http://www.macvapress.rs/" TargetMode="External"/><Relationship Id="rId378" Type="http://schemas.openxmlformats.org/officeDocument/2006/relationships/hyperlink" Target="mailto:ilija@apaone.com" TargetMode="External"/><Relationship Id="rId403" Type="http://schemas.openxmlformats.org/officeDocument/2006/relationships/hyperlink" Target="http://www.novosadski.info/" TargetMode="External"/><Relationship Id="rId6" Type="http://schemas.openxmlformats.org/officeDocument/2006/relationships/hyperlink" Target="mailto:vodiczdravlje@gmail.com" TargetMode="External"/><Relationship Id="rId238" Type="http://schemas.openxmlformats.org/officeDocument/2006/relationships/hyperlink" Target="mailto:office@linkompc.com" TargetMode="External"/><Relationship Id="rId445" Type="http://schemas.openxmlformats.org/officeDocument/2006/relationships/hyperlink" Target="http://www.ekoblog.rs/" TargetMode="External"/><Relationship Id="rId487" Type="http://schemas.openxmlformats.org/officeDocument/2006/relationships/hyperlink" Target="mailto:info@bekop.rs" TargetMode="External"/><Relationship Id="rId291" Type="http://schemas.openxmlformats.org/officeDocument/2006/relationships/hyperlink" Target="http://www.rtv-bujanovac.rs/" TargetMode="External"/><Relationship Id="rId305" Type="http://schemas.openxmlformats.org/officeDocument/2006/relationships/hyperlink" Target="http://www.moravicki.rs/" TargetMode="External"/><Relationship Id="rId347" Type="http://schemas.openxmlformats.org/officeDocument/2006/relationships/hyperlink" Target="http://www.glaszapadnesrbije.rs/" TargetMode="External"/><Relationship Id="rId512" Type="http://schemas.openxmlformats.org/officeDocument/2006/relationships/hyperlink" Target="mailto:office@novinarska-skola.org.rs" TargetMode="External"/><Relationship Id="rId44" Type="http://schemas.openxmlformats.org/officeDocument/2006/relationships/hyperlink" Target="mailto:zeleniminuti@gmail.com" TargetMode="External"/><Relationship Id="rId86" Type="http://schemas.openxmlformats.org/officeDocument/2006/relationships/hyperlink" Target="http://www.krug.rs/" TargetMode="External"/><Relationship Id="rId151" Type="http://schemas.openxmlformats.org/officeDocument/2006/relationships/hyperlink" Target="https://www.podunavlje.info/dir/" TargetMode="External"/><Relationship Id="rId389" Type="http://schemas.openxmlformats.org/officeDocument/2006/relationships/hyperlink" Target="http://www.dogodineuprizrenu.rs/" TargetMode="External"/><Relationship Id="rId193" Type="http://schemas.openxmlformats.org/officeDocument/2006/relationships/hyperlink" Target="http://www.agropress.rs/" TargetMode="External"/><Relationship Id="rId207" Type="http://schemas.openxmlformats.org/officeDocument/2006/relationships/hyperlink" Target="http://www.glasopova.rs/" TargetMode="External"/><Relationship Id="rId249" Type="http://schemas.openxmlformats.org/officeDocument/2006/relationships/hyperlink" Target="http://www.palankadanas.rs/" TargetMode="External"/><Relationship Id="rId414" Type="http://schemas.openxmlformats.org/officeDocument/2006/relationships/hyperlink" Target="http://www.zrenjanininfo.rs/" TargetMode="External"/><Relationship Id="rId456" Type="http://schemas.openxmlformats.org/officeDocument/2006/relationships/hyperlink" Target="http://www.glasregiona.rs/" TargetMode="External"/><Relationship Id="rId498" Type="http://schemas.openxmlformats.org/officeDocument/2006/relationships/hyperlink" Target="http://www.veritas.org.rs/" TargetMode="External"/><Relationship Id="rId13" Type="http://schemas.openxmlformats.org/officeDocument/2006/relationships/hyperlink" Target="http://www.mediareform.rs/" TargetMode="External"/><Relationship Id="rId109" Type="http://schemas.openxmlformats.org/officeDocument/2006/relationships/hyperlink" Target="mailto:emediagroupnp@gmail.com" TargetMode="External"/><Relationship Id="rId260" Type="http://schemas.openxmlformats.org/officeDocument/2006/relationships/hyperlink" Target="mailto:marketing.telemark@gmail.com&#160;" TargetMode="External"/><Relationship Id="rId316" Type="http://schemas.openxmlformats.org/officeDocument/2006/relationships/hyperlink" Target="http://www.srbinfo.rs/" TargetMode="External"/><Relationship Id="rId55" Type="http://schemas.openxmlformats.org/officeDocument/2006/relationships/hyperlink" Target="http://www.danas.rs/" TargetMode="External"/><Relationship Id="rId97" Type="http://schemas.openxmlformats.org/officeDocument/2006/relationships/hyperlink" Target="http://www.krusevacpress.rs/" TargetMode="External"/><Relationship Id="rId120" Type="http://schemas.openxmlformats.org/officeDocument/2006/relationships/hyperlink" Target="http://www.knjazevacke.rs/" TargetMode="External"/><Relationship Id="rId358" Type="http://schemas.openxmlformats.org/officeDocument/2006/relationships/hyperlink" Target="http://www.codex-press.rs/" TargetMode="External"/><Relationship Id="rId162" Type="http://schemas.openxmlformats.org/officeDocument/2006/relationships/hyperlink" Target="http://www.mojbecej.rs/" TargetMode="External"/><Relationship Id="rId218" Type="http://schemas.openxmlformats.org/officeDocument/2006/relationships/hyperlink" Target="mailto:udruzenjemalin@gmail.com" TargetMode="External"/><Relationship Id="rId425" Type="http://schemas.openxmlformats.org/officeDocument/2006/relationships/hyperlink" Target="http://www.yubinet.tv/" TargetMode="External"/><Relationship Id="rId467" Type="http://schemas.openxmlformats.org/officeDocument/2006/relationships/hyperlink" Target="mailto:zabrezzje@gmail.com" TargetMode="External"/><Relationship Id="rId271" Type="http://schemas.openxmlformats.org/officeDocument/2006/relationships/hyperlink" Target="http://www.miss6teen.rs/" TargetMode="External"/><Relationship Id="rId24" Type="http://schemas.openxmlformats.org/officeDocument/2006/relationships/hyperlink" Target="mailto:info@ceprom.rs" TargetMode="External"/><Relationship Id="rId66" Type="http://schemas.openxmlformats.org/officeDocument/2006/relationships/hyperlink" Target="mailto:ana.vlajkovic@rtvpancevo.rs" TargetMode="External"/><Relationship Id="rId131" Type="http://schemas.openxmlformats.org/officeDocument/2006/relationships/hyperlink" Target="mailto:mediaadvertising2011@gmail.com" TargetMode="External"/><Relationship Id="rId327" Type="http://schemas.openxmlformats.org/officeDocument/2006/relationships/hyperlink" Target="mailto:redakcija@beogradski.rs" TargetMode="External"/><Relationship Id="rId369" Type="http://schemas.openxmlformats.org/officeDocument/2006/relationships/hyperlink" Target="http://www.pistaljka.rs/" TargetMode="External"/><Relationship Id="rId173" Type="http://schemas.openxmlformats.org/officeDocument/2006/relationships/hyperlink" Target="http://www.dnevnikjuga.rs/" TargetMode="External"/><Relationship Id="rId229" Type="http://schemas.openxmlformats.org/officeDocument/2006/relationships/hyperlink" Target="http://www.zorainfo.rs/" TargetMode="External"/><Relationship Id="rId380" Type="http://schemas.openxmlformats.org/officeDocument/2006/relationships/hyperlink" Target="mailto:info@masina.rs" TargetMode="External"/><Relationship Id="rId436" Type="http://schemas.openxmlformats.org/officeDocument/2006/relationships/hyperlink" Target="mailto:srdjanstamenkovic.le@gmail.com" TargetMode="External"/><Relationship Id="rId240" Type="http://schemas.openxmlformats.org/officeDocument/2006/relationships/hyperlink" Target="mailto:dragankole4@gmail.com" TargetMode="External"/><Relationship Id="rId478" Type="http://schemas.openxmlformats.org/officeDocument/2006/relationships/hyperlink" Target="http://www.ekapija.rs/" TargetMode="External"/><Relationship Id="rId35" Type="http://schemas.openxmlformats.org/officeDocument/2006/relationships/hyperlink" Target="http://www.gradskiportal018.rs/" TargetMode="External"/><Relationship Id="rId77" Type="http://schemas.openxmlformats.org/officeDocument/2006/relationships/hyperlink" Target="http://www.planamedia.rs/" TargetMode="External"/><Relationship Id="rId100" Type="http://schemas.openxmlformats.org/officeDocument/2006/relationships/hyperlink" Target="mailto:info@klikni.rs" TargetMode="External"/><Relationship Id="rId282" Type="http://schemas.openxmlformats.org/officeDocument/2006/relationships/hyperlink" Target="http://www.smederevskenovine.rs/" TargetMode="External"/><Relationship Id="rId338" Type="http://schemas.openxmlformats.org/officeDocument/2006/relationships/hyperlink" Target="http://www.pressek.rs/" TargetMode="External"/><Relationship Id="rId503" Type="http://schemas.openxmlformats.org/officeDocument/2006/relationships/hyperlink" Target="http://www.ozon.rs/" TargetMode="External"/><Relationship Id="rId8" Type="http://schemas.openxmlformats.org/officeDocument/2006/relationships/hyperlink" Target="http://www.luginalajm.com/" TargetMode="External"/><Relationship Id="rId142" Type="http://schemas.openxmlformats.org/officeDocument/2006/relationships/hyperlink" Target="mailto:valjevskaposla@gmail.com;" TargetMode="External"/><Relationship Id="rId184" Type="http://schemas.openxmlformats.org/officeDocument/2006/relationships/hyperlink" Target="http://www.timocke.rs/" TargetMode="External"/><Relationship Id="rId391" Type="http://schemas.openxmlformats.org/officeDocument/2006/relationships/hyperlink" Target="http://www.glasnaroda.rs/" TargetMode="External"/><Relationship Id="rId405" Type="http://schemas.openxmlformats.org/officeDocument/2006/relationships/hyperlink" Target="mailto:tvkladovo@gmail.com" TargetMode="External"/><Relationship Id="rId447" Type="http://schemas.openxmlformats.org/officeDocument/2006/relationships/hyperlink" Target="http://www.mediaportal.rs/" TargetMode="External"/><Relationship Id="rId251" Type="http://schemas.openxmlformats.org/officeDocument/2006/relationships/hyperlink" Target="http://www.petotri1941.rs/" TargetMode="External"/><Relationship Id="rId489" Type="http://schemas.openxmlformats.org/officeDocument/2006/relationships/hyperlink" Target="mailto:hrvatska.nezevisnalista@gmail.com" TargetMode="External"/><Relationship Id="rId46" Type="http://schemas.openxmlformats.org/officeDocument/2006/relationships/hyperlink" Target="http://www.macva.info;https/macva.info/" TargetMode="External"/><Relationship Id="rId293" Type="http://schemas.openxmlformats.org/officeDocument/2006/relationships/hyperlink" Target="http://www.kreativnasrbija.rs/" TargetMode="External"/><Relationship Id="rId307" Type="http://schemas.openxmlformats.org/officeDocument/2006/relationships/hyperlink" Target="mailto:predragmomcilovic@gmail.com" TargetMode="External"/><Relationship Id="rId349" Type="http://schemas.openxmlformats.org/officeDocument/2006/relationships/hyperlink" Target="mailto:office@balkan-turizam.net" TargetMode="External"/><Relationship Id="rId514" Type="http://schemas.openxmlformats.org/officeDocument/2006/relationships/hyperlink" Target="mailto:redakcija@akordmedia.info" TargetMode="External"/><Relationship Id="rId88" Type="http://schemas.openxmlformats.org/officeDocument/2006/relationships/hyperlink" Target="mailto:redakcija@istocnevesti.com" TargetMode="External"/><Relationship Id="rId111" Type="http://schemas.openxmlformats.org/officeDocument/2006/relationships/hyperlink" Target="mailto:sattelevizija@gmail.com" TargetMode="External"/><Relationship Id="rId153" Type="http://schemas.openxmlformats.org/officeDocument/2006/relationships/hyperlink" Target="mailto:srceprokuplje@hotmail.com" TargetMode="External"/><Relationship Id="rId195" Type="http://schemas.openxmlformats.org/officeDocument/2006/relationships/hyperlink" Target="mailto:redakcija.al.novine@gmail.com" TargetMode="External"/><Relationship Id="rId209" Type="http://schemas.openxmlformats.org/officeDocument/2006/relationships/hyperlink" Target="mailto:udruzenjeemblema@gmail.com" TargetMode="External"/><Relationship Id="rId360" Type="http://schemas.openxmlformats.org/officeDocument/2006/relationships/hyperlink" Target="http://www.soskanal.rs/" TargetMode="External"/><Relationship Id="rId416" Type="http://schemas.openxmlformats.org/officeDocument/2006/relationships/hyperlink" Target="http://www.indeksonline.rs/" TargetMode="External"/><Relationship Id="rId220" Type="http://schemas.openxmlformats.org/officeDocument/2006/relationships/hyperlink" Target="mailto:aleksandardukic@gmail.com" TargetMode="External"/><Relationship Id="rId458" Type="http://schemas.openxmlformats.org/officeDocument/2006/relationships/hyperlink" Target="mailto:jug.jugvesti@gmail.com" TargetMode="External"/><Relationship Id="rId15" Type="http://schemas.openxmlformats.org/officeDocument/2006/relationships/hyperlink" Target="mailto:aimcentar2018@gmail.com" TargetMode="External"/><Relationship Id="rId57" Type="http://schemas.openxmlformats.org/officeDocument/2006/relationships/hyperlink" Target="mailto:projekti@adriamedia.rs" TargetMode="External"/><Relationship Id="rId262" Type="http://schemas.openxmlformats.org/officeDocument/2006/relationships/hyperlink" Target="mailto:ivana.kamenarovic@gmail.com" TargetMode="External"/><Relationship Id="rId318" Type="http://schemas.openxmlformats.org/officeDocument/2006/relationships/hyperlink" Target="http://www.branicevosport.rs/" TargetMode="External"/><Relationship Id="rId99" Type="http://schemas.openxmlformats.org/officeDocument/2006/relationships/hyperlink" Target="http://www.krusevacgrad.rs/" TargetMode="External"/><Relationship Id="rId122" Type="http://schemas.openxmlformats.org/officeDocument/2006/relationships/hyperlink" Target="mailto:redakcija@sremskenovine.co.rs" TargetMode="External"/><Relationship Id="rId164" Type="http://schemas.openxmlformats.org/officeDocument/2006/relationships/hyperlink" Target="mailto:krusevac.link@gmail.com" TargetMode="External"/><Relationship Id="rId371" Type="http://schemas.openxmlformats.org/officeDocument/2006/relationships/hyperlink" Target="http://www.sunradio.rs/" TargetMode="External"/><Relationship Id="rId427" Type="http://schemas.openxmlformats.org/officeDocument/2006/relationships/hyperlink" Target="mailto:ivanjickiradio@gmail.com" TargetMode="External"/><Relationship Id="rId469" Type="http://schemas.openxmlformats.org/officeDocument/2006/relationships/hyperlink" Target="mailto:srpskikrajevi@gmail.com" TargetMode="External"/><Relationship Id="rId26" Type="http://schemas.openxmlformats.org/officeDocument/2006/relationships/hyperlink" Target="http://www.danas.rs/" TargetMode="External"/><Relationship Id="rId231" Type="http://schemas.openxmlformats.org/officeDocument/2006/relationships/hyperlink" Target="http://www.zlatarpress.rs/" TargetMode="External"/><Relationship Id="rId273" Type="http://schemas.openxmlformats.org/officeDocument/2006/relationships/hyperlink" Target="http://www.zamedia.rs/" TargetMode="External"/><Relationship Id="rId329" Type="http://schemas.openxmlformats.org/officeDocument/2006/relationships/hyperlink" Target="mailto:centralmedia15@gmail.com" TargetMode="External"/><Relationship Id="rId480" Type="http://schemas.openxmlformats.org/officeDocument/2006/relationships/hyperlink" Target="mailto:gajret.lejla@gmail.com" TargetMode="External"/><Relationship Id="rId68" Type="http://schemas.openxmlformats.org/officeDocument/2006/relationships/hyperlink" Target="http://www.svrljig.info/" TargetMode="External"/><Relationship Id="rId133" Type="http://schemas.openxmlformats.org/officeDocument/2006/relationships/hyperlink" Target="mailto:ariadnenovisad@gmail.com" TargetMode="External"/><Relationship Id="rId175" Type="http://schemas.openxmlformats.org/officeDocument/2006/relationships/hyperlink" Target="http://www.cink.co.rs/" TargetMode="External"/><Relationship Id="rId340" Type="http://schemas.openxmlformats.org/officeDocument/2006/relationships/hyperlink" Target="mailto:magazini@adriamedia.rs" TargetMode="External"/><Relationship Id="rId200" Type="http://schemas.openxmlformats.org/officeDocument/2006/relationships/hyperlink" Target="http://www.naseselo.rs/" TargetMode="External"/><Relationship Id="rId382" Type="http://schemas.openxmlformats.org/officeDocument/2006/relationships/hyperlink" Target="mailto:toplicapress@gmail.com" TargetMode="External"/><Relationship Id="rId438" Type="http://schemas.openxmlformats.org/officeDocument/2006/relationships/hyperlink" Target="mailto:vukasinnovinar1@gmail.com" TargetMode="External"/><Relationship Id="rId242" Type="http://schemas.openxmlformats.org/officeDocument/2006/relationships/hyperlink" Target="mailto:office@vajdasagma.info" TargetMode="External"/><Relationship Id="rId284" Type="http://schemas.openxmlformats.org/officeDocument/2006/relationships/hyperlink" Target="http://www.gradskiportal018.rs/" TargetMode="External"/><Relationship Id="rId491" Type="http://schemas.openxmlformats.org/officeDocument/2006/relationships/hyperlink" Target="mailto:redakcija@025.rs" TargetMode="External"/><Relationship Id="rId505" Type="http://schemas.openxmlformats.org/officeDocument/2006/relationships/hyperlink" Target="http://www.infolo.rs/" TargetMode="External"/><Relationship Id="rId37" Type="http://schemas.openxmlformats.org/officeDocument/2006/relationships/hyperlink" Target="mailto:lukasalapura@gmail.com" TargetMode="External"/><Relationship Id="rId79" Type="http://schemas.openxmlformats.org/officeDocument/2006/relationships/hyperlink" Target="http://www.macvainfo.rs/" TargetMode="External"/><Relationship Id="rId102" Type="http://schemas.openxmlformats.org/officeDocument/2006/relationships/hyperlink" Target="http://www.radiomedvedja.com/" TargetMode="External"/><Relationship Id="rId144" Type="http://schemas.openxmlformats.org/officeDocument/2006/relationships/hyperlink" Target="http://www.vestizssmestaj.rs/" TargetMode="External"/><Relationship Id="rId90" Type="http://schemas.openxmlformats.org/officeDocument/2006/relationships/hyperlink" Target="mailto:istokcompany@gmail.com" TargetMode="External"/><Relationship Id="rId186" Type="http://schemas.openxmlformats.org/officeDocument/2006/relationships/hyperlink" Target="http://www.kraljevackenovine.com/" TargetMode="External"/><Relationship Id="rId351" Type="http://schemas.openxmlformats.org/officeDocument/2006/relationships/hyperlink" Target="mailto:dakicorama@gmail.com" TargetMode="External"/><Relationship Id="rId393" Type="http://schemas.openxmlformats.org/officeDocument/2006/relationships/hyperlink" Target="mailto:cacak.ozon@gmail.com" TargetMode="External"/><Relationship Id="rId407" Type="http://schemas.openxmlformats.org/officeDocument/2006/relationships/hyperlink" Target="mailto:vladan.brankovic@dl.rs" TargetMode="External"/><Relationship Id="rId449" Type="http://schemas.openxmlformats.org/officeDocument/2006/relationships/hyperlink" Target="mailto:hedonic.poslovnica2@gmail.com" TargetMode="External"/><Relationship Id="rId211" Type="http://schemas.openxmlformats.org/officeDocument/2006/relationships/hyperlink" Target="http://www.ebranicevo.com/" TargetMode="External"/><Relationship Id="rId253" Type="http://schemas.openxmlformats.org/officeDocument/2006/relationships/hyperlink" Target="http://www.demostat.rs/" TargetMode="External"/><Relationship Id="rId295" Type="http://schemas.openxmlformats.org/officeDocument/2006/relationships/hyperlink" Target="http://www.sumadijskevesti.com/" TargetMode="External"/><Relationship Id="rId309" Type="http://schemas.openxmlformats.org/officeDocument/2006/relationships/hyperlink" Target="mailto:office@tvk9.rs" TargetMode="External"/><Relationship Id="rId460" Type="http://schemas.openxmlformats.org/officeDocument/2006/relationships/hyperlink" Target="http://exitusns.rs/" TargetMode="External"/><Relationship Id="rId516" Type="http://schemas.openxmlformats.org/officeDocument/2006/relationships/hyperlink" Target="http://www.yubinet.tv/" TargetMode="External"/><Relationship Id="rId48" Type="http://schemas.openxmlformats.org/officeDocument/2006/relationships/hyperlink" Target="http://www.tamodaleko.co.rs/" TargetMode="External"/><Relationship Id="rId113" Type="http://schemas.openxmlformats.org/officeDocument/2006/relationships/hyperlink" Target="http://www.rtvpresheva.info/" TargetMode="External"/><Relationship Id="rId320" Type="http://schemas.openxmlformats.org/officeDocument/2006/relationships/hyperlink" Target="http://www.istmedia.rs/" TargetMode="External"/><Relationship Id="rId155" Type="http://schemas.openxmlformats.org/officeDocument/2006/relationships/hyperlink" Target="http://www.topnovosti.rs/" TargetMode="External"/><Relationship Id="rId197" Type="http://schemas.openxmlformats.org/officeDocument/2006/relationships/hyperlink" Target="mailto:desk@gminfo.rs" TargetMode="External"/><Relationship Id="rId362" Type="http://schemas.openxmlformats.org/officeDocument/2006/relationships/hyperlink" Target="http://www.naissus.info/" TargetMode="External"/><Relationship Id="rId418" Type="http://schemas.openxmlformats.org/officeDocument/2006/relationships/hyperlink" Target="http://www.glas-javnosti.rs/" TargetMode="External"/><Relationship Id="rId222" Type="http://schemas.openxmlformats.org/officeDocument/2006/relationships/hyperlink" Target="mailto:office@5magazine.rs" TargetMode="External"/><Relationship Id="rId264" Type="http://schemas.openxmlformats.org/officeDocument/2006/relationships/hyperlink" Target="mailto:gdjakovic@yahoo.com" TargetMode="External"/><Relationship Id="rId471" Type="http://schemas.openxmlformats.org/officeDocument/2006/relationships/hyperlink" Target="mailto:rylmagazine@gmail.com" TargetMode="External"/><Relationship Id="rId17" Type="http://schemas.openxmlformats.org/officeDocument/2006/relationships/hyperlink" Target="mailto:webinforedakcija@gmail.com" TargetMode="External"/><Relationship Id="rId59" Type="http://schemas.openxmlformats.org/officeDocument/2006/relationships/hyperlink" Target="mailto:redakcija@istmedia.rs" TargetMode="External"/><Relationship Id="rId124" Type="http://schemas.openxmlformats.org/officeDocument/2006/relationships/hyperlink" Target="http://www.infoera.rs/" TargetMode="External"/><Relationship Id="rId70" Type="http://schemas.openxmlformats.org/officeDocument/2006/relationships/hyperlink" Target="http://www.distrikt.rs/" TargetMode="External"/><Relationship Id="rId166" Type="http://schemas.openxmlformats.org/officeDocument/2006/relationships/hyperlink" Target="http://www.pcinjski017portal.rs/" TargetMode="External"/><Relationship Id="rId331" Type="http://schemas.openxmlformats.org/officeDocument/2006/relationships/hyperlink" Target="mailto:portal@rpr.rs" TargetMode="External"/><Relationship Id="rId373" Type="http://schemas.openxmlformats.org/officeDocument/2006/relationships/hyperlink" Target="http://www.rtvritam.rs/" TargetMode="External"/><Relationship Id="rId429" Type="http://schemas.openxmlformats.org/officeDocument/2006/relationships/hyperlink" Target="mailto:slovo.pres@gmail.com" TargetMode="External"/><Relationship Id="rId1" Type="http://schemas.openxmlformats.org/officeDocument/2006/relationships/hyperlink" Target="http://www.backapalankavesti.com/" TargetMode="External"/><Relationship Id="rId233" Type="http://schemas.openxmlformats.org/officeDocument/2006/relationships/hyperlink" Target="http://www.popforum.rs/" TargetMode="External"/><Relationship Id="rId440" Type="http://schemas.openxmlformats.org/officeDocument/2006/relationships/hyperlink" Target="mailto:Pr.life.production@gmail.com" TargetMode="External"/><Relationship Id="rId28" Type="http://schemas.openxmlformats.org/officeDocument/2006/relationships/hyperlink" Target="http://www.autonomija.org.rs/" TargetMode="External"/><Relationship Id="rId275" Type="http://schemas.openxmlformats.org/officeDocument/2006/relationships/hyperlink" Target="http://www.subotica.com/" TargetMode="External"/><Relationship Id="rId300" Type="http://schemas.openxmlformats.org/officeDocument/2006/relationships/hyperlink" Target="http://www.noviradiosombor.com/" TargetMode="External"/><Relationship Id="rId482" Type="http://schemas.openxmlformats.org/officeDocument/2006/relationships/hyperlink" Target="http://www.novostidana.rs/" TargetMode="External"/><Relationship Id="rId81" Type="http://schemas.openxmlformats.org/officeDocument/2006/relationships/hyperlink" Target="mailto:okradiopress@gmail.com" TargetMode="External"/><Relationship Id="rId135" Type="http://schemas.openxmlformats.org/officeDocument/2006/relationships/hyperlink" Target="mailto:tvinfopuls@gmail.com" TargetMode="External"/><Relationship Id="rId177" Type="http://schemas.openxmlformats.org/officeDocument/2006/relationships/hyperlink" Target="http://www.rtvparacin.rs/" TargetMode="External"/><Relationship Id="rId342" Type="http://schemas.openxmlformats.org/officeDocument/2006/relationships/hyperlink" Target="http://www.toppress.rs/" TargetMode="External"/><Relationship Id="rId384" Type="http://schemas.openxmlformats.org/officeDocument/2006/relationships/hyperlink" Target="http://www.objektiv24.rs/" TargetMode="External"/><Relationship Id="rId202" Type="http://schemas.openxmlformats.org/officeDocument/2006/relationships/hyperlink" Target="http://www.vladicinhanvesti.rs/" TargetMode="External"/><Relationship Id="rId244" Type="http://schemas.openxmlformats.org/officeDocument/2006/relationships/hyperlink" Target="mailto:centarevropskiprojekat@gmail.com" TargetMode="External"/><Relationship Id="rId39" Type="http://schemas.openxmlformats.org/officeDocument/2006/relationships/hyperlink" Target="http://www.pressing-magazine.rs/" TargetMode="External"/><Relationship Id="rId286" Type="http://schemas.openxmlformats.org/officeDocument/2006/relationships/hyperlink" Target="http://www.niskiportal.rs/" TargetMode="External"/><Relationship Id="rId451" Type="http://schemas.openxmlformats.org/officeDocument/2006/relationships/hyperlink" Target="http://www.inpano.net/" TargetMode="External"/><Relationship Id="rId493" Type="http://schemas.openxmlformats.org/officeDocument/2006/relationships/hyperlink" Target="https://a1tv.net/" TargetMode="External"/><Relationship Id="rId507" Type="http://schemas.openxmlformats.org/officeDocument/2006/relationships/hyperlink" Target="mailto:loznicainfo@gmail.com" TargetMode="External"/><Relationship Id="rId50" Type="http://schemas.openxmlformats.org/officeDocument/2006/relationships/hyperlink" Target="http://www.kolektivuzice.rs/" TargetMode="External"/><Relationship Id="rId104" Type="http://schemas.openxmlformats.org/officeDocument/2006/relationships/hyperlink" Target="http://www.citysmart.media/" TargetMode="External"/><Relationship Id="rId146" Type="http://schemas.openxmlformats.org/officeDocument/2006/relationships/hyperlink" Target="mailto:asignjatovic@gmail.com;" TargetMode="External"/><Relationship Id="rId188" Type="http://schemas.openxmlformats.org/officeDocument/2006/relationships/hyperlink" Target="http://www.varoske.net/" TargetMode="External"/><Relationship Id="rId311" Type="http://schemas.openxmlformats.org/officeDocument/2006/relationships/hyperlink" Target="mailto:socmiodrag2@gmail.com" TargetMode="External"/><Relationship Id="rId353" Type="http://schemas.openxmlformats.org/officeDocument/2006/relationships/hyperlink" Target="http://www.suboticadanas.rs/" TargetMode="External"/><Relationship Id="rId395" Type="http://schemas.openxmlformats.org/officeDocument/2006/relationships/hyperlink" Target="mailto:bobasat@gmail.com" TargetMode="External"/><Relationship Id="rId409" Type="http://schemas.openxmlformats.org/officeDocument/2006/relationships/hyperlink" Target="http://www.zoomue.rs/" TargetMode="External"/><Relationship Id="rId92" Type="http://schemas.openxmlformats.org/officeDocument/2006/relationships/hyperlink" Target="http://www.srbijavideo.com/" TargetMode="External"/><Relationship Id="rId213" Type="http://schemas.openxmlformats.org/officeDocument/2006/relationships/hyperlink" Target="http://www.drina.info/" TargetMode="External"/><Relationship Id="rId420" Type="http://schemas.openxmlformats.org/officeDocument/2006/relationships/hyperlink" Target="http://www.glasregiona.rs/" TargetMode="External"/><Relationship Id="rId255" Type="http://schemas.openxmlformats.org/officeDocument/2006/relationships/hyperlink" Target="http://www.magazinsrbijanka.rs/" TargetMode="External"/><Relationship Id="rId297" Type="http://schemas.openxmlformats.org/officeDocument/2006/relationships/hyperlink" Target="http://www.rtvsantos.com/" TargetMode="External"/><Relationship Id="rId462" Type="http://schemas.openxmlformats.org/officeDocument/2006/relationships/hyperlink" Target="http://www.kovinac.rs/" TargetMode="External"/><Relationship Id="rId518" Type="http://schemas.openxmlformats.org/officeDocument/2006/relationships/printerSettings" Target="../printerSettings/printerSettings4.bin"/><Relationship Id="rId115" Type="http://schemas.openxmlformats.org/officeDocument/2006/relationships/hyperlink" Target="http://www.listpolimlje.info/" TargetMode="External"/><Relationship Id="rId157" Type="http://schemas.openxmlformats.org/officeDocument/2006/relationships/hyperlink" Target="http://www.fonetweb.tv/" TargetMode="External"/><Relationship Id="rId322" Type="http://schemas.openxmlformats.org/officeDocument/2006/relationships/hyperlink" Target="http://www.cuvarisrbije.rs/" TargetMode="External"/><Relationship Id="rId364" Type="http://schemas.openxmlformats.org/officeDocument/2006/relationships/hyperlink" Target="http://www.glaszapadnesrbije.rs/" TargetMode="External"/><Relationship Id="rId61" Type="http://schemas.openxmlformats.org/officeDocument/2006/relationships/hyperlink" Target="http://www.geminfo.rs/" TargetMode="External"/><Relationship Id="rId199" Type="http://schemas.openxmlformats.org/officeDocument/2006/relationships/hyperlink" Target="mailto:projekti@rtvparacin.rs" TargetMode="External"/><Relationship Id="rId19" Type="http://schemas.openxmlformats.org/officeDocument/2006/relationships/hyperlink" Target="mailto:misniss@gmail.com" TargetMode="External"/><Relationship Id="rId224" Type="http://schemas.openxmlformats.org/officeDocument/2006/relationships/hyperlink" Target="http://www.tvinfopuls.rs/" TargetMode="External"/><Relationship Id="rId266" Type="http://schemas.openxmlformats.org/officeDocument/2006/relationships/hyperlink" Target="mailto:oblakodermagazin@gmail.com" TargetMode="External"/><Relationship Id="rId431" Type="http://schemas.openxmlformats.org/officeDocument/2006/relationships/hyperlink" Target="http://www.rtvbap.rs/" TargetMode="External"/><Relationship Id="rId473" Type="http://schemas.openxmlformats.org/officeDocument/2006/relationships/hyperlink" Target="mailto:infocentrala.rs@gmail.com" TargetMode="External"/><Relationship Id="rId30" Type="http://schemas.openxmlformats.org/officeDocument/2006/relationships/hyperlink" Target="mailto:redakcija@infocentarjug.rs" TargetMode="External"/><Relationship Id="rId126" Type="http://schemas.openxmlformats.org/officeDocument/2006/relationships/hyperlink" Target="mailto:urednik@tvlav.rs" TargetMode="External"/><Relationship Id="rId168" Type="http://schemas.openxmlformats.org/officeDocument/2006/relationships/hyperlink" Target="mailto:pcinjski017portal@gmail.com" TargetMode="External"/><Relationship Id="rId333" Type="http://schemas.openxmlformats.org/officeDocument/2006/relationships/hyperlink" Target="mailto:dasezna@dasezna.lgbt" TargetMode="External"/><Relationship Id="rId72" Type="http://schemas.openxmlformats.org/officeDocument/2006/relationships/hyperlink" Target="http://www.studiob.rs/" TargetMode="External"/><Relationship Id="rId375" Type="http://schemas.openxmlformats.org/officeDocument/2006/relationships/hyperlink" Target="http://www.centralmedia.rs/" TargetMode="External"/><Relationship Id="rId3" Type="http://schemas.openxmlformats.org/officeDocument/2006/relationships/hyperlink" Target="http://www.sinos.rs/" TargetMode="External"/><Relationship Id="rId235" Type="http://schemas.openxmlformats.org/officeDocument/2006/relationships/hyperlink" Target="http://www.glassporta.rs/" TargetMode="External"/><Relationship Id="rId277" Type="http://schemas.openxmlformats.org/officeDocument/2006/relationships/hyperlink" Target="http://www.ministrialajmeve.com/" TargetMode="External"/><Relationship Id="rId400" Type="http://schemas.openxmlformats.org/officeDocument/2006/relationships/hyperlink" Target="http://www.gradjanin.rs/" TargetMode="External"/><Relationship Id="rId442" Type="http://schemas.openxmlformats.org/officeDocument/2006/relationships/hyperlink" Target="mailto:direktor@mediainfoplanet.rs" TargetMode="External"/><Relationship Id="rId484" Type="http://schemas.openxmlformats.org/officeDocument/2006/relationships/hyperlink" Target="http://www.dijabetes-novisad.org/" TargetMode="External"/><Relationship Id="rId137" Type="http://schemas.openxmlformats.org/officeDocument/2006/relationships/hyperlink" Target="mailto:info@radiokiss.rs;" TargetMode="External"/><Relationship Id="rId302" Type="http://schemas.openxmlformats.org/officeDocument/2006/relationships/hyperlink" Target="mailto:mediaadvertising2011@gmail.com" TargetMode="External"/><Relationship Id="rId344" Type="http://schemas.openxmlformats.org/officeDocument/2006/relationships/hyperlink" Target="mailto:jovica.krtinic@poreklo.rs;" TargetMode="External"/><Relationship Id="rId41" Type="http://schemas.openxmlformats.org/officeDocument/2006/relationships/hyperlink" Target="mailto:centaroblak@gmail.com" TargetMode="External"/><Relationship Id="rId83" Type="http://schemas.openxmlformats.org/officeDocument/2006/relationships/hyperlink" Target="http://www.okradio.rs/" TargetMode="External"/><Relationship Id="rId179" Type="http://schemas.openxmlformats.org/officeDocument/2006/relationships/hyperlink" Target="http://www.mc.rs/" TargetMode="External"/><Relationship Id="rId386" Type="http://schemas.openxmlformats.org/officeDocument/2006/relationships/hyperlink" Target="http://www.indeksonline.rs/" TargetMode="External"/><Relationship Id="rId190" Type="http://schemas.openxmlformats.org/officeDocument/2006/relationships/hyperlink" Target="mailto:office@rtvpicanal.com" TargetMode="External"/><Relationship Id="rId204" Type="http://schemas.openxmlformats.org/officeDocument/2006/relationships/hyperlink" Target="mailto:projekti@adriamedia.rs" TargetMode="External"/><Relationship Id="rId246" Type="http://schemas.openxmlformats.org/officeDocument/2006/relationships/hyperlink" Target="mailto:centarzasp@gmail.com" TargetMode="External"/><Relationship Id="rId288" Type="http://schemas.openxmlformats.org/officeDocument/2006/relationships/hyperlink" Target="mailto:g.segovic@gmail.com" TargetMode="External"/><Relationship Id="rId411" Type="http://schemas.openxmlformats.org/officeDocument/2006/relationships/hyperlink" Target="http://www.gradski.online/" TargetMode="External"/><Relationship Id="rId453" Type="http://schemas.openxmlformats.org/officeDocument/2006/relationships/hyperlink" Target="mailto:info@rasejanje.info" TargetMode="External"/><Relationship Id="rId509" Type="http://schemas.openxmlformats.org/officeDocument/2006/relationships/hyperlink" Target="mailto:udruzenje@dijalog.net" TargetMode="External"/><Relationship Id="rId106" Type="http://schemas.openxmlformats.org/officeDocument/2006/relationships/hyperlink" Target="http://www.sportjuga.rs/" TargetMode="External"/><Relationship Id="rId313" Type="http://schemas.openxmlformats.org/officeDocument/2006/relationships/hyperlink" Target="http://www.arpress.net/" TargetMode="External"/><Relationship Id="rId495" Type="http://schemas.openxmlformats.org/officeDocument/2006/relationships/hyperlink" Target="http://www.valjevskaposla.info/" TargetMode="External"/><Relationship Id="rId10" Type="http://schemas.openxmlformats.org/officeDocument/2006/relationships/hyperlink" Target="http://www.kulturajuga.rs/" TargetMode="External"/><Relationship Id="rId52" Type="http://schemas.openxmlformats.org/officeDocument/2006/relationships/hyperlink" Target="http://www.ekolist.org/" TargetMode="External"/><Relationship Id="rId94" Type="http://schemas.openxmlformats.org/officeDocument/2006/relationships/hyperlink" Target="http://www.toplickevesti.com/" TargetMode="External"/><Relationship Id="rId148" Type="http://schemas.openxmlformats.org/officeDocument/2006/relationships/hyperlink" Target="mailto:milan_pet@yahoo.com;" TargetMode="External"/><Relationship Id="rId355" Type="http://schemas.openxmlformats.org/officeDocument/2006/relationships/hyperlink" Target="http://www.kreativnalab.rs/" TargetMode="External"/><Relationship Id="rId397" Type="http://schemas.openxmlformats.org/officeDocument/2006/relationships/hyperlink" Target="mailto:office@dreamfactory.rs" TargetMode="External"/><Relationship Id="rId215" Type="http://schemas.openxmlformats.org/officeDocument/2006/relationships/hyperlink" Target="http://www.soskanal.rs/" TargetMode="External"/><Relationship Id="rId257" Type="http://schemas.openxmlformats.org/officeDocument/2006/relationships/hyperlink" Target="http://www.vojvodjanski.com/" TargetMode="External"/><Relationship Id="rId422" Type="http://schemas.openxmlformats.org/officeDocument/2006/relationships/hyperlink" Target="http://www.moravainfo.rs/" TargetMode="External"/><Relationship Id="rId464" Type="http://schemas.openxmlformats.org/officeDocument/2006/relationships/hyperlink" Target="http://www.tvinfobosilegrad.co.rs/" TargetMode="External"/><Relationship Id="rId299" Type="http://schemas.openxmlformats.org/officeDocument/2006/relationships/hyperlink" Target="mailto:danica.ktvtelevizija@gmail.com" TargetMode="External"/><Relationship Id="rId63" Type="http://schemas.openxmlformats.org/officeDocument/2006/relationships/hyperlink" Target="http://www.niskevesti.rs/" TargetMode="External"/><Relationship Id="rId159" Type="http://schemas.openxmlformats.org/officeDocument/2006/relationships/hyperlink" Target="mailto:info@stav.life" TargetMode="External"/><Relationship Id="rId366" Type="http://schemas.openxmlformats.org/officeDocument/2006/relationships/hyperlink" Target="http://www.veteranpres.r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injac.z2@gmail.com" TargetMode="External"/><Relationship Id="rId13" Type="http://schemas.openxmlformats.org/officeDocument/2006/relationships/hyperlink" Target="mailto:journalisticplan@journalist.com" TargetMode="External"/><Relationship Id="rId18" Type="http://schemas.openxmlformats.org/officeDocument/2006/relationships/hyperlink" Target="http://www.mojsrbobran.net/" TargetMode="External"/><Relationship Id="rId3" Type="http://schemas.openxmlformats.org/officeDocument/2006/relationships/hyperlink" Target="http://www.jetapress.com/" TargetMode="External"/><Relationship Id="rId21" Type="http://schemas.openxmlformats.org/officeDocument/2006/relationships/hyperlink" Target="http://www.objektiv.rs/" TargetMode="External"/><Relationship Id="rId7" Type="http://schemas.openxmlformats.org/officeDocument/2006/relationships/hyperlink" Target="http://www.vidovdan.org/" TargetMode="External"/><Relationship Id="rId12" Type="http://schemas.openxmlformats.org/officeDocument/2006/relationships/hyperlink" Target="https://rtvnp.rs/" TargetMode="External"/><Relationship Id="rId17" Type="http://schemas.openxmlformats.org/officeDocument/2006/relationships/hyperlink" Target="https://podprzarpress.rs/" TargetMode="External"/><Relationship Id="rId2" Type="http://schemas.openxmlformats.org/officeDocument/2006/relationships/hyperlink" Target="mailto:cmc@color.rs" TargetMode="External"/><Relationship Id="rId16" Type="http://schemas.openxmlformats.org/officeDocument/2006/relationships/hyperlink" Target="mailto:podprzarpress@gmail.com;" TargetMode="External"/><Relationship Id="rId20" Type="http://schemas.openxmlformats.org/officeDocument/2006/relationships/hyperlink" Target="mailto:marija.nastasijevic@sky-corporatio.rs" TargetMode="External"/><Relationship Id="rId1" Type="http://schemas.openxmlformats.org/officeDocument/2006/relationships/hyperlink" Target="http://www.nshronika.rs/" TargetMode="External"/><Relationship Id="rId6" Type="http://schemas.openxmlformats.org/officeDocument/2006/relationships/hyperlink" Target="mailto:info@heartefact.org" TargetMode="External"/><Relationship Id="rId11" Type="http://schemas.openxmlformats.org/officeDocument/2006/relationships/hyperlink" Target="mailto:nadbiskupija@kc.org.rs" TargetMode="External"/><Relationship Id="rId5" Type="http://schemas.openxmlformats.org/officeDocument/2006/relationships/hyperlink" Target="http://www.remarker.rs/" TargetMode="External"/><Relationship Id="rId15" Type="http://schemas.openxmlformats.org/officeDocument/2006/relationships/hyperlink" Target="mailto:parkicbrodic@gmail.com" TargetMode="External"/><Relationship Id="rId23" Type="http://schemas.openxmlformats.org/officeDocument/2006/relationships/printerSettings" Target="../printerSettings/printerSettings5.bin"/><Relationship Id="rId10" Type="http://schemas.openxmlformats.org/officeDocument/2006/relationships/hyperlink" Target="mailto:stanislav.stanisic@gmail.com" TargetMode="External"/><Relationship Id="rId19" Type="http://schemas.openxmlformats.org/officeDocument/2006/relationships/hyperlink" Target="mailto:avpsrbobran@gmail.com" TargetMode="External"/><Relationship Id="rId4" Type="http://schemas.openxmlformats.org/officeDocument/2006/relationships/hyperlink" Target="mailto:jeta.press@yahoo.com" TargetMode="External"/><Relationship Id="rId9" Type="http://schemas.openxmlformats.org/officeDocument/2006/relationships/hyperlink" Target="mailto:zupaokeanija@gmail.com" TargetMode="External"/><Relationship Id="rId14" Type="http://schemas.openxmlformats.org/officeDocument/2006/relationships/hyperlink" Target="http://www.brodicparkic.org.rs/" TargetMode="External"/><Relationship Id="rId22" Type="http://schemas.openxmlformats.org/officeDocument/2006/relationships/hyperlink" Target="mailto:redakcija@objektiv.rs"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mailto:zeleniportal@gmail.com" TargetMode="External"/><Relationship Id="rId299" Type="http://schemas.openxmlformats.org/officeDocument/2006/relationships/hyperlink" Target="mailto:press@uns.org.rs" TargetMode="External"/><Relationship Id="rId21" Type="http://schemas.openxmlformats.org/officeDocument/2006/relationships/hyperlink" Target="mailto:petotri1941@gmail.com" TargetMode="External"/><Relationship Id="rId63" Type="http://schemas.openxmlformats.org/officeDocument/2006/relationships/hyperlink" Target="mailto:pcinjski017portal@gmail.com" TargetMode="External"/><Relationship Id="rId159" Type="http://schemas.openxmlformats.org/officeDocument/2006/relationships/hyperlink" Target="mailto:rtj@tvjasenica.rs" TargetMode="External"/><Relationship Id="rId324" Type="http://schemas.openxmlformats.org/officeDocument/2006/relationships/hyperlink" Target="mailto:dragan.lazic@alo.rs" TargetMode="External"/><Relationship Id="rId366" Type="http://schemas.openxmlformats.org/officeDocument/2006/relationships/hyperlink" Target="http://www.masina.rs/" TargetMode="External"/><Relationship Id="rId170" Type="http://schemas.openxmlformats.org/officeDocument/2006/relationships/hyperlink" Target="http://www.kaleidoskop-media.com/" TargetMode="External"/><Relationship Id="rId226" Type="http://schemas.openxmlformats.org/officeDocument/2006/relationships/hyperlink" Target="mailto:ram.mreza.aleksandar@gmail.com" TargetMode="External"/><Relationship Id="rId433" Type="http://schemas.openxmlformats.org/officeDocument/2006/relationships/hyperlink" Target="http://www.rtvpresheva.info/" TargetMode="External"/><Relationship Id="rId268" Type="http://schemas.openxmlformats.org/officeDocument/2006/relationships/hyperlink" Target="mailto:draganacabarkapa9@gmail.com" TargetMode="External"/><Relationship Id="rId475" Type="http://schemas.openxmlformats.org/officeDocument/2006/relationships/hyperlink" Target="http://www.m-novine.com/" TargetMode="External"/><Relationship Id="rId32" Type="http://schemas.openxmlformats.org/officeDocument/2006/relationships/hyperlink" Target="http://www.sestzica.rs/" TargetMode="External"/><Relationship Id="rId74" Type="http://schemas.openxmlformats.org/officeDocument/2006/relationships/hyperlink" Target="http://www.podunavlje.info/" TargetMode="External"/><Relationship Id="rId128" Type="http://schemas.openxmlformats.org/officeDocument/2006/relationships/hyperlink" Target="mailto:portal@rpr.rs" TargetMode="External"/><Relationship Id="rId335" Type="http://schemas.openxmlformats.org/officeDocument/2006/relationships/hyperlink" Target="http://www.mariniranje.rs/" TargetMode="External"/><Relationship Id="rId377" Type="http://schemas.openxmlformats.org/officeDocument/2006/relationships/hyperlink" Target="http://www.volimzrenjanin.com/" TargetMode="External"/><Relationship Id="rId5" Type="http://schemas.openxmlformats.org/officeDocument/2006/relationships/hyperlink" Target="mailto:vesti.kocic@gmail.com" TargetMode="External"/><Relationship Id="rId181" Type="http://schemas.openxmlformats.org/officeDocument/2006/relationships/hyperlink" Target="mailto:redakcija@becejski-mozaik.co.rs" TargetMode="External"/><Relationship Id="rId237" Type="http://schemas.openxmlformats.org/officeDocument/2006/relationships/hyperlink" Target="http://www.pressing-magazine.rs/" TargetMode="External"/><Relationship Id="rId402" Type="http://schemas.openxmlformats.org/officeDocument/2006/relationships/hyperlink" Target="mailto:redakcija@ekokucamagazin.com" TargetMode="External"/><Relationship Id="rId279" Type="http://schemas.openxmlformats.org/officeDocument/2006/relationships/hyperlink" Target="http://www.025.rs/" TargetMode="External"/><Relationship Id="rId444" Type="http://schemas.openxmlformats.org/officeDocument/2006/relationships/hyperlink" Target="mailto:knjigovodstvo@t1.rs" TargetMode="External"/><Relationship Id="rId43" Type="http://schemas.openxmlformats.org/officeDocument/2006/relationships/hyperlink" Target="http://www.omladinskenovine.rs/" TargetMode="External"/><Relationship Id="rId139" Type="http://schemas.openxmlformats.org/officeDocument/2006/relationships/hyperlink" Target="http://recnaroda.co.rs/" TargetMode="External"/><Relationship Id="rId290" Type="http://schemas.openxmlformats.org/officeDocument/2006/relationships/hyperlink" Target="mailto:balkanturizamtravel@gmail.com" TargetMode="External"/><Relationship Id="rId304" Type="http://schemas.openxmlformats.org/officeDocument/2006/relationships/hyperlink" Target="mailto:vlasotince.info@gmail.com" TargetMode="External"/><Relationship Id="rId346" Type="http://schemas.openxmlformats.org/officeDocument/2006/relationships/hyperlink" Target="mailto:sattelevizija@gmail.com" TargetMode="External"/><Relationship Id="rId388" Type="http://schemas.openxmlformats.org/officeDocument/2006/relationships/hyperlink" Target="http://www.glasjuga.rs/" TargetMode="External"/><Relationship Id="rId85" Type="http://schemas.openxmlformats.org/officeDocument/2006/relationships/hyperlink" Target="mailto:reflektor032@gmail.com" TargetMode="External"/><Relationship Id="rId150" Type="http://schemas.openxmlformats.org/officeDocument/2006/relationships/hyperlink" Target="http://www.ecofeminizam.com/" TargetMode="External"/><Relationship Id="rId192" Type="http://schemas.openxmlformats.org/officeDocument/2006/relationships/hyperlink" Target="mailto:novinegrad@gmail.com" TargetMode="External"/><Relationship Id="rId206" Type="http://schemas.openxmlformats.org/officeDocument/2006/relationships/hyperlink" Target="mailto:radiotimprnjavor@gmail.com" TargetMode="External"/><Relationship Id="rId413" Type="http://schemas.openxmlformats.org/officeDocument/2006/relationships/hyperlink" Target="mailto:stefan.ciric11@yahoo.com" TargetMode="External"/><Relationship Id="rId248" Type="http://schemas.openxmlformats.org/officeDocument/2006/relationships/hyperlink" Target="mailto:sekretarsoskanalplus@gmail.com" TargetMode="External"/><Relationship Id="rId455" Type="http://schemas.openxmlformats.org/officeDocument/2006/relationships/hyperlink" Target="http://www.soskanal.rs/" TargetMode="External"/><Relationship Id="rId12" Type="http://schemas.openxmlformats.org/officeDocument/2006/relationships/hyperlink" Target="http://www.radiokiss.rs/" TargetMode="External"/><Relationship Id="rId108" Type="http://schemas.openxmlformats.org/officeDocument/2006/relationships/hyperlink" Target="http://www.talasidunava.rs/" TargetMode="External"/><Relationship Id="rId315" Type="http://schemas.openxmlformats.org/officeDocument/2006/relationships/hyperlink" Target="mailto:anem@anem.org.rs" TargetMode="External"/><Relationship Id="rId357" Type="http://schemas.openxmlformats.org/officeDocument/2006/relationships/hyperlink" Target="http://www.info24.rs/" TargetMode="External"/><Relationship Id="rId54" Type="http://schemas.openxmlformats.org/officeDocument/2006/relationships/hyperlink" Target="mailto:foruminfo.rs@gmail.com" TargetMode="External"/><Relationship Id="rId96" Type="http://schemas.openxmlformats.org/officeDocument/2006/relationships/hyperlink" Target="mailto:lotel@verat.net" TargetMode="External"/><Relationship Id="rId161" Type="http://schemas.openxmlformats.org/officeDocument/2006/relationships/hyperlink" Target="mailto:info@agroklub.rs" TargetMode="External"/><Relationship Id="rId217" Type="http://schemas.openxmlformats.org/officeDocument/2006/relationships/hyperlink" Target="http://www.cuprija.net/" TargetMode="External"/><Relationship Id="rId399" Type="http://schemas.openxmlformats.org/officeDocument/2006/relationships/hyperlink" Target="http://www.gradskiportal034.rs/" TargetMode="External"/><Relationship Id="rId259" Type="http://schemas.openxmlformats.org/officeDocument/2006/relationships/hyperlink" Target="http://www.infopress.rs/" TargetMode="External"/><Relationship Id="rId424" Type="http://schemas.openxmlformats.org/officeDocument/2006/relationships/hyperlink" Target="http://www.markernis.com/" TargetMode="External"/><Relationship Id="rId466" Type="http://schemas.openxmlformats.org/officeDocument/2006/relationships/hyperlink" Target="http://www.yubinet.tv/" TargetMode="External"/><Relationship Id="rId23" Type="http://schemas.openxmlformats.org/officeDocument/2006/relationships/hyperlink" Target="mailto:narcisijorgovan@gmail.com" TargetMode="External"/><Relationship Id="rId119" Type="http://schemas.openxmlformats.org/officeDocument/2006/relationships/hyperlink" Target="mailto:plusradio010@gmail.com" TargetMode="External"/><Relationship Id="rId270" Type="http://schemas.openxmlformats.org/officeDocument/2006/relationships/hyperlink" Target="mailto:glasopova@gmail.com" TargetMode="External"/><Relationship Id="rId326" Type="http://schemas.openxmlformats.org/officeDocument/2006/relationships/hyperlink" Target="http://www.gradjanin.rs/" TargetMode="External"/><Relationship Id="rId65" Type="http://schemas.openxmlformats.org/officeDocument/2006/relationships/hyperlink" Target="mailto:office@rtvpicanal.com" TargetMode="External"/><Relationship Id="rId130" Type="http://schemas.openxmlformats.org/officeDocument/2006/relationships/hyperlink" Target="http://www.belami.rs/" TargetMode="External"/><Relationship Id="rId368" Type="http://schemas.openxmlformats.org/officeDocument/2006/relationships/hyperlink" Target="http://www.krupanj.tv/" TargetMode="External"/><Relationship Id="rId172" Type="http://schemas.openxmlformats.org/officeDocument/2006/relationships/hyperlink" Target="http://www.ekolist.org/" TargetMode="External"/><Relationship Id="rId228" Type="http://schemas.openxmlformats.org/officeDocument/2006/relationships/hyperlink" Target="mailto:info@videonet.rs" TargetMode="External"/><Relationship Id="rId435" Type="http://schemas.openxmlformats.org/officeDocument/2006/relationships/hyperlink" Target="mailto:portaltoplica@gmail.com" TargetMode="External"/><Relationship Id="rId281" Type="http://schemas.openxmlformats.org/officeDocument/2006/relationships/hyperlink" Target="http://www.pzs.rs/" TargetMode="External"/><Relationship Id="rId337" Type="http://schemas.openxmlformats.org/officeDocument/2006/relationships/hyperlink" Target="http://www.a1tv.net/" TargetMode="External"/><Relationship Id="rId34" Type="http://schemas.openxmlformats.org/officeDocument/2006/relationships/hyperlink" Target="http://www.rtvsantos.com/" TargetMode="External"/><Relationship Id="rId76" Type="http://schemas.openxmlformats.org/officeDocument/2006/relationships/hyperlink" Target="http://www.niskaprica.rs/" TargetMode="External"/><Relationship Id="rId141" Type="http://schemas.openxmlformats.org/officeDocument/2006/relationships/hyperlink" Target="mailto:pressdoljevac@gmail.com" TargetMode="External"/><Relationship Id="rId379" Type="http://schemas.openxmlformats.org/officeDocument/2006/relationships/hyperlink" Target="mailto:mitronov2@mts.rs" TargetMode="External"/><Relationship Id="rId7" Type="http://schemas.openxmlformats.org/officeDocument/2006/relationships/hyperlink" Target="mailto:rtvranje@verat.net" TargetMode="External"/><Relationship Id="rId183" Type="http://schemas.openxmlformats.org/officeDocument/2006/relationships/hyperlink" Target="http://www.ekozon.rs/" TargetMode="External"/><Relationship Id="rId239" Type="http://schemas.openxmlformats.org/officeDocument/2006/relationships/hyperlink" Target="http://www.moravainfo.rs/" TargetMode="External"/><Relationship Id="rId390" Type="http://schemas.openxmlformats.org/officeDocument/2006/relationships/hyperlink" Target="http://www.rtp.rs/" TargetMode="External"/><Relationship Id="rId404" Type="http://schemas.openxmlformats.org/officeDocument/2006/relationships/hyperlink" Target="http://www.vojvodinauzivo.rs/" TargetMode="External"/><Relationship Id="rId446" Type="http://schemas.openxmlformats.org/officeDocument/2006/relationships/hyperlink" Target="mailto:radio34kg@yahoo.com" TargetMode="External"/><Relationship Id="rId250" Type="http://schemas.openxmlformats.org/officeDocument/2006/relationships/hyperlink" Target="mailto:office@istrazivackicentarob.com" TargetMode="External"/><Relationship Id="rId292" Type="http://schemas.openxmlformats.org/officeDocument/2006/relationships/hyperlink" Target="mailto:info@mirc.rs" TargetMode="External"/><Relationship Id="rId306" Type="http://schemas.openxmlformats.org/officeDocument/2006/relationships/hyperlink" Target="mailto:gradskipress@gmail.com" TargetMode="External"/><Relationship Id="rId45" Type="http://schemas.openxmlformats.org/officeDocument/2006/relationships/hyperlink" Target="mailto:desk@gminfo.rs" TargetMode="External"/><Relationship Id="rId87" Type="http://schemas.openxmlformats.org/officeDocument/2006/relationships/hyperlink" Target="mailto:portalskadarlija1854@gmail.com" TargetMode="External"/><Relationship Id="rId110" Type="http://schemas.openxmlformats.org/officeDocument/2006/relationships/hyperlink" Target="http://www.freemedia.rs/" TargetMode="External"/><Relationship Id="rId348" Type="http://schemas.openxmlformats.org/officeDocument/2006/relationships/hyperlink" Target="mailto:novinice2016@gmail.com" TargetMode="External"/><Relationship Id="rId152" Type="http://schemas.openxmlformats.org/officeDocument/2006/relationships/hyperlink" Target="http://www.infolid.rs/" TargetMode="External"/><Relationship Id="rId194" Type="http://schemas.openxmlformats.org/officeDocument/2006/relationships/hyperlink" Target="mailto:ivana.radojevic@tvkikinda.rs" TargetMode="External"/><Relationship Id="rId208" Type="http://schemas.openxmlformats.org/officeDocument/2006/relationships/hyperlink" Target="mailto:rtvplus@gmail.com" TargetMode="External"/><Relationship Id="rId415" Type="http://schemas.openxmlformats.org/officeDocument/2006/relationships/hyperlink" Target="http://www.veritas.org.rs/" TargetMode="External"/><Relationship Id="rId457" Type="http://schemas.openxmlformats.org/officeDocument/2006/relationships/hyperlink" Target="http://www.kraljevackenovosti.com/" TargetMode="External"/><Relationship Id="rId261" Type="http://schemas.openxmlformats.org/officeDocument/2006/relationships/hyperlink" Target="http://www.zdravopancevo.rs/" TargetMode="External"/><Relationship Id="rId14" Type="http://schemas.openxmlformats.org/officeDocument/2006/relationships/hyperlink" Target="http://www.cvetnatisi.rs/" TargetMode="External"/><Relationship Id="rId56" Type="http://schemas.openxmlformats.org/officeDocument/2006/relationships/hyperlink" Target="mailto:temporadiozajecar@gmail.com" TargetMode="External"/><Relationship Id="rId317" Type="http://schemas.openxmlformats.org/officeDocument/2006/relationships/hyperlink" Target="mailto:onairartnet@gmail.com" TargetMode="External"/><Relationship Id="rId359" Type="http://schemas.openxmlformats.org/officeDocument/2006/relationships/hyperlink" Target="mailto:direktor@glaspodrinja.rs" TargetMode="External"/><Relationship Id="rId98" Type="http://schemas.openxmlformats.org/officeDocument/2006/relationships/hyperlink" Target="mailto:vojvoda1914m@gmail.com" TargetMode="External"/><Relationship Id="rId121" Type="http://schemas.openxmlformats.org/officeDocument/2006/relationships/hyperlink" Target="mailto:pirotskevesti@gmail.com" TargetMode="External"/><Relationship Id="rId163" Type="http://schemas.openxmlformats.org/officeDocument/2006/relationships/hyperlink" Target="mailto:uprava@danas.rs" TargetMode="External"/><Relationship Id="rId219" Type="http://schemas.openxmlformats.org/officeDocument/2006/relationships/hyperlink" Target="http://www.radiomagnum.rs/" TargetMode="External"/><Relationship Id="rId370" Type="http://schemas.openxmlformats.org/officeDocument/2006/relationships/hyperlink" Target="mailto:portallazarica@gmail.com" TargetMode="External"/><Relationship Id="rId426" Type="http://schemas.openxmlformats.org/officeDocument/2006/relationships/hyperlink" Target="mailto:biljana.cvetkovic@srbijadanas.com" TargetMode="External"/><Relationship Id="rId230" Type="http://schemas.openxmlformats.org/officeDocument/2006/relationships/hyperlink" Target="mailto:projekti@wm.group" TargetMode="External"/><Relationship Id="rId468" Type="http://schemas.openxmlformats.org/officeDocument/2006/relationships/hyperlink" Target="http://www.prosperitet.rs/" TargetMode="External"/><Relationship Id="rId25" Type="http://schemas.openxmlformats.org/officeDocument/2006/relationships/hyperlink" Target="mailto:zeleniminuti@gmail.com" TargetMode="External"/><Relationship Id="rId67" Type="http://schemas.openxmlformats.org/officeDocument/2006/relationships/hyperlink" Target="mailto:hejsalasi1848@gmail.com" TargetMode="External"/><Relationship Id="rId272" Type="http://schemas.openxmlformats.org/officeDocument/2006/relationships/hyperlink" Target="mailto:radiotelevizijabiser@gmail.com" TargetMode="External"/><Relationship Id="rId328" Type="http://schemas.openxmlformats.org/officeDocument/2006/relationships/hyperlink" Target="http://www.branicevskikas.rs/" TargetMode="External"/><Relationship Id="rId132" Type="http://schemas.openxmlformats.org/officeDocument/2006/relationships/hyperlink" Target="http://www.downtownfilms.rs/" TargetMode="External"/><Relationship Id="rId174" Type="http://schemas.openxmlformats.org/officeDocument/2006/relationships/hyperlink" Target="http://www.sportjuga.rs/" TargetMode="External"/><Relationship Id="rId381" Type="http://schemas.openxmlformats.org/officeDocument/2006/relationships/hyperlink" Target="mailto:pokret@cuvarisrbije.rs" TargetMode="External"/><Relationship Id="rId241" Type="http://schemas.openxmlformats.org/officeDocument/2006/relationships/hyperlink" Target="mailto:emediagroupnp@gmail.com" TargetMode="External"/><Relationship Id="rId437" Type="http://schemas.openxmlformats.org/officeDocument/2006/relationships/hyperlink" Target="mailto:a.brzak@gmail.com" TargetMode="External"/><Relationship Id="rId36" Type="http://schemas.openxmlformats.org/officeDocument/2006/relationships/hyperlink" Target="mailto:info@krusevacpress.com" TargetMode="External"/><Relationship Id="rId283" Type="http://schemas.openxmlformats.org/officeDocument/2006/relationships/hyperlink" Target="http://www.timocke.rs/" TargetMode="External"/><Relationship Id="rId339" Type="http://schemas.openxmlformats.org/officeDocument/2006/relationships/hyperlink" Target="http://www.folonline.com/" TargetMode="External"/><Relationship Id="rId78" Type="http://schemas.openxmlformats.org/officeDocument/2006/relationships/hyperlink" Target="http://www.srpskikrajevi.rs/" TargetMode="External"/><Relationship Id="rId101" Type="http://schemas.openxmlformats.org/officeDocument/2006/relationships/hyperlink" Target="http://www.nasetrube.rs/" TargetMode="External"/><Relationship Id="rId143" Type="http://schemas.openxmlformats.org/officeDocument/2006/relationships/hyperlink" Target="http://www.rtvm.rs/" TargetMode="External"/><Relationship Id="rId185" Type="http://schemas.openxmlformats.org/officeDocument/2006/relationships/hyperlink" Target="http://www.ars-video.com/" TargetMode="External"/><Relationship Id="rId350" Type="http://schemas.openxmlformats.org/officeDocument/2006/relationships/hyperlink" Target="http://www.tvistok.com/" TargetMode="External"/><Relationship Id="rId406" Type="http://schemas.openxmlformats.org/officeDocument/2006/relationships/hyperlink" Target="mailto:&#1048;&#1076;&#1077;&#1085;&#1090;&#1080;&#1090;@%20-%20&#1077;&#1076;&#1091;&#1082;&#1072;&#1090;&#1080;&#1074;&#1085;&#1080;%20&#1080;&#1085;&#1090;&#1077;&#1088;&#1085;&#1077;&#1090;%20&#1089;&#1077;&#1088;&#1080;&#1112;&#1072;&#1083;%20&#1079;&#1072;%20&#1076;&#1077;&#1094;&#1091;%20&#1080;%20&#1084;&#1083;&#1072;&#1076;&#1077;%20&#1086;%20&#1087;&#1086;&#1089;&#1083;&#1077;&#1076;&#1080;&#1094;&#1072;&#1084;&#1072;%20&#1087;&#1088;&#1077;&#1082;&#1086;&#1084;&#1077;&#1088;&#1085;&#1086;&#1075;%20&#1080;&#1085;&#1092;&#1083;&#1091;&#1077;&#1085;&#1089;&#1080;&#1085;&#1075;&#1072;%20&#1080;%20&#1087;&#1086;&#1075;&#1088;&#1077;&#1096;&#1085;&#1080;&#1093;%20&#1085;&#1072;&#1095;&#1080;&#1085;&#1072;%20&#1080;&#1076;&#1077;&#1085;&#1090;&#1080;&#1092;&#1080;&#1082;&#1072;&#1094;&#1080;&#1112;&#1077;%20&#1089;&#1072;%20&#1112;&#1072;&#1074;&#1085;&#1080;&#1084;%20&#1083;&#1080;&#1095;&#1085;&#1086;&#1089;&#1090;&#1080;&#1084;&#1072;%20&#1080;%20&#1091;&#1090;&#1080;&#1094;&#1072;&#1112;&#1085;&#1080;&#1084;%20&#1086;&#1089;&#1086;&#1073;&#1072;&#1084;&#1072;%20&#1080;&#1079;%20&#1074;&#1077;&#1073;%20&#1086;&#1082;&#1088;&#1091;&#1078;&#1077;&#1114;&#1072;" TargetMode="External"/><Relationship Id="rId9" Type="http://schemas.openxmlformats.org/officeDocument/2006/relationships/hyperlink" Target="mailto:vidiksacera@gmail.com" TargetMode="External"/><Relationship Id="rId210" Type="http://schemas.openxmlformats.org/officeDocument/2006/relationships/hyperlink" Target="mailto:info@internetgroup.rs" TargetMode="External"/><Relationship Id="rId392" Type="http://schemas.openxmlformats.org/officeDocument/2006/relationships/hyperlink" Target="http://www.glasregiona.rs/" TargetMode="External"/><Relationship Id="rId448" Type="http://schemas.openxmlformats.org/officeDocument/2006/relationships/hyperlink" Target="http://www.cuprija.net/" TargetMode="External"/><Relationship Id="rId252" Type="http://schemas.openxmlformats.org/officeDocument/2006/relationships/hyperlink" Target="mailto:rtvtrstenik@gmail.com" TargetMode="External"/><Relationship Id="rId294" Type="http://schemas.openxmlformats.org/officeDocument/2006/relationships/hyperlink" Target="mailto:aleksandra.pdj@gmail.com" TargetMode="External"/><Relationship Id="rId308" Type="http://schemas.openxmlformats.org/officeDocument/2006/relationships/hyperlink" Target="http://www.dijalog.net/" TargetMode="External"/><Relationship Id="rId47" Type="http://schemas.openxmlformats.org/officeDocument/2006/relationships/hyperlink" Target="mailto:office@ppmedia.rs" TargetMode="External"/><Relationship Id="rId89" Type="http://schemas.openxmlformats.org/officeDocument/2006/relationships/hyperlink" Target="mailto:office@021.rs" TargetMode="External"/><Relationship Id="rId112" Type="http://schemas.openxmlformats.org/officeDocument/2006/relationships/hyperlink" Target="http://www.pecatpravde.rs/" TargetMode="External"/><Relationship Id="rId154" Type="http://schemas.openxmlformats.org/officeDocument/2006/relationships/hyperlink" Target="http://www.ktv.rs/" TargetMode="External"/><Relationship Id="rId361" Type="http://schemas.openxmlformats.org/officeDocument/2006/relationships/hyperlink" Target="http://www.theatrebook.rs/" TargetMode="External"/><Relationship Id="rId196" Type="http://schemas.openxmlformats.org/officeDocument/2006/relationships/hyperlink" Target="mailto:srpska@srpskaveza.rs" TargetMode="External"/><Relationship Id="rId417" Type="http://schemas.openxmlformats.org/officeDocument/2006/relationships/hyperlink" Target="mailto:herojimorave@gmail.com" TargetMode="External"/><Relationship Id="rId459" Type="http://schemas.openxmlformats.org/officeDocument/2006/relationships/hyperlink" Target="http://www.nagranici.rs/" TargetMode="External"/><Relationship Id="rId16" Type="http://schemas.openxmlformats.org/officeDocument/2006/relationships/hyperlink" Target="http://www.radiogalaxy.rs/" TargetMode="External"/><Relationship Id="rId221" Type="http://schemas.openxmlformats.org/officeDocument/2006/relationships/hyperlink" Target="http://www.geminfo.rs/" TargetMode="External"/><Relationship Id="rId263" Type="http://schemas.openxmlformats.org/officeDocument/2006/relationships/hyperlink" Target="http://www.eko-vest.com/" TargetMode="External"/><Relationship Id="rId319" Type="http://schemas.openxmlformats.org/officeDocument/2006/relationships/hyperlink" Target="mailto:office@lokalinfo.rs" TargetMode="External"/><Relationship Id="rId470" Type="http://schemas.openxmlformats.org/officeDocument/2006/relationships/hyperlink" Target="http://rtvbujanovac.rs/" TargetMode="External"/><Relationship Id="rId58" Type="http://schemas.openxmlformats.org/officeDocument/2006/relationships/hyperlink" Target="mailto:discoveryserbica@gmail.com" TargetMode="External"/><Relationship Id="rId123" Type="http://schemas.openxmlformats.org/officeDocument/2006/relationships/hyperlink" Target="http://www.vaznoje.rs/" TargetMode="External"/><Relationship Id="rId330" Type="http://schemas.openxmlformats.org/officeDocument/2006/relationships/hyperlink" Target="http://www.novaekonomija.rs/" TargetMode="External"/><Relationship Id="rId165" Type="http://schemas.openxmlformats.org/officeDocument/2006/relationships/hyperlink" Target="mailto:recmediaue@gmail.com" TargetMode="External"/><Relationship Id="rId372" Type="http://schemas.openxmlformats.org/officeDocument/2006/relationships/hyperlink" Target="mailto:rtvbor@rtvbor.rs" TargetMode="External"/><Relationship Id="rId428" Type="http://schemas.openxmlformats.org/officeDocument/2006/relationships/hyperlink" Target="http://www.palilulac.rs/" TargetMode="External"/><Relationship Id="rId232" Type="http://schemas.openxmlformats.org/officeDocument/2006/relationships/hyperlink" Target="mailto:hedonic.poslovnica2@gmail.com" TargetMode="External"/><Relationship Id="rId274" Type="http://schemas.openxmlformats.org/officeDocument/2006/relationships/hyperlink" Target="http://www.amppress.rs/" TargetMode="External"/><Relationship Id="rId27" Type="http://schemas.openxmlformats.org/officeDocument/2006/relationships/hyperlink" Target="mailto:cilimportal@gmail.com" TargetMode="External"/><Relationship Id="rId69" Type="http://schemas.openxmlformats.org/officeDocument/2006/relationships/hyperlink" Target="http://www.zlatnivir.rs/" TargetMode="External"/><Relationship Id="rId134" Type="http://schemas.openxmlformats.org/officeDocument/2006/relationships/hyperlink" Target="http://www.rtvparacin.rs/" TargetMode="External"/><Relationship Id="rId80" Type="http://schemas.openxmlformats.org/officeDocument/2006/relationships/hyperlink" Target="http://www.okradio.rs/" TargetMode="External"/><Relationship Id="rId176" Type="http://schemas.openxmlformats.org/officeDocument/2006/relationships/hyperlink" Target="mailto:musicki@105.rs" TargetMode="External"/><Relationship Id="rId341" Type="http://schemas.openxmlformats.org/officeDocument/2006/relationships/hyperlink" Target="mailto:redakcija@rina.rs" TargetMode="External"/><Relationship Id="rId383" Type="http://schemas.openxmlformats.org/officeDocument/2006/relationships/hyperlink" Target="http://www.a1tv.net/" TargetMode="External"/><Relationship Id="rId439" Type="http://schemas.openxmlformats.org/officeDocument/2006/relationships/hyperlink" Target="mailto:bogoljubgrujic@gmail.com" TargetMode="External"/><Relationship Id="rId201" Type="http://schemas.openxmlformats.org/officeDocument/2006/relationships/hyperlink" Target="http://www.rtvbap.rs/" TargetMode="External"/><Relationship Id="rId243" Type="http://schemas.openxmlformats.org/officeDocument/2006/relationships/hyperlink" Target="http://www.infoera.rs/" TargetMode="External"/><Relationship Id="rId285" Type="http://schemas.openxmlformats.org/officeDocument/2006/relationships/hyperlink" Target="https://www.jugpress.com/" TargetMode="External"/><Relationship Id="rId450" Type="http://schemas.openxmlformats.org/officeDocument/2006/relationships/hyperlink" Target="mailto:office@kolektivuzice.rs" TargetMode="External"/><Relationship Id="rId38" Type="http://schemas.openxmlformats.org/officeDocument/2006/relationships/hyperlink" Target="mailto:redakcija@toplickevesti.com" TargetMode="External"/><Relationship Id="rId103" Type="http://schemas.openxmlformats.org/officeDocument/2006/relationships/hyperlink" Target="http://www.glassumadije.rs/" TargetMode="External"/><Relationship Id="rId310" Type="http://schemas.openxmlformats.org/officeDocument/2006/relationships/hyperlink" Target="http://www.rtvaldi.com/" TargetMode="External"/><Relationship Id="rId91" Type="http://schemas.openxmlformats.org/officeDocument/2006/relationships/hyperlink" Target="mailto:ramonda1874@gmail.com" TargetMode="External"/><Relationship Id="rId145" Type="http://schemas.openxmlformats.org/officeDocument/2006/relationships/hyperlink" Target="mailto:r.enes5@hotmail.com" TargetMode="External"/><Relationship Id="rId187" Type="http://schemas.openxmlformats.org/officeDocument/2006/relationships/hyperlink" Target="http://www.infocentarjug.rs/" TargetMode="External"/><Relationship Id="rId352" Type="http://schemas.openxmlformats.org/officeDocument/2006/relationships/hyperlink" Target="mailto:info@masina.rs" TargetMode="External"/><Relationship Id="rId394" Type="http://schemas.openxmlformats.org/officeDocument/2006/relationships/hyperlink" Target="http://www.republika.rs/" TargetMode="External"/><Relationship Id="rId408" Type="http://schemas.openxmlformats.org/officeDocument/2006/relationships/hyperlink" Target="http://www.novosadska.tv/" TargetMode="External"/><Relationship Id="rId212" Type="http://schemas.openxmlformats.org/officeDocument/2006/relationships/hyperlink" Target="mailto:redakcija@pressek.rs" TargetMode="External"/><Relationship Id="rId254" Type="http://schemas.openxmlformats.org/officeDocument/2006/relationships/hyperlink" Target="mailto:d.nikolic05051972@gmail.com" TargetMode="External"/><Relationship Id="rId49" Type="http://schemas.openxmlformats.org/officeDocument/2006/relationships/hyperlink" Target="http://www.srbijaufokusu.rs/" TargetMode="External"/><Relationship Id="rId114" Type="http://schemas.openxmlformats.org/officeDocument/2006/relationships/hyperlink" Target="mailto:jugmedia.redakcija@gmail.com" TargetMode="External"/><Relationship Id="rId296" Type="http://schemas.openxmlformats.org/officeDocument/2006/relationships/hyperlink" Target="mailto:udruzenjeemblema@gmail.com" TargetMode="External"/><Relationship Id="rId461" Type="http://schemas.openxmlformats.org/officeDocument/2006/relationships/hyperlink" Target="http://www.alpress.rs/" TargetMode="External"/><Relationship Id="rId60" Type="http://schemas.openxmlformats.org/officeDocument/2006/relationships/hyperlink" Target="mailto:bookvarmagazin@gmail.com" TargetMode="External"/><Relationship Id="rId156" Type="http://schemas.openxmlformats.org/officeDocument/2006/relationships/hyperlink" Target="http://www.centralmedia.rs/" TargetMode="External"/><Relationship Id="rId198" Type="http://schemas.openxmlformats.org/officeDocument/2006/relationships/hyperlink" Target="mailto:webinforedakcija@gmail.com" TargetMode="External"/><Relationship Id="rId321" Type="http://schemas.openxmlformats.org/officeDocument/2006/relationships/hyperlink" Target="mailto:office@ebranicevo.com" TargetMode="External"/><Relationship Id="rId363" Type="http://schemas.openxmlformats.org/officeDocument/2006/relationships/hyperlink" Target="mailto:portalkostana@gmail.com" TargetMode="External"/><Relationship Id="rId419" Type="http://schemas.openxmlformats.org/officeDocument/2006/relationships/hyperlink" Target="http://www.freemedia.rs/" TargetMode="External"/><Relationship Id="rId223" Type="http://schemas.openxmlformats.org/officeDocument/2006/relationships/hyperlink" Target="mailto:press@glas-zajecara.com" TargetMode="External"/><Relationship Id="rId430" Type="http://schemas.openxmlformats.org/officeDocument/2006/relationships/hyperlink" Target="mailto:centaralfa1@gmail.com" TargetMode="External"/><Relationship Id="rId18" Type="http://schemas.openxmlformats.org/officeDocument/2006/relationships/hyperlink" Target="https://www.vojvodjanskiagrar.rs/" TargetMode="External"/><Relationship Id="rId265" Type="http://schemas.openxmlformats.org/officeDocument/2006/relationships/hyperlink" Target="http://www.srbijausrcu.rs/" TargetMode="External"/><Relationship Id="rId472" Type="http://schemas.openxmlformats.org/officeDocument/2006/relationships/hyperlink" Target="http://www.kulturnariznica.rs/" TargetMode="External"/><Relationship Id="rId125" Type="http://schemas.openxmlformats.org/officeDocument/2006/relationships/hyperlink" Target="http://www.vestizssmestaj.rs/" TargetMode="External"/><Relationship Id="rId167" Type="http://schemas.openxmlformats.org/officeDocument/2006/relationships/hyperlink" Target="mailto:uzice.media@gmail.com" TargetMode="External"/><Relationship Id="rId332" Type="http://schemas.openxmlformats.org/officeDocument/2006/relationships/hyperlink" Target="http://www.novaekonomija.rs/" TargetMode="External"/><Relationship Id="rId374" Type="http://schemas.openxmlformats.org/officeDocument/2006/relationships/hyperlink" Target="mailto:tvinfobosilegrad@gmail.com" TargetMode="External"/><Relationship Id="rId71" Type="http://schemas.openxmlformats.org/officeDocument/2006/relationships/hyperlink" Target="mailto:portalplavinac@gmail.com" TargetMode="External"/><Relationship Id="rId234" Type="http://schemas.openxmlformats.org/officeDocument/2006/relationships/hyperlink" Target="mailto:moravapres@gmail.com" TargetMode="External"/><Relationship Id="rId2" Type="http://schemas.openxmlformats.org/officeDocument/2006/relationships/hyperlink" Target="http://www.omorikaibor.rs/" TargetMode="External"/><Relationship Id="rId29" Type="http://schemas.openxmlformats.org/officeDocument/2006/relationships/hyperlink" Target="mailto:banatskilet10@gmail.com" TargetMode="External"/><Relationship Id="rId276" Type="http://schemas.openxmlformats.org/officeDocument/2006/relationships/hyperlink" Target="http://www.timocka.rs/" TargetMode="External"/><Relationship Id="rId441" Type="http://schemas.openxmlformats.org/officeDocument/2006/relationships/hyperlink" Target="http://www.freemedia.rs/" TargetMode="External"/><Relationship Id="rId40" Type="http://schemas.openxmlformats.org/officeDocument/2006/relationships/hyperlink" Target="mailto:polimlje@gmail.com" TargetMode="External"/><Relationship Id="rId136" Type="http://schemas.openxmlformats.org/officeDocument/2006/relationships/hyperlink" Target="http://www.vranjenews.rs/" TargetMode="External"/><Relationship Id="rId178" Type="http://schemas.openxmlformats.org/officeDocument/2006/relationships/hyperlink" Target="http://www.scenovizija.com/" TargetMode="External"/><Relationship Id="rId301" Type="http://schemas.openxmlformats.org/officeDocument/2006/relationships/hyperlink" Target="mailto:mbajicc@gmail.com" TargetMode="External"/><Relationship Id="rId343" Type="http://schemas.openxmlformats.org/officeDocument/2006/relationships/hyperlink" Target="mailto:radiotelevizijabrus@gmail.com" TargetMode="External"/><Relationship Id="rId82" Type="http://schemas.openxmlformats.org/officeDocument/2006/relationships/hyperlink" Target="http://www.cink.co.rs/" TargetMode="External"/><Relationship Id="rId203" Type="http://schemas.openxmlformats.org/officeDocument/2006/relationships/hyperlink" Target="http://www.ma&#269;vapress.rs/" TargetMode="External"/><Relationship Id="rId385" Type="http://schemas.openxmlformats.org/officeDocument/2006/relationships/hyperlink" Target="mailto:press@uns.org.rs" TargetMode="External"/><Relationship Id="rId245" Type="http://schemas.openxmlformats.org/officeDocument/2006/relationships/hyperlink" Target="http://www.novosti.rs/" TargetMode="External"/><Relationship Id="rId287" Type="http://schemas.openxmlformats.org/officeDocument/2006/relationships/hyperlink" Target="http://www.ceprom.rs/" TargetMode="External"/><Relationship Id="rId410" Type="http://schemas.openxmlformats.org/officeDocument/2006/relationships/hyperlink" Target="http://www.juznevesti.rs/" TargetMode="External"/><Relationship Id="rId452" Type="http://schemas.openxmlformats.org/officeDocument/2006/relationships/hyperlink" Target="http://www.indeksonline.rs/" TargetMode="External"/><Relationship Id="rId30" Type="http://schemas.openxmlformats.org/officeDocument/2006/relationships/hyperlink" Target="http://www.tvr&#273;ava.rs/" TargetMode="External"/><Relationship Id="rId105" Type="http://schemas.openxmlformats.org/officeDocument/2006/relationships/hyperlink" Target="http://www.varoske.net/" TargetMode="External"/><Relationship Id="rId126" Type="http://schemas.openxmlformats.org/officeDocument/2006/relationships/hyperlink" Target="mailto:lepotezs@gmail.com" TargetMode="External"/><Relationship Id="rId147" Type="http://schemas.openxmlformats.org/officeDocument/2006/relationships/hyperlink" Target="mailto:radiosrce@hotmail.com" TargetMode="External"/><Relationship Id="rId168" Type="http://schemas.openxmlformats.org/officeDocument/2006/relationships/hyperlink" Target="http://www.soskanal.rs/" TargetMode="External"/><Relationship Id="rId312" Type="http://schemas.openxmlformats.org/officeDocument/2006/relationships/hyperlink" Target="http://www.ebranicevo.com/" TargetMode="External"/><Relationship Id="rId333" Type="http://schemas.openxmlformats.org/officeDocument/2006/relationships/hyperlink" Target="http://www.gmpress.rs/" TargetMode="External"/><Relationship Id="rId354" Type="http://schemas.openxmlformats.org/officeDocument/2006/relationships/hyperlink" Target="mailto:admin@sdcafe.rs" TargetMode="External"/><Relationship Id="rId51" Type="http://schemas.openxmlformats.org/officeDocument/2006/relationships/hyperlink" Target="http://www.sremskenovine.rs/" TargetMode="External"/><Relationship Id="rId72" Type="http://schemas.openxmlformats.org/officeDocument/2006/relationships/hyperlink" Target="http://www.gradskiportal018.rs/" TargetMode="External"/><Relationship Id="rId93" Type="http://schemas.openxmlformats.org/officeDocument/2006/relationships/hyperlink" Target="http://www.distrikt.rs/" TargetMode="External"/><Relationship Id="rId189" Type="http://schemas.openxmlformats.org/officeDocument/2006/relationships/hyperlink" Target="http://www.boom93.com/" TargetMode="External"/><Relationship Id="rId375" Type="http://schemas.openxmlformats.org/officeDocument/2006/relationships/hyperlink" Target="http://www.popforum.rs/" TargetMode="External"/><Relationship Id="rId396" Type="http://schemas.openxmlformats.org/officeDocument/2006/relationships/hyperlink" Target="http://www.vranjskaplustv.rs/" TargetMode="External"/><Relationship Id="rId3" Type="http://schemas.openxmlformats.org/officeDocument/2006/relationships/hyperlink" Target="http://www.omorikaibor.rs/" TargetMode="External"/><Relationship Id="rId214" Type="http://schemas.openxmlformats.org/officeDocument/2006/relationships/hyperlink" Target="mailto:redakcija@mojbecej.rs" TargetMode="External"/><Relationship Id="rId235" Type="http://schemas.openxmlformats.org/officeDocument/2006/relationships/hyperlink" Target="http://www.glasregiona.rs/" TargetMode="External"/><Relationship Id="rId256" Type="http://schemas.openxmlformats.org/officeDocument/2006/relationships/hyperlink" Target="mailto:micniss@gmail.com" TargetMode="External"/><Relationship Id="rId277" Type="http://schemas.openxmlformats.org/officeDocument/2006/relationships/hyperlink" Target="mailto:office@timocka.rs" TargetMode="External"/><Relationship Id="rId298" Type="http://schemas.openxmlformats.org/officeDocument/2006/relationships/hyperlink" Target="http://www.uns.org.rs/" TargetMode="External"/><Relationship Id="rId400" Type="http://schemas.openxmlformats.org/officeDocument/2006/relationships/hyperlink" Target="mailto:gradskiportal034@gmail.com" TargetMode="External"/><Relationship Id="rId421" Type="http://schemas.openxmlformats.org/officeDocument/2006/relationships/hyperlink" Target="http://www.portalvoz.rs/" TargetMode="External"/><Relationship Id="rId442" Type="http://schemas.openxmlformats.org/officeDocument/2006/relationships/hyperlink" Target="mailto:udruzenjeplayon@gmail.com" TargetMode="External"/><Relationship Id="rId463" Type="http://schemas.openxmlformats.org/officeDocument/2006/relationships/hyperlink" Target="mailto:nspenzioner@gmail.com" TargetMode="External"/><Relationship Id="rId116" Type="http://schemas.openxmlformats.org/officeDocument/2006/relationships/hyperlink" Target="https://www.zeleniportal.rs/" TargetMode="External"/><Relationship Id="rId137" Type="http://schemas.openxmlformats.org/officeDocument/2006/relationships/hyperlink" Target="mailto:redakcija@vranjenews.rs" TargetMode="External"/><Relationship Id="rId158" Type="http://schemas.openxmlformats.org/officeDocument/2006/relationships/hyperlink" Target="http://www.tvjasenica.rs/" TargetMode="External"/><Relationship Id="rId302" Type="http://schemas.openxmlformats.org/officeDocument/2006/relationships/hyperlink" Target="mailto:journalisticplan@journalist.com" TargetMode="External"/><Relationship Id="rId323" Type="http://schemas.openxmlformats.org/officeDocument/2006/relationships/hyperlink" Target="mailto:info@slovojuga.rs" TargetMode="External"/><Relationship Id="rId344" Type="http://schemas.openxmlformats.org/officeDocument/2006/relationships/hyperlink" Target="mailto:tvrdjava.1780@gmail.com" TargetMode="External"/><Relationship Id="rId20" Type="http://schemas.openxmlformats.org/officeDocument/2006/relationships/hyperlink" Target="http://www.petotri1941.rs/" TargetMode="External"/><Relationship Id="rId41" Type="http://schemas.openxmlformats.org/officeDocument/2006/relationships/hyperlink" Target="http://www.kulturajuga.rs/" TargetMode="External"/><Relationship Id="rId62" Type="http://schemas.openxmlformats.org/officeDocument/2006/relationships/hyperlink" Target="http://www.pcinjski017portal.rs/" TargetMode="External"/><Relationship Id="rId83" Type="http://schemas.openxmlformats.org/officeDocument/2006/relationships/hyperlink" Target="mailto:redakcija@cink.co.rs" TargetMode="External"/><Relationship Id="rId179" Type="http://schemas.openxmlformats.org/officeDocument/2006/relationships/hyperlink" Target="mailto:scenovizija@gmail.com" TargetMode="External"/><Relationship Id="rId365" Type="http://schemas.openxmlformats.org/officeDocument/2006/relationships/hyperlink" Target="mailto:redakcija@taktinfo.rs" TargetMode="External"/><Relationship Id="rId386" Type="http://schemas.openxmlformats.org/officeDocument/2006/relationships/hyperlink" Target="mailto:glasporodice@gmail.com" TargetMode="External"/><Relationship Id="rId190" Type="http://schemas.openxmlformats.org/officeDocument/2006/relationships/hyperlink" Target="mailto:misha.tadic@boom93.com" TargetMode="External"/><Relationship Id="rId204" Type="http://schemas.openxmlformats.org/officeDocument/2006/relationships/hyperlink" Target="mailto:inmacva@gmail.com" TargetMode="External"/><Relationship Id="rId225" Type="http://schemas.openxmlformats.org/officeDocument/2006/relationships/hyperlink" Target="https://www.radioluna.info/" TargetMode="External"/><Relationship Id="rId246" Type="http://schemas.openxmlformats.org/officeDocument/2006/relationships/hyperlink" Target="mailto:projekti@novosti.rs" TargetMode="External"/><Relationship Id="rId267" Type="http://schemas.openxmlformats.org/officeDocument/2006/relationships/hyperlink" Target="http://www.sinos.rs/" TargetMode="External"/><Relationship Id="rId288" Type="http://schemas.openxmlformats.org/officeDocument/2006/relationships/hyperlink" Target="mailto:info@ceprom.rs" TargetMode="External"/><Relationship Id="rId411" Type="http://schemas.openxmlformats.org/officeDocument/2006/relationships/hyperlink" Target="http://www.novinarska-skola.org.rs/" TargetMode="External"/><Relationship Id="rId432" Type="http://schemas.openxmlformats.org/officeDocument/2006/relationships/hyperlink" Target="mailto:sh.jahiu@hotmail.com" TargetMode="External"/><Relationship Id="rId453" Type="http://schemas.openxmlformats.org/officeDocument/2006/relationships/hyperlink" Target="http://www.odjek.rs/" TargetMode="External"/><Relationship Id="rId474" Type="http://schemas.openxmlformats.org/officeDocument/2006/relationships/hyperlink" Target="https://nsuzivo.rs/" TargetMode="External"/><Relationship Id="rId106" Type="http://schemas.openxmlformats.org/officeDocument/2006/relationships/hyperlink" Target="http://www.varoske.net/" TargetMode="External"/><Relationship Id="rId127" Type="http://schemas.openxmlformats.org/officeDocument/2006/relationships/hyperlink" Target="http://www.rpr.rs/" TargetMode="External"/><Relationship Id="rId313" Type="http://schemas.openxmlformats.org/officeDocument/2006/relationships/hyperlink" Target="mailto:nsv.snezana@gmail.com" TargetMode="External"/><Relationship Id="rId10" Type="http://schemas.openxmlformats.org/officeDocument/2006/relationships/hyperlink" Target="http://www.dijabetes-novisad.org/" TargetMode="External"/><Relationship Id="rId31" Type="http://schemas.openxmlformats.org/officeDocument/2006/relationships/hyperlink" Target="http://www.cilim.rs/" TargetMode="External"/><Relationship Id="rId52" Type="http://schemas.openxmlformats.org/officeDocument/2006/relationships/hyperlink" Target="mailto:redakcija@sremskenovine.co.rs" TargetMode="External"/><Relationship Id="rId73" Type="http://schemas.openxmlformats.org/officeDocument/2006/relationships/hyperlink" Target="mailto:rtvbum@hotmail.com" TargetMode="External"/><Relationship Id="rId94" Type="http://schemas.openxmlformats.org/officeDocument/2006/relationships/hyperlink" Target="mailto:mirjanacvoric@yahoo.com" TargetMode="External"/><Relationship Id="rId148" Type="http://schemas.openxmlformats.org/officeDocument/2006/relationships/hyperlink" Target="http://www.evropro.info/" TargetMode="External"/><Relationship Id="rId169" Type="http://schemas.openxmlformats.org/officeDocument/2006/relationships/hyperlink" Target="mailto:svismobilideca@gmail.com" TargetMode="External"/><Relationship Id="rId334" Type="http://schemas.openxmlformats.org/officeDocument/2006/relationships/hyperlink" Target="mailto:redakcija@gmpress.co.rs" TargetMode="External"/><Relationship Id="rId355" Type="http://schemas.openxmlformats.org/officeDocument/2006/relationships/hyperlink" Target="https://www.stvarnost.rs/" TargetMode="External"/><Relationship Id="rId376" Type="http://schemas.openxmlformats.org/officeDocument/2006/relationships/hyperlink" Target="mailto:ngomillennium@gmail.com" TargetMode="External"/><Relationship Id="rId397" Type="http://schemas.openxmlformats.org/officeDocument/2006/relationships/hyperlink" Target="http://www.vranjskaplustv.rs/" TargetMode="External"/><Relationship Id="rId4" Type="http://schemas.openxmlformats.org/officeDocument/2006/relationships/hyperlink" Target="http://www.medijacentar016.com/" TargetMode="External"/><Relationship Id="rId180" Type="http://schemas.openxmlformats.org/officeDocument/2006/relationships/hyperlink" Target="http://www.becejski-mozaik.co.rs/" TargetMode="External"/><Relationship Id="rId215" Type="http://schemas.openxmlformats.org/officeDocument/2006/relationships/hyperlink" Target="http://www.cuprija.net/" TargetMode="External"/><Relationship Id="rId236" Type="http://schemas.openxmlformats.org/officeDocument/2006/relationships/hyperlink" Target="mailto:editpro.udruzenje@gmail.com" TargetMode="External"/><Relationship Id="rId257" Type="http://schemas.openxmlformats.org/officeDocument/2006/relationships/hyperlink" Target="https://www.radiodir.co.rs/" TargetMode="External"/><Relationship Id="rId278" Type="http://schemas.openxmlformats.org/officeDocument/2006/relationships/hyperlink" Target="http://www.nadlanu.com/" TargetMode="External"/><Relationship Id="rId401" Type="http://schemas.openxmlformats.org/officeDocument/2006/relationships/hyperlink" Target="http://www.ekokucamagazin.com/" TargetMode="External"/><Relationship Id="rId422" Type="http://schemas.openxmlformats.org/officeDocument/2006/relationships/hyperlink" Target="mailto:portalvoz2024@gmail.com" TargetMode="External"/><Relationship Id="rId443" Type="http://schemas.openxmlformats.org/officeDocument/2006/relationships/hyperlink" Target="http://www.t1.rs/" TargetMode="External"/><Relationship Id="rId464" Type="http://schemas.openxmlformats.org/officeDocument/2006/relationships/hyperlink" Target="mailto:pricomdozvezdabydidi@gmail.com" TargetMode="External"/><Relationship Id="rId303" Type="http://schemas.openxmlformats.org/officeDocument/2006/relationships/hyperlink" Target="http://www.b92.net/" TargetMode="External"/><Relationship Id="rId42" Type="http://schemas.openxmlformats.org/officeDocument/2006/relationships/hyperlink" Target="mailto:leskovackikrug@hotmail.rs" TargetMode="External"/><Relationship Id="rId84" Type="http://schemas.openxmlformats.org/officeDocument/2006/relationships/hyperlink" Target="http://www.reflektor.rs/" TargetMode="External"/><Relationship Id="rId138" Type="http://schemas.openxmlformats.org/officeDocument/2006/relationships/hyperlink" Target="mailto:redakcija.al.novine@gmail.com" TargetMode="External"/><Relationship Id="rId345" Type="http://schemas.openxmlformats.org/officeDocument/2006/relationships/hyperlink" Target="http://www.sattelevizija.com/" TargetMode="External"/><Relationship Id="rId387" Type="http://schemas.openxmlformats.org/officeDocument/2006/relationships/hyperlink" Target="http://www.gmpress.co.rs/" TargetMode="External"/><Relationship Id="rId191" Type="http://schemas.openxmlformats.org/officeDocument/2006/relationships/hyperlink" Target="http://www.krusevacgrad.rs/" TargetMode="External"/><Relationship Id="rId205" Type="http://schemas.openxmlformats.org/officeDocument/2006/relationships/hyperlink" Target="http://www.infomediasistem.com/" TargetMode="External"/><Relationship Id="rId247" Type="http://schemas.openxmlformats.org/officeDocument/2006/relationships/hyperlink" Target="http://www.soskanal.rs/" TargetMode="External"/><Relationship Id="rId412" Type="http://schemas.openxmlformats.org/officeDocument/2006/relationships/hyperlink" Target="mailto:office@novinarska-skola.org.rs" TargetMode="External"/><Relationship Id="rId107" Type="http://schemas.openxmlformats.org/officeDocument/2006/relationships/hyperlink" Target="mailto:zlatarske@ptt.rs" TargetMode="External"/><Relationship Id="rId289" Type="http://schemas.openxmlformats.org/officeDocument/2006/relationships/hyperlink" Target="http://www.balkan-turizam.net/" TargetMode="External"/><Relationship Id="rId454" Type="http://schemas.openxmlformats.org/officeDocument/2006/relationships/hyperlink" Target="mailto:info@odjek.rs" TargetMode="External"/><Relationship Id="rId11" Type="http://schemas.openxmlformats.org/officeDocument/2006/relationships/hyperlink" Target="mailto:dijabetesns@gmail.com" TargetMode="External"/><Relationship Id="rId53" Type="http://schemas.openxmlformats.org/officeDocument/2006/relationships/hyperlink" Target="https://foruminfo.rs/" TargetMode="External"/><Relationship Id="rId149" Type="http://schemas.openxmlformats.org/officeDocument/2006/relationships/hyperlink" Target="mailto:centar.evropskiprojekat@gmail.com" TargetMode="External"/><Relationship Id="rId314" Type="http://schemas.openxmlformats.org/officeDocument/2006/relationships/hyperlink" Target="http://www.bezbedninovinari.rs/" TargetMode="External"/><Relationship Id="rId356" Type="http://schemas.openxmlformats.org/officeDocument/2006/relationships/hyperlink" Target="mailto:casopisstvarnost@gmail.com" TargetMode="External"/><Relationship Id="rId398" Type="http://schemas.openxmlformats.org/officeDocument/2006/relationships/hyperlink" Target="mailto:vranjskaplus@gmail.com" TargetMode="External"/><Relationship Id="rId95" Type="http://schemas.openxmlformats.org/officeDocument/2006/relationships/hyperlink" Target="http://www.lotel.rs/" TargetMode="External"/><Relationship Id="rId160" Type="http://schemas.openxmlformats.org/officeDocument/2006/relationships/hyperlink" Target="http://www.agroklub.rs/" TargetMode="External"/><Relationship Id="rId216" Type="http://schemas.openxmlformats.org/officeDocument/2006/relationships/hyperlink" Target="mailto:maxfm.jagodina@gmail.com" TargetMode="External"/><Relationship Id="rId423" Type="http://schemas.openxmlformats.org/officeDocument/2006/relationships/hyperlink" Target="mailto:info@markernis.com" TargetMode="External"/><Relationship Id="rId258" Type="http://schemas.openxmlformats.org/officeDocument/2006/relationships/hyperlink" Target="mailto:radiodirredakcija@gmail.com" TargetMode="External"/><Relationship Id="rId465" Type="http://schemas.openxmlformats.org/officeDocument/2006/relationships/hyperlink" Target="mailto:dzeger.nvo@gmail.com" TargetMode="External"/><Relationship Id="rId22" Type="http://schemas.openxmlformats.org/officeDocument/2006/relationships/hyperlink" Target="http://www.narcisijorgovan.rs/" TargetMode="External"/><Relationship Id="rId64" Type="http://schemas.openxmlformats.org/officeDocument/2006/relationships/hyperlink" Target="http://www.pikanal.rs/" TargetMode="External"/><Relationship Id="rId118" Type="http://schemas.openxmlformats.org/officeDocument/2006/relationships/hyperlink" Target="http://www.plusonline.rs/" TargetMode="External"/><Relationship Id="rId325" Type="http://schemas.openxmlformats.org/officeDocument/2006/relationships/hyperlink" Target="http://www.alo.rs/" TargetMode="External"/><Relationship Id="rId367" Type="http://schemas.openxmlformats.org/officeDocument/2006/relationships/hyperlink" Target="mailto:redakcija@krupanj.tv" TargetMode="External"/><Relationship Id="rId171" Type="http://schemas.openxmlformats.org/officeDocument/2006/relationships/hyperlink" Target="mailto:gordana.tadic@kaleidoskop-media.com" TargetMode="External"/><Relationship Id="rId227" Type="http://schemas.openxmlformats.org/officeDocument/2006/relationships/hyperlink" Target="http://videonet.rs/" TargetMode="External"/><Relationship Id="rId269" Type="http://schemas.openxmlformats.org/officeDocument/2006/relationships/hyperlink" Target="http://www.glasopova.rs/" TargetMode="External"/><Relationship Id="rId434" Type="http://schemas.openxmlformats.org/officeDocument/2006/relationships/hyperlink" Target="http://www.toplica.rs/" TargetMode="External"/><Relationship Id="rId476" Type="http://schemas.openxmlformats.org/officeDocument/2006/relationships/printerSettings" Target="../printerSettings/printerSettings6.bin"/><Relationship Id="rId33" Type="http://schemas.openxmlformats.org/officeDocument/2006/relationships/hyperlink" Target="mailto:sestzicaportal@gmail.com" TargetMode="External"/><Relationship Id="rId129" Type="http://schemas.openxmlformats.org/officeDocument/2006/relationships/hyperlink" Target="http://www.klik1008.com/" TargetMode="External"/><Relationship Id="rId280" Type="http://schemas.openxmlformats.org/officeDocument/2006/relationships/hyperlink" Target="mailto:info@025.rs" TargetMode="External"/><Relationship Id="rId336" Type="http://schemas.openxmlformats.org/officeDocument/2006/relationships/hyperlink" Target="mailto:mariniranje@gmail.com" TargetMode="External"/><Relationship Id="rId75" Type="http://schemas.openxmlformats.org/officeDocument/2006/relationships/hyperlink" Target="mailto:dejan@podunavlje.info" TargetMode="External"/><Relationship Id="rId140" Type="http://schemas.openxmlformats.org/officeDocument/2006/relationships/hyperlink" Target="mailto:recnaroda@yahoo.com" TargetMode="External"/><Relationship Id="rId182" Type="http://schemas.openxmlformats.org/officeDocument/2006/relationships/hyperlink" Target="mailto:arsenalbojan@yahoo.com" TargetMode="External"/><Relationship Id="rId378" Type="http://schemas.openxmlformats.org/officeDocument/2006/relationships/hyperlink" Target="mailto:websolutionmediasrbija@gmail.com" TargetMode="External"/><Relationship Id="rId403" Type="http://schemas.openxmlformats.org/officeDocument/2006/relationships/hyperlink" Target="mailto:redakcija@vojvodinauzivo.rs" TargetMode="External"/><Relationship Id="rId6" Type="http://schemas.openxmlformats.org/officeDocument/2006/relationships/hyperlink" Target="http://www.rtv-vranje.rs/" TargetMode="External"/><Relationship Id="rId238" Type="http://schemas.openxmlformats.org/officeDocument/2006/relationships/hyperlink" Target="mailto:siic.nis@gmail.com" TargetMode="External"/><Relationship Id="rId445" Type="http://schemas.openxmlformats.org/officeDocument/2006/relationships/hyperlink" Target="http://www.radio34.rs/" TargetMode="External"/><Relationship Id="rId291" Type="http://schemas.openxmlformats.org/officeDocument/2006/relationships/hyperlink" Target="http://www.mediareform.rs/" TargetMode="External"/><Relationship Id="rId305" Type="http://schemas.openxmlformats.org/officeDocument/2006/relationships/hyperlink" Target="http://www.vlasotince.info/" TargetMode="External"/><Relationship Id="rId347" Type="http://schemas.openxmlformats.org/officeDocument/2006/relationships/hyperlink" Target="http://www.novinice.rs/" TargetMode="External"/><Relationship Id="rId44" Type="http://schemas.openxmlformats.org/officeDocument/2006/relationships/hyperlink" Target="http://www.gminfo.rs/" TargetMode="External"/><Relationship Id="rId86" Type="http://schemas.openxmlformats.org/officeDocument/2006/relationships/hyperlink" Target="http://www.portalskadarlija.rs/" TargetMode="External"/><Relationship Id="rId151" Type="http://schemas.openxmlformats.org/officeDocument/2006/relationships/hyperlink" Target="mailto:udruzenjemalin@gmail.com" TargetMode="External"/><Relationship Id="rId389" Type="http://schemas.openxmlformats.org/officeDocument/2006/relationships/hyperlink" Target="mailto:info@glasjuga.rs" TargetMode="External"/><Relationship Id="rId193" Type="http://schemas.openxmlformats.org/officeDocument/2006/relationships/hyperlink" Target="http://www.tvkikinda.rs/" TargetMode="External"/><Relationship Id="rId207" Type="http://schemas.openxmlformats.org/officeDocument/2006/relationships/hyperlink" Target="http://www.tvplus.rs/" TargetMode="External"/><Relationship Id="rId249" Type="http://schemas.openxmlformats.org/officeDocument/2006/relationships/hyperlink" Target="http://www.odbranaibezbednost.rs/" TargetMode="External"/><Relationship Id="rId414" Type="http://schemas.openxmlformats.org/officeDocument/2006/relationships/hyperlink" Target="http://www.pirotskevesti.rs/" TargetMode="External"/><Relationship Id="rId456" Type="http://schemas.openxmlformats.org/officeDocument/2006/relationships/hyperlink" Target="mailto:fakultetiprevoz@gmail.com" TargetMode="External"/><Relationship Id="rId13" Type="http://schemas.openxmlformats.org/officeDocument/2006/relationships/hyperlink" Target="mailto:info@radiokiss.rs" TargetMode="External"/><Relationship Id="rId109" Type="http://schemas.openxmlformats.org/officeDocument/2006/relationships/hyperlink" Target="mailto:talasidunava@gmail.com" TargetMode="External"/><Relationship Id="rId260" Type="http://schemas.openxmlformats.org/officeDocument/2006/relationships/hyperlink" Target="mailto:urednik@tvlav.rs" TargetMode="External"/><Relationship Id="rId316" Type="http://schemas.openxmlformats.org/officeDocument/2006/relationships/hyperlink" Target="http://www.webinfo.rs/" TargetMode="External"/><Relationship Id="rId55" Type="http://schemas.openxmlformats.org/officeDocument/2006/relationships/hyperlink" Target="http://www.temporadio.rs/" TargetMode="External"/><Relationship Id="rId97" Type="http://schemas.openxmlformats.org/officeDocument/2006/relationships/hyperlink" Target="http://www.vojvoda1914.rs/" TargetMode="External"/><Relationship Id="rId120" Type="http://schemas.openxmlformats.org/officeDocument/2006/relationships/hyperlink" Target="http://www.pirotskevesti.rs/" TargetMode="External"/><Relationship Id="rId358" Type="http://schemas.openxmlformats.org/officeDocument/2006/relationships/hyperlink" Target="mailto:kabinet@info24.rs" TargetMode="External"/><Relationship Id="rId162" Type="http://schemas.openxmlformats.org/officeDocument/2006/relationships/hyperlink" Target="http://www.danas.rs/" TargetMode="External"/><Relationship Id="rId218" Type="http://schemas.openxmlformats.org/officeDocument/2006/relationships/hyperlink" Target="mailto:cuprija.net@gmail.com" TargetMode="External"/><Relationship Id="rId425" Type="http://schemas.openxmlformats.org/officeDocument/2006/relationships/hyperlink" Target="http://www.sd.rs/" TargetMode="External"/><Relationship Id="rId467" Type="http://schemas.openxmlformats.org/officeDocument/2006/relationships/hyperlink" Target="http://www.yubinet.tv/" TargetMode="External"/><Relationship Id="rId271" Type="http://schemas.openxmlformats.org/officeDocument/2006/relationships/hyperlink" Target="http://www.rtvbiser.rs/" TargetMode="External"/><Relationship Id="rId24" Type="http://schemas.openxmlformats.org/officeDocument/2006/relationships/hyperlink" Target="http://www.zeleniminuti.rs/" TargetMode="External"/><Relationship Id="rId66" Type="http://schemas.openxmlformats.org/officeDocument/2006/relationships/hyperlink" Target="http://www.hejsalasi.rs/" TargetMode="External"/><Relationship Id="rId131" Type="http://schemas.openxmlformats.org/officeDocument/2006/relationships/hyperlink" Target="mailto:office@belami.rs" TargetMode="External"/><Relationship Id="rId327" Type="http://schemas.openxmlformats.org/officeDocument/2006/relationships/hyperlink" Target="mailto:urednik@gradjanin.rs" TargetMode="External"/><Relationship Id="rId369" Type="http://schemas.openxmlformats.org/officeDocument/2006/relationships/hyperlink" Target="http://www.portallazarica.rs/" TargetMode="External"/><Relationship Id="rId173" Type="http://schemas.openxmlformats.org/officeDocument/2006/relationships/hyperlink" Target="mailto:ekolist@yahoo.com" TargetMode="External"/><Relationship Id="rId229" Type="http://schemas.openxmlformats.org/officeDocument/2006/relationships/hyperlink" Target="http://www.wm.group/" TargetMode="External"/><Relationship Id="rId380" Type="http://schemas.openxmlformats.org/officeDocument/2006/relationships/hyperlink" Target="http://www.cuvarisrbije.rs/" TargetMode="External"/><Relationship Id="rId436" Type="http://schemas.openxmlformats.org/officeDocument/2006/relationships/hyperlink" Target="http://www.dnevnik.rs/" TargetMode="External"/><Relationship Id="rId240" Type="http://schemas.openxmlformats.org/officeDocument/2006/relationships/hyperlink" Target="mailto:portalmoravainfo@gmail.com" TargetMode="External"/><Relationship Id="rId35" Type="http://schemas.openxmlformats.org/officeDocument/2006/relationships/hyperlink" Target="mailto:dubravkapopovic01@gmail.com" TargetMode="External"/><Relationship Id="rId77" Type="http://schemas.openxmlformats.org/officeDocument/2006/relationships/hyperlink" Target="mailto:gradimir.nikolic@gmail.com" TargetMode="External"/><Relationship Id="rId100" Type="http://schemas.openxmlformats.org/officeDocument/2006/relationships/hyperlink" Target="mailto:projekti@rtk.rs" TargetMode="External"/><Relationship Id="rId282" Type="http://schemas.openxmlformats.org/officeDocument/2006/relationships/hyperlink" Target="mailto:dragec032@gmail.com" TargetMode="External"/><Relationship Id="rId338" Type="http://schemas.openxmlformats.org/officeDocument/2006/relationships/hyperlink" Target="mailto:kmediastarnp@gmail.com" TargetMode="External"/><Relationship Id="rId8" Type="http://schemas.openxmlformats.org/officeDocument/2006/relationships/hyperlink" Target="http://www.vidiksacera.rs/" TargetMode="External"/><Relationship Id="rId142" Type="http://schemas.openxmlformats.org/officeDocument/2006/relationships/hyperlink" Target="http://www.dobricke.com/" TargetMode="External"/><Relationship Id="rId184" Type="http://schemas.openxmlformats.org/officeDocument/2006/relationships/hyperlink" Target="mailto:mediaadvertising2011@gmail.com" TargetMode="External"/><Relationship Id="rId391" Type="http://schemas.openxmlformats.org/officeDocument/2006/relationships/hyperlink" Target="mailto:urednik@rtp.rs" TargetMode="External"/><Relationship Id="rId405" Type="http://schemas.openxmlformats.org/officeDocument/2006/relationships/hyperlink" Target="http://www.macvainfo.rs/" TargetMode="External"/><Relationship Id="rId447" Type="http://schemas.openxmlformats.org/officeDocument/2006/relationships/hyperlink" Target="mailto:radiovenus035@gmail.com" TargetMode="External"/><Relationship Id="rId251" Type="http://schemas.openxmlformats.org/officeDocument/2006/relationships/hyperlink" Target="http://www.rtvtrstenik.rs/" TargetMode="External"/><Relationship Id="rId46" Type="http://schemas.openxmlformats.org/officeDocument/2006/relationships/hyperlink" Target="http://www.ppmedia.rs/" TargetMode="External"/><Relationship Id="rId293" Type="http://schemas.openxmlformats.org/officeDocument/2006/relationships/hyperlink" Target="http://www.lokalni.rs/" TargetMode="External"/><Relationship Id="rId307" Type="http://schemas.openxmlformats.org/officeDocument/2006/relationships/hyperlink" Target="http://www.zrenjanininfo.rs/" TargetMode="External"/><Relationship Id="rId349" Type="http://schemas.openxmlformats.org/officeDocument/2006/relationships/hyperlink" Target="mailto:istokcompany@gmail.com" TargetMode="External"/><Relationship Id="rId88" Type="http://schemas.openxmlformats.org/officeDocument/2006/relationships/hyperlink" Target="http://www.021.rs/" TargetMode="External"/><Relationship Id="rId111" Type="http://schemas.openxmlformats.org/officeDocument/2006/relationships/hyperlink" Target="mailto:ugfreemedia@gmail.com" TargetMode="External"/><Relationship Id="rId153" Type="http://schemas.openxmlformats.org/officeDocument/2006/relationships/hyperlink" Target="mailto:urednik@infolid.rs" TargetMode="External"/><Relationship Id="rId195" Type="http://schemas.openxmlformats.org/officeDocument/2006/relationships/hyperlink" Target="http://www.srpskaveza.rs/" TargetMode="External"/><Relationship Id="rId209" Type="http://schemas.openxmlformats.org/officeDocument/2006/relationships/hyperlink" Target="http://www.ona.rs/" TargetMode="External"/><Relationship Id="rId360" Type="http://schemas.openxmlformats.org/officeDocument/2006/relationships/hyperlink" Target="http://www.glaspodrinja.rs/" TargetMode="External"/><Relationship Id="rId416" Type="http://schemas.openxmlformats.org/officeDocument/2006/relationships/hyperlink" Target="mailto:veritas@yubc.net" TargetMode="External"/><Relationship Id="rId220" Type="http://schemas.openxmlformats.org/officeDocument/2006/relationships/hyperlink" Target="mailto:radiomagnum@gmail.com" TargetMode="External"/><Relationship Id="rId458" Type="http://schemas.openxmlformats.org/officeDocument/2006/relationships/hyperlink" Target="mailto:office@kraljevackenovosti.com" TargetMode="External"/><Relationship Id="rId15" Type="http://schemas.openxmlformats.org/officeDocument/2006/relationships/hyperlink" Target="mailto:cvetnatisi@gmail.com" TargetMode="External"/><Relationship Id="rId57" Type="http://schemas.openxmlformats.org/officeDocument/2006/relationships/hyperlink" Target="http://www.gmpress.co.rs/" TargetMode="External"/><Relationship Id="rId262" Type="http://schemas.openxmlformats.org/officeDocument/2006/relationships/hyperlink" Target="mailto:zdravopancevo@gmail.com" TargetMode="External"/><Relationship Id="rId318" Type="http://schemas.openxmlformats.org/officeDocument/2006/relationships/hyperlink" Target="http://www.lokalinfo.rs/" TargetMode="External"/><Relationship Id="rId99" Type="http://schemas.openxmlformats.org/officeDocument/2006/relationships/hyperlink" Target="http://www.rtk.rs/" TargetMode="External"/><Relationship Id="rId122" Type="http://schemas.openxmlformats.org/officeDocument/2006/relationships/hyperlink" Target="http://www.vranjskaplustv.rs/" TargetMode="External"/><Relationship Id="rId164" Type="http://schemas.openxmlformats.org/officeDocument/2006/relationships/hyperlink" Target="http://www.recmedia.rs/" TargetMode="External"/><Relationship Id="rId371" Type="http://schemas.openxmlformats.org/officeDocument/2006/relationships/hyperlink" Target="http://www.rtvbor.rs/" TargetMode="External"/><Relationship Id="rId427" Type="http://schemas.openxmlformats.org/officeDocument/2006/relationships/hyperlink" Target="mailto:nikolarogan@gmail.com" TargetMode="External"/><Relationship Id="rId469" Type="http://schemas.openxmlformats.org/officeDocument/2006/relationships/hyperlink" Target="mailto:radojicamalibc@yahoo.com" TargetMode="External"/><Relationship Id="rId26" Type="http://schemas.openxmlformats.org/officeDocument/2006/relationships/hyperlink" Target="http://www.forum10.org.rs/" TargetMode="External"/><Relationship Id="rId231" Type="http://schemas.openxmlformats.org/officeDocument/2006/relationships/hyperlink" Target="https://www.ekozon.rs/" TargetMode="External"/><Relationship Id="rId273" Type="http://schemas.openxmlformats.org/officeDocument/2006/relationships/hyperlink" Target="https://globalmedia.co.rs/" TargetMode="External"/><Relationship Id="rId329" Type="http://schemas.openxmlformats.org/officeDocument/2006/relationships/hyperlink" Target="mailto:branicevskikas@gmail.com" TargetMode="External"/><Relationship Id="rId68" Type="http://schemas.openxmlformats.org/officeDocument/2006/relationships/hyperlink" Target="mailto:zlatnivir@gmail.com" TargetMode="External"/><Relationship Id="rId133" Type="http://schemas.openxmlformats.org/officeDocument/2006/relationships/hyperlink" Target="mailto:dtown.films@gmail.com" TargetMode="External"/><Relationship Id="rId175" Type="http://schemas.openxmlformats.org/officeDocument/2006/relationships/hyperlink" Target="mailto:igibane@yahoo.com" TargetMode="External"/><Relationship Id="rId340" Type="http://schemas.openxmlformats.org/officeDocument/2006/relationships/hyperlink" Target="mailto:toni_77i@hotmail.com" TargetMode="External"/><Relationship Id="rId200" Type="http://schemas.openxmlformats.org/officeDocument/2006/relationships/hyperlink" Target="mailto:veran.matic@fondb92.org" TargetMode="External"/><Relationship Id="rId382" Type="http://schemas.openxmlformats.org/officeDocument/2006/relationships/hyperlink" Target="http://www.agropress.org.rs/" TargetMode="External"/><Relationship Id="rId438" Type="http://schemas.openxmlformats.org/officeDocument/2006/relationships/hyperlink" Target="http://www.indeksonline.rs/" TargetMode="External"/><Relationship Id="rId242" Type="http://schemas.openxmlformats.org/officeDocument/2006/relationships/hyperlink" Target="http://www.indeksonline.rs/" TargetMode="External"/><Relationship Id="rId284" Type="http://schemas.openxmlformats.org/officeDocument/2006/relationships/hyperlink" Target="mailto:timocke@gmail.com" TargetMode="External"/><Relationship Id="rId37" Type="http://schemas.openxmlformats.org/officeDocument/2006/relationships/hyperlink" Target="http://www.toplickevesti.com/" TargetMode="External"/><Relationship Id="rId79" Type="http://schemas.openxmlformats.org/officeDocument/2006/relationships/hyperlink" Target="mailto:srpskikrajevi@gmail.com" TargetMode="External"/><Relationship Id="rId102" Type="http://schemas.openxmlformats.org/officeDocument/2006/relationships/hyperlink" Target="mailto:nasetrube@gmail.com" TargetMode="External"/><Relationship Id="rId144" Type="http://schemas.openxmlformats.org/officeDocument/2006/relationships/hyperlink" Target="mailto:rtvm12@gmail.com" TargetMode="External"/><Relationship Id="rId90" Type="http://schemas.openxmlformats.org/officeDocument/2006/relationships/hyperlink" Target="http://www.portalramonda.rs/" TargetMode="External"/><Relationship Id="rId186" Type="http://schemas.openxmlformats.org/officeDocument/2006/relationships/hyperlink" Target="mailto:udruzenje.dars@gmail.com" TargetMode="External"/><Relationship Id="rId351" Type="http://schemas.openxmlformats.org/officeDocument/2006/relationships/hyperlink" Target="mailto:marketing@klik1008.com" TargetMode="External"/><Relationship Id="rId393" Type="http://schemas.openxmlformats.org/officeDocument/2006/relationships/hyperlink" Target="mailto:popov.videopress@gmail.com" TargetMode="External"/><Relationship Id="rId407" Type="http://schemas.openxmlformats.org/officeDocument/2006/relationships/hyperlink" Target="mailto:office@novosadska.tv" TargetMode="External"/><Relationship Id="rId449" Type="http://schemas.openxmlformats.org/officeDocument/2006/relationships/hyperlink" Target="http://www.kolektivuzice.rs/" TargetMode="External"/><Relationship Id="rId211" Type="http://schemas.openxmlformats.org/officeDocument/2006/relationships/hyperlink" Target="http://www.pressek.rs/" TargetMode="External"/><Relationship Id="rId253" Type="http://schemas.openxmlformats.org/officeDocument/2006/relationships/hyperlink" Target="http://www.soskanal.rs/" TargetMode="External"/><Relationship Id="rId295" Type="http://schemas.openxmlformats.org/officeDocument/2006/relationships/hyperlink" Target="http://www.caglas.rs/" TargetMode="External"/><Relationship Id="rId309" Type="http://schemas.openxmlformats.org/officeDocument/2006/relationships/hyperlink" Target="mailto:lokalmedijaplan@gmail.com" TargetMode="External"/><Relationship Id="rId460" Type="http://schemas.openxmlformats.org/officeDocument/2006/relationships/hyperlink" Target="mailto:mihajilomoracanin@gmail.com" TargetMode="External"/><Relationship Id="rId48" Type="http://schemas.openxmlformats.org/officeDocument/2006/relationships/hyperlink" Target="http://www.srbijaufokusu.rs/" TargetMode="External"/><Relationship Id="rId113" Type="http://schemas.openxmlformats.org/officeDocument/2006/relationships/hyperlink" Target="mailto:pecatpravde@gmail.com" TargetMode="External"/><Relationship Id="rId320" Type="http://schemas.openxmlformats.org/officeDocument/2006/relationships/hyperlink" Target="http://www.ebranicevo.com/" TargetMode="External"/><Relationship Id="rId155" Type="http://schemas.openxmlformats.org/officeDocument/2006/relationships/hyperlink" Target="mailto:danijelaradic@gmail.com" TargetMode="External"/><Relationship Id="rId197" Type="http://schemas.openxmlformats.org/officeDocument/2006/relationships/hyperlink" Target="http://www.webinfo.rs/" TargetMode="External"/><Relationship Id="rId362" Type="http://schemas.openxmlformats.org/officeDocument/2006/relationships/hyperlink" Target="http://www.kostana.rs/" TargetMode="External"/><Relationship Id="rId418" Type="http://schemas.openxmlformats.org/officeDocument/2006/relationships/hyperlink" Target="http://www.herojimorave.rs/" TargetMode="External"/><Relationship Id="rId222" Type="http://schemas.openxmlformats.org/officeDocument/2006/relationships/hyperlink" Target="mailto:geminforedakcija@gmail.com" TargetMode="External"/><Relationship Id="rId264" Type="http://schemas.openxmlformats.org/officeDocument/2006/relationships/hyperlink" Target="mailto:maja.pavlica@gmail.com" TargetMode="External"/><Relationship Id="rId471" Type="http://schemas.openxmlformats.org/officeDocument/2006/relationships/hyperlink" Target="http://www.magazinsana.rs/" TargetMode="External"/><Relationship Id="rId17" Type="http://schemas.openxmlformats.org/officeDocument/2006/relationships/hyperlink" Target="mailto:office@radiogalaxy.rs" TargetMode="External"/><Relationship Id="rId59" Type="http://schemas.openxmlformats.org/officeDocument/2006/relationships/hyperlink" Target="http://www.bookvar.rs/" TargetMode="External"/><Relationship Id="rId124" Type="http://schemas.openxmlformats.org/officeDocument/2006/relationships/hyperlink" Target="mailto:vaznojevr@gmail.com" TargetMode="External"/><Relationship Id="rId70" Type="http://schemas.openxmlformats.org/officeDocument/2006/relationships/hyperlink" Target="http://www.portalplavinac.rs/" TargetMode="External"/><Relationship Id="rId166" Type="http://schemas.openxmlformats.org/officeDocument/2006/relationships/hyperlink" Target="http://www.uzicemedia.rs/" TargetMode="External"/><Relationship Id="rId331" Type="http://schemas.openxmlformats.org/officeDocument/2006/relationships/hyperlink" Target="mailto:office@big.co.rs" TargetMode="External"/><Relationship Id="rId373" Type="http://schemas.openxmlformats.org/officeDocument/2006/relationships/hyperlink" Target="http://www.tvinfobosilegrad.co.rs/" TargetMode="External"/><Relationship Id="rId429" Type="http://schemas.openxmlformats.org/officeDocument/2006/relationships/hyperlink" Target="http://www.centaralfa.org/" TargetMode="External"/><Relationship Id="rId1" Type="http://schemas.openxmlformats.org/officeDocument/2006/relationships/hyperlink" Target="mailto:agencija.lotis@gmail.com" TargetMode="External"/><Relationship Id="rId233" Type="http://schemas.openxmlformats.org/officeDocument/2006/relationships/hyperlink" Target="http://www.planamedia.rs/" TargetMode="External"/><Relationship Id="rId440" Type="http://schemas.openxmlformats.org/officeDocument/2006/relationships/hyperlink" Target="http://www.sportinfo.rs/" TargetMode="External"/><Relationship Id="rId28" Type="http://schemas.openxmlformats.org/officeDocument/2006/relationships/hyperlink" Target="http://www.banatskilet.rs/" TargetMode="External"/><Relationship Id="rId275" Type="http://schemas.openxmlformats.org/officeDocument/2006/relationships/hyperlink" Target="mailto:mixpro.amp@gmail.com" TargetMode="External"/><Relationship Id="rId300" Type="http://schemas.openxmlformats.org/officeDocument/2006/relationships/hyperlink" Target="http://www.gaudeamus.rs/" TargetMode="External"/><Relationship Id="rId81" Type="http://schemas.openxmlformats.org/officeDocument/2006/relationships/hyperlink" Target="mailto:okradiopress@gmail.com" TargetMode="External"/><Relationship Id="rId135" Type="http://schemas.openxmlformats.org/officeDocument/2006/relationships/hyperlink" Target="mailto:projekti@rtvparacin.rs" TargetMode="External"/><Relationship Id="rId177" Type="http://schemas.openxmlformats.org/officeDocument/2006/relationships/hyperlink" Target="http://www.105.rs/" TargetMode="External"/><Relationship Id="rId342" Type="http://schemas.openxmlformats.org/officeDocument/2006/relationships/hyperlink" Target="http://www.rtvbrus.co.rs/" TargetMode="External"/><Relationship Id="rId384" Type="http://schemas.openxmlformats.org/officeDocument/2006/relationships/hyperlink" Target="http://www.cirilovanje.rs/" TargetMode="External"/><Relationship Id="rId202" Type="http://schemas.openxmlformats.org/officeDocument/2006/relationships/hyperlink" Target="mailto:rtvbap.bp@gmail.com" TargetMode="External"/><Relationship Id="rId244" Type="http://schemas.openxmlformats.org/officeDocument/2006/relationships/hyperlink" Target="mailto:infoera.ue@gmail.com" TargetMode="External"/><Relationship Id="rId39" Type="http://schemas.openxmlformats.org/officeDocument/2006/relationships/hyperlink" Target="http://www.listpolimlje.info/" TargetMode="External"/><Relationship Id="rId286" Type="http://schemas.openxmlformats.org/officeDocument/2006/relationships/hyperlink" Target="mailto:redakcijajugpress1@gmail.com" TargetMode="External"/><Relationship Id="rId451" Type="http://schemas.openxmlformats.org/officeDocument/2006/relationships/hyperlink" Target="http://www.sokopress.rs/" TargetMode="External"/><Relationship Id="rId50" Type="http://schemas.openxmlformats.org/officeDocument/2006/relationships/hyperlink" Target="mailto:vlada@metalcoop.rs" TargetMode="External"/><Relationship Id="rId104" Type="http://schemas.openxmlformats.org/officeDocument/2006/relationships/hyperlink" Target="mailto:glassumadije@gmail.com" TargetMode="External"/><Relationship Id="rId146" Type="http://schemas.openxmlformats.org/officeDocument/2006/relationships/hyperlink" Target="http://www.srceinfo.rs/" TargetMode="External"/><Relationship Id="rId188" Type="http://schemas.openxmlformats.org/officeDocument/2006/relationships/hyperlink" Target="mailto:redakcija@infocentarjug.rs" TargetMode="External"/><Relationship Id="rId311" Type="http://schemas.openxmlformats.org/officeDocument/2006/relationships/hyperlink" Target="mailto:rtv-aldi@hotmail.com" TargetMode="External"/><Relationship Id="rId353" Type="http://schemas.openxmlformats.org/officeDocument/2006/relationships/hyperlink" Target="http://www.sdcafe.rs/" TargetMode="External"/><Relationship Id="rId395" Type="http://schemas.openxmlformats.org/officeDocument/2006/relationships/hyperlink" Target="mailto:office@medijskamreza.rs" TargetMode="External"/><Relationship Id="rId409" Type="http://schemas.openxmlformats.org/officeDocument/2006/relationships/hyperlink" Target="mailto:info@juznevesti.com" TargetMode="External"/><Relationship Id="rId92" Type="http://schemas.openxmlformats.org/officeDocument/2006/relationships/hyperlink" Target="http://www.distrikt.rs/" TargetMode="External"/><Relationship Id="rId213" Type="http://schemas.openxmlformats.org/officeDocument/2006/relationships/hyperlink" Target="http://www.mojbecej.rs/" TargetMode="External"/><Relationship Id="rId420" Type="http://schemas.openxmlformats.org/officeDocument/2006/relationships/hyperlink" Target="mailto:office@crps.org.rs" TargetMode="External"/><Relationship Id="rId255" Type="http://schemas.openxmlformats.org/officeDocument/2006/relationships/hyperlink" Target="http://www.mic.org.rs/" TargetMode="External"/><Relationship Id="rId297" Type="http://schemas.openxmlformats.org/officeDocument/2006/relationships/hyperlink" Target="http://www.far.rs/" TargetMode="External"/><Relationship Id="rId462" Type="http://schemas.openxmlformats.org/officeDocument/2006/relationships/hyperlink" Target="mailto:redakcija.al.novine@gmail.com" TargetMode="External"/><Relationship Id="rId115" Type="http://schemas.openxmlformats.org/officeDocument/2006/relationships/hyperlink" Target="http://www.jugmedia.info/" TargetMode="External"/><Relationship Id="rId157" Type="http://schemas.openxmlformats.org/officeDocument/2006/relationships/hyperlink" Target="mailto:centralmedia15@gmail.com" TargetMode="External"/><Relationship Id="rId322" Type="http://schemas.openxmlformats.org/officeDocument/2006/relationships/hyperlink" Target="http://www.slovojuga.rs/" TargetMode="External"/><Relationship Id="rId364" Type="http://schemas.openxmlformats.org/officeDocument/2006/relationships/hyperlink" Target="http://www.taktinfo.rs/" TargetMode="External"/><Relationship Id="rId61" Type="http://schemas.openxmlformats.org/officeDocument/2006/relationships/hyperlink" Target="http://www.pcinjski017portal.rs/" TargetMode="External"/><Relationship Id="rId199" Type="http://schemas.openxmlformats.org/officeDocument/2006/relationships/hyperlink" Target="https://javniservis.net/" TargetMode="External"/><Relationship Id="rId19" Type="http://schemas.openxmlformats.org/officeDocument/2006/relationships/hyperlink" Target="mailto:centaroblak@gmail.com" TargetMode="External"/><Relationship Id="rId224" Type="http://schemas.openxmlformats.org/officeDocument/2006/relationships/hyperlink" Target="http://www.glas-zajecara.com/" TargetMode="External"/><Relationship Id="rId266" Type="http://schemas.openxmlformats.org/officeDocument/2006/relationships/hyperlink" Target="mailto:office@plan-a-marketing" TargetMode="External"/><Relationship Id="rId431" Type="http://schemas.openxmlformats.org/officeDocument/2006/relationships/hyperlink" Target="mailto:info@communications.rs" TargetMode="External"/><Relationship Id="rId473" Type="http://schemas.openxmlformats.org/officeDocument/2006/relationships/hyperlink" Target="http://www.gradskeinfo.rs/"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office@udarnavest.rs" TargetMode="External"/><Relationship Id="rId13" Type="http://schemas.openxmlformats.org/officeDocument/2006/relationships/hyperlink" Target="http://www.tutinskenovine.rs/" TargetMode="External"/><Relationship Id="rId18" Type="http://schemas.openxmlformats.org/officeDocument/2006/relationships/hyperlink" Target="mailto:info@025.rs" TargetMode="External"/><Relationship Id="rId26" Type="http://schemas.openxmlformats.org/officeDocument/2006/relationships/printerSettings" Target="../printerSettings/printerSettings7.bin"/><Relationship Id="rId3" Type="http://schemas.openxmlformats.org/officeDocument/2006/relationships/hyperlink" Target="http://www.vojvodjanskinovinar.rs/" TargetMode="External"/><Relationship Id="rId21" Type="http://schemas.openxmlformats.org/officeDocument/2006/relationships/hyperlink" Target="mailto:redakcija@rina.rs" TargetMode="External"/><Relationship Id="rId7" Type="http://schemas.openxmlformats.org/officeDocument/2006/relationships/hyperlink" Target="http://www.udarnavest.rs/" TargetMode="External"/><Relationship Id="rId12" Type="http://schemas.openxmlformats.org/officeDocument/2006/relationships/hyperlink" Target="http://www.tutinskenovine.rs/" TargetMode="External"/><Relationship Id="rId17" Type="http://schemas.openxmlformats.org/officeDocument/2006/relationships/hyperlink" Target="http://www.025.rs/" TargetMode="External"/><Relationship Id="rId25" Type="http://schemas.openxmlformats.org/officeDocument/2006/relationships/hyperlink" Target="https://greenartincubator.org/" TargetMode="External"/><Relationship Id="rId2" Type="http://schemas.openxmlformats.org/officeDocument/2006/relationships/hyperlink" Target="mailto:discoveryserbica@gmail.com" TargetMode="External"/><Relationship Id="rId16" Type="http://schemas.openxmlformats.org/officeDocument/2006/relationships/hyperlink" Target="mailto:objektivmedians@gmail.com" TargetMode="External"/><Relationship Id="rId20" Type="http://schemas.openxmlformats.org/officeDocument/2006/relationships/hyperlink" Target="mailto:nsv.snezana@gmail.com" TargetMode="External"/><Relationship Id="rId1" Type="http://schemas.openxmlformats.org/officeDocument/2006/relationships/hyperlink" Target="https://discoveryserbia.wordpress.com/" TargetMode="External"/><Relationship Id="rId6" Type="http://schemas.openxmlformats.org/officeDocument/2006/relationships/hyperlink" Target="mailto:nasetrube@gmail.com" TargetMode="External"/><Relationship Id="rId11" Type="http://schemas.openxmlformats.org/officeDocument/2006/relationships/hyperlink" Target="http://www.avalainfo.net/" TargetMode="External"/><Relationship Id="rId24" Type="http://schemas.openxmlformats.org/officeDocument/2006/relationships/hyperlink" Target="mailto:info@greenartincubator.org" TargetMode="External"/><Relationship Id="rId5" Type="http://schemas.openxmlformats.org/officeDocument/2006/relationships/hyperlink" Target="http://www.nasetrube.rs/" TargetMode="External"/><Relationship Id="rId15" Type="http://schemas.openxmlformats.org/officeDocument/2006/relationships/hyperlink" Target="http://www.objektiv24.rs/" TargetMode="External"/><Relationship Id="rId23" Type="http://schemas.openxmlformats.org/officeDocument/2006/relationships/hyperlink" Target="mailto:timemedia.ns@gmail.com" TargetMode="External"/><Relationship Id="rId10" Type="http://schemas.openxmlformats.org/officeDocument/2006/relationships/hyperlink" Target="http://www.avalainfo.net/" TargetMode="External"/><Relationship Id="rId19" Type="http://schemas.openxmlformats.org/officeDocument/2006/relationships/hyperlink" Target="http://www.ebranicevo.com/" TargetMode="External"/><Relationship Id="rId4" Type="http://schemas.openxmlformats.org/officeDocument/2006/relationships/hyperlink" Target="mailto:dnvojvodine@gmail.com" TargetMode="External"/><Relationship Id="rId9" Type="http://schemas.openxmlformats.org/officeDocument/2006/relationships/hyperlink" Target="mailto:nadja.keleri@yahoo,com" TargetMode="External"/><Relationship Id="rId14" Type="http://schemas.openxmlformats.org/officeDocument/2006/relationships/hyperlink" Target="mailto:muzejreligija@gmail.com" TargetMode="External"/><Relationship Id="rId22" Type="http://schemas.openxmlformats.org/officeDocument/2006/relationships/hyperlink" Target="http://www.ekoheroj.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3:Z379"/>
  <sheetViews>
    <sheetView topLeftCell="U1" zoomScale="110" zoomScaleNormal="110" workbookViewId="0">
      <pane ySplit="3" topLeftCell="A4" activePane="bottomLeft" state="frozen"/>
      <selection pane="bottomLeft" activeCell="Z62" sqref="Z62"/>
    </sheetView>
  </sheetViews>
  <sheetFormatPr defaultRowHeight="15" x14ac:dyDescent="0.25"/>
  <cols>
    <col min="1" max="1" width="9.140625" style="1" customWidth="1"/>
    <col min="2" max="3" width="9.140625" style="16" customWidth="1"/>
    <col min="4" max="4" width="21.140625" style="16" bestFit="1" customWidth="1"/>
    <col min="5" max="5" width="31" style="16" customWidth="1"/>
    <col min="6" max="6" width="21" style="16" customWidth="1"/>
    <col min="7" max="12" width="9.140625" style="16" customWidth="1"/>
    <col min="13" max="13" width="19.28515625" style="16" customWidth="1"/>
    <col min="14" max="14" width="13" style="16" customWidth="1"/>
    <col min="15" max="16" width="14.28515625" style="16" customWidth="1"/>
    <col min="17" max="17" width="10.5703125" style="16" customWidth="1"/>
    <col min="18" max="18" width="16.85546875" style="16" customWidth="1"/>
    <col min="19" max="19" width="20.5703125" style="16" customWidth="1"/>
    <col min="20" max="20" width="15.85546875" style="16" customWidth="1"/>
    <col min="21" max="21" width="15.7109375" style="16" customWidth="1"/>
    <col min="22" max="22" width="18" style="16" customWidth="1"/>
    <col min="23" max="23" width="10.7109375" style="16" customWidth="1"/>
    <col min="24" max="24" width="15.7109375" style="16" customWidth="1"/>
    <col min="25" max="25" width="34.42578125" style="16" customWidth="1"/>
    <col min="26" max="26" width="85" style="18" customWidth="1"/>
    <col min="27" max="16384" width="9.140625" style="16"/>
  </cols>
  <sheetData>
    <row r="3" spans="1:26" ht="108.75" customHeight="1" x14ac:dyDescent="0.25">
      <c r="A3" s="8" t="s">
        <v>0</v>
      </c>
      <c r="B3" s="9" t="s">
        <v>1</v>
      </c>
      <c r="C3" s="9" t="s">
        <v>453</v>
      </c>
      <c r="D3" s="9" t="s">
        <v>2</v>
      </c>
      <c r="E3" s="9" t="s">
        <v>3</v>
      </c>
      <c r="F3" s="9" t="s">
        <v>77</v>
      </c>
      <c r="G3" s="9" t="s">
        <v>565</v>
      </c>
      <c r="H3" s="9" t="s">
        <v>520</v>
      </c>
      <c r="I3" s="9" t="s">
        <v>521</v>
      </c>
      <c r="J3" s="9" t="s">
        <v>78</v>
      </c>
      <c r="K3" s="9" t="s">
        <v>454</v>
      </c>
      <c r="L3" s="9" t="s">
        <v>4</v>
      </c>
      <c r="M3" s="10" t="s">
        <v>7</v>
      </c>
      <c r="N3" s="10" t="s">
        <v>8</v>
      </c>
      <c r="O3" s="11" t="s">
        <v>455</v>
      </c>
      <c r="P3" s="11" t="s">
        <v>972</v>
      </c>
      <c r="Q3" s="12" t="s">
        <v>5</v>
      </c>
      <c r="R3" s="13" t="s">
        <v>79</v>
      </c>
      <c r="S3" s="13" t="s">
        <v>973</v>
      </c>
      <c r="T3" s="13" t="s">
        <v>969</v>
      </c>
      <c r="U3" s="13" t="s">
        <v>970</v>
      </c>
      <c r="V3" s="13" t="s">
        <v>80</v>
      </c>
      <c r="W3" s="13" t="s">
        <v>971</v>
      </c>
      <c r="X3" s="14" t="s">
        <v>6</v>
      </c>
      <c r="Y3" s="9" t="s">
        <v>81</v>
      </c>
      <c r="Z3" s="15" t="s">
        <v>456</v>
      </c>
    </row>
    <row r="4" spans="1:26" ht="99.95" customHeight="1" x14ac:dyDescent="0.25">
      <c r="A4" s="62">
        <v>273</v>
      </c>
      <c r="B4" s="63" t="s">
        <v>2427</v>
      </c>
      <c r="C4" s="63" t="s">
        <v>69</v>
      </c>
      <c r="D4" s="63" t="s">
        <v>2428</v>
      </c>
      <c r="E4" s="63" t="s">
        <v>2429</v>
      </c>
      <c r="F4" s="63" t="s">
        <v>2430</v>
      </c>
      <c r="G4" s="63"/>
      <c r="H4" s="64" t="s">
        <v>2431</v>
      </c>
      <c r="I4" s="64" t="s">
        <v>2432</v>
      </c>
      <c r="J4" s="63" t="s">
        <v>2433</v>
      </c>
      <c r="K4" s="63" t="s">
        <v>11</v>
      </c>
      <c r="L4" s="63">
        <v>424</v>
      </c>
      <c r="M4" s="65">
        <v>21350605</v>
      </c>
      <c r="N4" s="65">
        <v>110442215</v>
      </c>
      <c r="O4" s="66">
        <v>450000</v>
      </c>
      <c r="P4" s="66">
        <v>330000</v>
      </c>
      <c r="Q4" s="67">
        <f t="shared" ref="Q4:Q35" si="0">+P4/O4</f>
        <v>0.73333333333333328</v>
      </c>
      <c r="R4" s="67"/>
      <c r="S4" s="67"/>
      <c r="T4" s="67"/>
      <c r="U4" s="67"/>
      <c r="V4" s="67"/>
      <c r="W4" s="67"/>
      <c r="X4" s="67" t="s">
        <v>980</v>
      </c>
      <c r="Y4" s="63"/>
      <c r="Z4" s="77" t="s">
        <v>2434</v>
      </c>
    </row>
    <row r="5" spans="1:26" ht="99.95" customHeight="1" x14ac:dyDescent="0.25">
      <c r="A5" s="29">
        <v>89</v>
      </c>
      <c r="B5" s="30" t="s">
        <v>1560</v>
      </c>
      <c r="C5" s="30" t="s">
        <v>179</v>
      </c>
      <c r="D5" s="30" t="s">
        <v>768</v>
      </c>
      <c r="E5" s="30" t="s">
        <v>2727</v>
      </c>
      <c r="F5" s="30" t="s">
        <v>180</v>
      </c>
      <c r="G5" s="30"/>
      <c r="H5" s="23" t="s">
        <v>769</v>
      </c>
      <c r="I5" s="31" t="s">
        <v>181</v>
      </c>
      <c r="J5" s="30" t="s">
        <v>182</v>
      </c>
      <c r="K5" s="30" t="s">
        <v>11</v>
      </c>
      <c r="L5" s="30">
        <v>424</v>
      </c>
      <c r="M5" s="41" t="s">
        <v>183</v>
      </c>
      <c r="N5" s="41" t="s">
        <v>184</v>
      </c>
      <c r="O5" s="34">
        <v>816000</v>
      </c>
      <c r="P5" s="34">
        <v>600000</v>
      </c>
      <c r="Q5" s="20">
        <f t="shared" si="0"/>
        <v>0.73529411764705888</v>
      </c>
      <c r="R5" s="20" t="s">
        <v>82</v>
      </c>
      <c r="S5" s="20" t="s">
        <v>82</v>
      </c>
      <c r="T5" s="20" t="s">
        <v>82</v>
      </c>
      <c r="U5" s="20" t="s">
        <v>82</v>
      </c>
      <c r="V5" s="20" t="s">
        <v>979</v>
      </c>
      <c r="W5" s="20" t="s">
        <v>82</v>
      </c>
      <c r="X5" s="20" t="s">
        <v>980</v>
      </c>
      <c r="Y5" s="107" t="s">
        <v>1562</v>
      </c>
      <c r="Z5" s="37" t="s">
        <v>1561</v>
      </c>
    </row>
    <row r="6" spans="1:26" ht="99.95" customHeight="1" x14ac:dyDescent="0.25">
      <c r="A6" s="21">
        <v>20</v>
      </c>
      <c r="B6" s="22" t="s">
        <v>1127</v>
      </c>
      <c r="C6" s="22" t="s">
        <v>179</v>
      </c>
      <c r="D6" s="22" t="s">
        <v>1128</v>
      </c>
      <c r="E6" s="22" t="s">
        <v>1129</v>
      </c>
      <c r="F6" s="22" t="s">
        <v>1130</v>
      </c>
      <c r="G6" s="22"/>
      <c r="H6" s="22" t="s">
        <v>1131</v>
      </c>
      <c r="I6" s="23" t="s">
        <v>1132</v>
      </c>
      <c r="J6" s="22" t="s">
        <v>1133</v>
      </c>
      <c r="K6" s="22" t="s">
        <v>22</v>
      </c>
      <c r="L6" s="22">
        <v>424</v>
      </c>
      <c r="M6" s="24" t="s">
        <v>1134</v>
      </c>
      <c r="N6" s="24" t="s">
        <v>1135</v>
      </c>
      <c r="O6" s="25">
        <v>500000</v>
      </c>
      <c r="P6" s="25">
        <v>400000</v>
      </c>
      <c r="Q6" s="20">
        <f t="shared" si="0"/>
        <v>0.8</v>
      </c>
      <c r="R6" s="20" t="s">
        <v>82</v>
      </c>
      <c r="S6" s="20" t="s">
        <v>82</v>
      </c>
      <c r="T6" s="20" t="s">
        <v>82</v>
      </c>
      <c r="U6" s="20" t="s">
        <v>82</v>
      </c>
      <c r="V6" s="20" t="s">
        <v>979</v>
      </c>
      <c r="W6" s="20" t="s">
        <v>82</v>
      </c>
      <c r="X6" s="20" t="s">
        <v>980</v>
      </c>
      <c r="Y6" s="22"/>
      <c r="Z6" s="27" t="s">
        <v>1136</v>
      </c>
    </row>
    <row r="7" spans="1:26" ht="99.95" customHeight="1" x14ac:dyDescent="0.25">
      <c r="A7" s="21">
        <v>138</v>
      </c>
      <c r="B7" s="22" t="s">
        <v>1851</v>
      </c>
      <c r="C7" s="22" t="s">
        <v>512</v>
      </c>
      <c r="D7" s="22" t="s">
        <v>513</v>
      </c>
      <c r="E7" s="22" t="s">
        <v>1852</v>
      </c>
      <c r="F7" s="22" t="s">
        <v>514</v>
      </c>
      <c r="G7" s="22"/>
      <c r="H7" s="23" t="s">
        <v>515</v>
      </c>
      <c r="I7" s="22" t="s">
        <v>516</v>
      </c>
      <c r="J7" s="22" t="s">
        <v>517</v>
      </c>
      <c r="K7" s="22" t="s">
        <v>16</v>
      </c>
      <c r="L7" s="22">
        <v>481</v>
      </c>
      <c r="M7" s="24" t="s">
        <v>518</v>
      </c>
      <c r="N7" s="24" t="s">
        <v>519</v>
      </c>
      <c r="O7" s="25">
        <v>809000</v>
      </c>
      <c r="P7" s="25">
        <v>630000</v>
      </c>
      <c r="Q7" s="20">
        <f t="shared" si="0"/>
        <v>0.77873918417799748</v>
      </c>
      <c r="R7" s="20" t="s">
        <v>982</v>
      </c>
      <c r="S7" s="20" t="s">
        <v>82</v>
      </c>
      <c r="T7" s="20" t="s">
        <v>82</v>
      </c>
      <c r="U7" s="20" t="s">
        <v>82</v>
      </c>
      <c r="V7" s="20" t="s">
        <v>979</v>
      </c>
      <c r="W7" s="20" t="s">
        <v>82</v>
      </c>
      <c r="X7" s="20" t="s">
        <v>980</v>
      </c>
      <c r="Y7" s="52"/>
      <c r="Z7" s="27" t="s">
        <v>1853</v>
      </c>
    </row>
    <row r="8" spans="1:26" ht="99.95" customHeight="1" x14ac:dyDescent="0.25">
      <c r="A8" s="21">
        <v>188</v>
      </c>
      <c r="B8" s="22" t="s">
        <v>2156</v>
      </c>
      <c r="C8" s="22" t="s">
        <v>512</v>
      </c>
      <c r="D8" s="22" t="s">
        <v>2157</v>
      </c>
      <c r="E8" s="22" t="s">
        <v>2158</v>
      </c>
      <c r="F8" s="22" t="s">
        <v>320</v>
      </c>
      <c r="G8" s="22" t="s">
        <v>82</v>
      </c>
      <c r="H8" s="22" t="s">
        <v>655</v>
      </c>
      <c r="I8" s="22" t="s">
        <v>2159</v>
      </c>
      <c r="J8" s="22" t="s">
        <v>321</v>
      </c>
      <c r="K8" s="22" t="s">
        <v>281</v>
      </c>
      <c r="L8" s="22">
        <v>481</v>
      </c>
      <c r="M8" s="24" t="s">
        <v>2160</v>
      </c>
      <c r="N8" s="24" t="s">
        <v>2161</v>
      </c>
      <c r="O8" s="25">
        <v>850000</v>
      </c>
      <c r="P8" s="25">
        <v>500000</v>
      </c>
      <c r="Q8" s="20">
        <f t="shared" si="0"/>
        <v>0.58823529411764708</v>
      </c>
      <c r="R8" s="20" t="s">
        <v>82</v>
      </c>
      <c r="S8" s="20" t="s">
        <v>82</v>
      </c>
      <c r="T8" s="20" t="s">
        <v>1775</v>
      </c>
      <c r="U8" s="20" t="s">
        <v>1775</v>
      </c>
      <c r="V8" s="20" t="s">
        <v>1860</v>
      </c>
      <c r="W8" s="20" t="s">
        <v>82</v>
      </c>
      <c r="X8" s="20" t="s">
        <v>980</v>
      </c>
      <c r="Y8" s="22"/>
      <c r="Z8" s="26" t="s">
        <v>2162</v>
      </c>
    </row>
    <row r="9" spans="1:26" ht="99.95" customHeight="1" x14ac:dyDescent="0.25">
      <c r="A9" s="62">
        <v>233</v>
      </c>
      <c r="B9" s="40" t="s">
        <v>2655</v>
      </c>
      <c r="C9" s="63" t="s">
        <v>512</v>
      </c>
      <c r="D9" s="63" t="s">
        <v>2656</v>
      </c>
      <c r="E9" s="63" t="s">
        <v>2657</v>
      </c>
      <c r="F9" s="63" t="s">
        <v>2658</v>
      </c>
      <c r="G9" s="63" t="s">
        <v>83</v>
      </c>
      <c r="H9" s="64" t="s">
        <v>2659</v>
      </c>
      <c r="I9" s="64" t="s">
        <v>2660</v>
      </c>
      <c r="J9" s="63" t="s">
        <v>2661</v>
      </c>
      <c r="K9" s="63" t="s">
        <v>281</v>
      </c>
      <c r="L9" s="63">
        <v>481</v>
      </c>
      <c r="M9" s="65" t="s">
        <v>2662</v>
      </c>
      <c r="N9" s="65" t="s">
        <v>2663</v>
      </c>
      <c r="O9" s="66">
        <v>614400</v>
      </c>
      <c r="P9" s="66">
        <v>484000</v>
      </c>
      <c r="Q9" s="67">
        <f t="shared" si="0"/>
        <v>0.78776041666666663</v>
      </c>
      <c r="R9" s="67"/>
      <c r="S9" s="67"/>
      <c r="T9" s="67"/>
      <c r="U9" s="67"/>
      <c r="V9" s="67"/>
      <c r="W9" s="67"/>
      <c r="X9" s="67" t="s">
        <v>980</v>
      </c>
      <c r="Y9" s="63"/>
      <c r="Z9" s="37" t="s">
        <v>2664</v>
      </c>
    </row>
    <row r="10" spans="1:26" ht="99.95" customHeight="1" x14ac:dyDescent="0.25">
      <c r="A10" s="21">
        <v>161</v>
      </c>
      <c r="B10" s="22" t="s">
        <v>1984</v>
      </c>
      <c r="C10" s="22" t="s">
        <v>341</v>
      </c>
      <c r="D10" s="22" t="s">
        <v>1985</v>
      </c>
      <c r="E10" s="22" t="s">
        <v>1986</v>
      </c>
      <c r="F10" s="22" t="s">
        <v>342</v>
      </c>
      <c r="G10" s="22"/>
      <c r="H10" s="23" t="s">
        <v>502</v>
      </c>
      <c r="I10" s="22" t="s">
        <v>344</v>
      </c>
      <c r="J10" s="22" t="s">
        <v>343</v>
      </c>
      <c r="K10" s="22" t="s">
        <v>16</v>
      </c>
      <c r="L10" s="22">
        <v>481</v>
      </c>
      <c r="M10" s="24" t="s">
        <v>345</v>
      </c>
      <c r="N10" s="24" t="s">
        <v>346</v>
      </c>
      <c r="O10" s="25">
        <v>1000000</v>
      </c>
      <c r="P10" s="25">
        <v>500000</v>
      </c>
      <c r="Q10" s="20">
        <f t="shared" si="0"/>
        <v>0.5</v>
      </c>
      <c r="R10" s="20" t="s">
        <v>82</v>
      </c>
      <c r="S10" s="20" t="s">
        <v>82</v>
      </c>
      <c r="T10" s="20" t="s">
        <v>82</v>
      </c>
      <c r="U10" s="20" t="s">
        <v>82</v>
      </c>
      <c r="V10" s="20" t="s">
        <v>979</v>
      </c>
      <c r="W10" s="20" t="s">
        <v>82</v>
      </c>
      <c r="X10" s="20" t="s">
        <v>980</v>
      </c>
      <c r="Y10" s="22"/>
      <c r="Z10" s="26" t="s">
        <v>1987</v>
      </c>
    </row>
    <row r="11" spans="1:26" ht="99.95" customHeight="1" x14ac:dyDescent="0.25">
      <c r="A11" s="21">
        <v>47</v>
      </c>
      <c r="B11" s="22" t="s">
        <v>1287</v>
      </c>
      <c r="C11" s="22" t="s">
        <v>341</v>
      </c>
      <c r="D11" s="22" t="s">
        <v>644</v>
      </c>
      <c r="E11" s="22" t="s">
        <v>1288</v>
      </c>
      <c r="F11" s="22" t="s">
        <v>645</v>
      </c>
      <c r="G11" s="22"/>
      <c r="H11" s="22" t="s">
        <v>646</v>
      </c>
      <c r="I11" s="23" t="s">
        <v>1289</v>
      </c>
      <c r="J11" s="22" t="s">
        <v>647</v>
      </c>
      <c r="K11" s="22" t="s">
        <v>458</v>
      </c>
      <c r="L11" s="22">
        <v>424</v>
      </c>
      <c r="M11" s="24" t="s">
        <v>648</v>
      </c>
      <c r="N11" s="24" t="s">
        <v>649</v>
      </c>
      <c r="O11" s="25">
        <v>510000</v>
      </c>
      <c r="P11" s="25">
        <v>400000</v>
      </c>
      <c r="Q11" s="20">
        <f t="shared" si="0"/>
        <v>0.78431372549019607</v>
      </c>
      <c r="R11" s="20" t="s">
        <v>82</v>
      </c>
      <c r="S11" s="20" t="s">
        <v>82</v>
      </c>
      <c r="T11" s="20" t="s">
        <v>82</v>
      </c>
      <c r="U11" s="20" t="s">
        <v>82</v>
      </c>
      <c r="V11" s="20" t="s">
        <v>979</v>
      </c>
      <c r="W11" s="20" t="s">
        <v>82</v>
      </c>
      <c r="X11" s="20" t="s">
        <v>980</v>
      </c>
      <c r="Y11" s="28"/>
      <c r="Z11" s="26" t="s">
        <v>1290</v>
      </c>
    </row>
    <row r="12" spans="1:26" ht="99.95" customHeight="1" x14ac:dyDescent="0.25">
      <c r="A12" s="21">
        <v>144</v>
      </c>
      <c r="B12" s="22" t="s">
        <v>1882</v>
      </c>
      <c r="C12" s="22" t="s">
        <v>1883</v>
      </c>
      <c r="D12" s="22" t="s">
        <v>1884</v>
      </c>
      <c r="E12" s="22" t="s">
        <v>1885</v>
      </c>
      <c r="F12" s="22" t="s">
        <v>1886</v>
      </c>
      <c r="G12" s="22"/>
      <c r="H12" s="22" t="s">
        <v>1887</v>
      </c>
      <c r="I12" s="23" t="s">
        <v>1888</v>
      </c>
      <c r="J12" s="22" t="s">
        <v>1889</v>
      </c>
      <c r="K12" s="22" t="s">
        <v>281</v>
      </c>
      <c r="L12" s="22">
        <v>481</v>
      </c>
      <c r="M12" s="24" t="s">
        <v>1890</v>
      </c>
      <c r="N12" s="24" t="s">
        <v>1891</v>
      </c>
      <c r="O12" s="25">
        <v>1100000</v>
      </c>
      <c r="P12" s="25">
        <v>850000</v>
      </c>
      <c r="Q12" s="20">
        <f t="shared" si="0"/>
        <v>0.77272727272727271</v>
      </c>
      <c r="R12" s="20" t="s">
        <v>82</v>
      </c>
      <c r="S12" s="20" t="s">
        <v>82</v>
      </c>
      <c r="T12" s="20" t="s">
        <v>82</v>
      </c>
      <c r="U12" s="20" t="s">
        <v>82</v>
      </c>
      <c r="V12" s="20" t="s">
        <v>979</v>
      </c>
      <c r="W12" s="20" t="s">
        <v>82</v>
      </c>
      <c r="X12" s="20" t="s">
        <v>980</v>
      </c>
      <c r="Y12" s="22"/>
      <c r="Z12" s="27" t="s">
        <v>1892</v>
      </c>
    </row>
    <row r="13" spans="1:26" ht="99.95" customHeight="1" x14ac:dyDescent="0.25">
      <c r="A13" s="21">
        <v>187</v>
      </c>
      <c r="B13" s="22" t="s">
        <v>2150</v>
      </c>
      <c r="C13" s="22" t="s">
        <v>9</v>
      </c>
      <c r="D13" s="22" t="s">
        <v>334</v>
      </c>
      <c r="E13" s="22" t="s">
        <v>2151</v>
      </c>
      <c r="F13" s="22" t="s">
        <v>335</v>
      </c>
      <c r="G13" s="22"/>
      <c r="H13" s="23" t="s">
        <v>495</v>
      </c>
      <c r="I13" s="22" t="s">
        <v>2152</v>
      </c>
      <c r="J13" s="22" t="s">
        <v>336</v>
      </c>
      <c r="K13" s="22" t="s">
        <v>16</v>
      </c>
      <c r="L13" s="22">
        <v>481</v>
      </c>
      <c r="M13" s="24">
        <v>17777700</v>
      </c>
      <c r="N13" s="24">
        <v>106183793</v>
      </c>
      <c r="O13" s="25">
        <v>1101000</v>
      </c>
      <c r="P13" s="25">
        <v>360000</v>
      </c>
      <c r="Q13" s="20">
        <f t="shared" si="0"/>
        <v>0.32697547683923706</v>
      </c>
      <c r="R13" s="20" t="s">
        <v>1775</v>
      </c>
      <c r="S13" s="20" t="s">
        <v>1775</v>
      </c>
      <c r="T13" s="20" t="s">
        <v>1775</v>
      </c>
      <c r="U13" s="20" t="s">
        <v>1775</v>
      </c>
      <c r="V13" s="20" t="s">
        <v>1860</v>
      </c>
      <c r="W13" s="20" t="s">
        <v>1775</v>
      </c>
      <c r="X13" s="20" t="s">
        <v>980</v>
      </c>
      <c r="Y13" s="28"/>
      <c r="Z13" s="27" t="s">
        <v>2153</v>
      </c>
    </row>
    <row r="14" spans="1:26" ht="99.95" customHeight="1" x14ac:dyDescent="0.25">
      <c r="A14" s="21">
        <v>169</v>
      </c>
      <c r="B14" s="22" t="s">
        <v>2028</v>
      </c>
      <c r="C14" s="52" t="s">
        <v>9</v>
      </c>
      <c r="D14" s="52" t="s">
        <v>66</v>
      </c>
      <c r="E14" s="52" t="s">
        <v>2029</v>
      </c>
      <c r="F14" s="52" t="s">
        <v>67</v>
      </c>
      <c r="G14" s="52"/>
      <c r="H14" s="23" t="s">
        <v>525</v>
      </c>
      <c r="I14" s="52" t="s">
        <v>522</v>
      </c>
      <c r="J14" s="52" t="s">
        <v>68</v>
      </c>
      <c r="K14" s="52" t="s">
        <v>523</v>
      </c>
      <c r="L14" s="52">
        <v>481</v>
      </c>
      <c r="M14" s="56" t="s">
        <v>524</v>
      </c>
      <c r="N14" s="56">
        <v>102466294</v>
      </c>
      <c r="O14" s="25">
        <v>866000</v>
      </c>
      <c r="P14" s="25">
        <v>670000</v>
      </c>
      <c r="Q14" s="20">
        <f t="shared" si="0"/>
        <v>0.7736720554272517</v>
      </c>
      <c r="R14" s="20" t="s">
        <v>82</v>
      </c>
      <c r="S14" s="20" t="s">
        <v>82</v>
      </c>
      <c r="T14" s="20" t="s">
        <v>82</v>
      </c>
      <c r="U14" s="20" t="s">
        <v>82</v>
      </c>
      <c r="V14" s="20" t="s">
        <v>979</v>
      </c>
      <c r="W14" s="20" t="s">
        <v>82</v>
      </c>
      <c r="X14" s="20" t="s">
        <v>980</v>
      </c>
      <c r="Y14" s="28"/>
      <c r="Z14" s="26" t="s">
        <v>2030</v>
      </c>
    </row>
    <row r="15" spans="1:26" ht="99.95" customHeight="1" x14ac:dyDescent="0.25">
      <c r="A15" s="21">
        <v>153</v>
      </c>
      <c r="B15" s="22" t="s">
        <v>1939</v>
      </c>
      <c r="C15" s="22" t="s">
        <v>9</v>
      </c>
      <c r="D15" s="22" t="s">
        <v>377</v>
      </c>
      <c r="E15" s="22" t="s">
        <v>1940</v>
      </c>
      <c r="F15" s="22" t="s">
        <v>378</v>
      </c>
      <c r="G15" s="22"/>
      <c r="H15" s="23" t="s">
        <v>571</v>
      </c>
      <c r="I15" s="22" t="s">
        <v>379</v>
      </c>
      <c r="J15" s="22" t="s">
        <v>380</v>
      </c>
      <c r="K15" s="22" t="s">
        <v>281</v>
      </c>
      <c r="L15" s="22">
        <v>481</v>
      </c>
      <c r="M15" s="24" t="s">
        <v>572</v>
      </c>
      <c r="N15" s="24" t="s">
        <v>573</v>
      </c>
      <c r="O15" s="25">
        <v>2885000</v>
      </c>
      <c r="P15" s="25">
        <v>800000</v>
      </c>
      <c r="Q15" s="20">
        <f t="shared" si="0"/>
        <v>0.27729636048526862</v>
      </c>
      <c r="R15" s="20" t="s">
        <v>82</v>
      </c>
      <c r="S15" s="20" t="s">
        <v>82</v>
      </c>
      <c r="T15" s="20" t="s">
        <v>82</v>
      </c>
      <c r="U15" s="20" t="s">
        <v>82</v>
      </c>
      <c r="V15" s="20" t="s">
        <v>979</v>
      </c>
      <c r="W15" s="20" t="s">
        <v>82</v>
      </c>
      <c r="X15" s="20" t="s">
        <v>980</v>
      </c>
      <c r="Y15" s="22" t="s">
        <v>1558</v>
      </c>
      <c r="Z15" s="26" t="s">
        <v>1941</v>
      </c>
    </row>
    <row r="16" spans="1:26" ht="99.95" customHeight="1" x14ac:dyDescent="0.25">
      <c r="A16" s="21">
        <v>55</v>
      </c>
      <c r="B16" s="22" t="s">
        <v>1339</v>
      </c>
      <c r="C16" s="22" t="s">
        <v>9</v>
      </c>
      <c r="D16" s="22" t="s">
        <v>1340</v>
      </c>
      <c r="E16" s="22" t="s">
        <v>1341</v>
      </c>
      <c r="F16" s="22" t="s">
        <v>576</v>
      </c>
      <c r="G16" s="22"/>
      <c r="H16" s="23" t="s">
        <v>577</v>
      </c>
      <c r="I16" s="22" t="s">
        <v>1342</v>
      </c>
      <c r="J16" s="22" t="s">
        <v>578</v>
      </c>
      <c r="K16" s="22" t="s">
        <v>16</v>
      </c>
      <c r="L16" s="22">
        <v>481</v>
      </c>
      <c r="M16" s="24" t="s">
        <v>579</v>
      </c>
      <c r="N16" s="24" t="s">
        <v>580</v>
      </c>
      <c r="O16" s="106">
        <v>1715280</v>
      </c>
      <c r="P16" s="106">
        <v>833280</v>
      </c>
      <c r="Q16" s="20">
        <f t="shared" si="0"/>
        <v>0.48579823702252695</v>
      </c>
      <c r="R16" s="20" t="s">
        <v>82</v>
      </c>
      <c r="S16" s="20" t="s">
        <v>82</v>
      </c>
      <c r="T16" s="20" t="s">
        <v>82</v>
      </c>
      <c r="U16" s="20" t="s">
        <v>82</v>
      </c>
      <c r="V16" s="20" t="s">
        <v>979</v>
      </c>
      <c r="W16" s="20" t="s">
        <v>82</v>
      </c>
      <c r="X16" s="20" t="s">
        <v>980</v>
      </c>
      <c r="Y16" s="28"/>
      <c r="Z16" s="26" t="s">
        <v>1343</v>
      </c>
    </row>
    <row r="17" spans="1:26" ht="99.95" customHeight="1" x14ac:dyDescent="0.25">
      <c r="A17" s="21">
        <v>220</v>
      </c>
      <c r="B17" s="22" t="s">
        <v>2365</v>
      </c>
      <c r="C17" s="22" t="s">
        <v>9</v>
      </c>
      <c r="D17" s="22" t="s">
        <v>2366</v>
      </c>
      <c r="E17" s="22" t="s">
        <v>2368</v>
      </c>
      <c r="F17" s="22" t="s">
        <v>594</v>
      </c>
      <c r="G17" s="22"/>
      <c r="H17" s="23" t="s">
        <v>595</v>
      </c>
      <c r="I17" s="23" t="s">
        <v>596</v>
      </c>
      <c r="J17" s="22" t="s">
        <v>597</v>
      </c>
      <c r="K17" s="22" t="s">
        <v>16</v>
      </c>
      <c r="L17" s="22">
        <v>481</v>
      </c>
      <c r="M17" s="24" t="s">
        <v>598</v>
      </c>
      <c r="N17" s="24" t="s">
        <v>599</v>
      </c>
      <c r="O17" s="25">
        <v>1200000</v>
      </c>
      <c r="P17" s="25">
        <v>960000</v>
      </c>
      <c r="Q17" s="20">
        <f t="shared" si="0"/>
        <v>0.8</v>
      </c>
      <c r="R17" s="20" t="s">
        <v>82</v>
      </c>
      <c r="S17" s="20" t="s">
        <v>82</v>
      </c>
      <c r="T17" s="20" t="s">
        <v>82</v>
      </c>
      <c r="U17" s="20" t="s">
        <v>82</v>
      </c>
      <c r="V17" s="20" t="s">
        <v>979</v>
      </c>
      <c r="W17" s="20" t="s">
        <v>82</v>
      </c>
      <c r="X17" s="20" t="s">
        <v>980</v>
      </c>
      <c r="Y17" s="22" t="s">
        <v>2369</v>
      </c>
      <c r="Z17" s="26" t="s">
        <v>2367</v>
      </c>
    </row>
    <row r="18" spans="1:26" ht="99.95" customHeight="1" x14ac:dyDescent="0.25">
      <c r="A18" s="21">
        <v>111</v>
      </c>
      <c r="B18" s="22" t="s">
        <v>1686</v>
      </c>
      <c r="C18" s="22" t="s">
        <v>9</v>
      </c>
      <c r="D18" s="22" t="s">
        <v>640</v>
      </c>
      <c r="E18" s="22" t="s">
        <v>1687</v>
      </c>
      <c r="F18" s="52" t="s">
        <v>1668</v>
      </c>
      <c r="G18" s="22" t="s">
        <v>82</v>
      </c>
      <c r="H18" s="52" t="s">
        <v>1669</v>
      </c>
      <c r="I18" s="23" t="s">
        <v>641</v>
      </c>
      <c r="J18" s="52" t="s">
        <v>1688</v>
      </c>
      <c r="K18" s="22" t="s">
        <v>281</v>
      </c>
      <c r="L18" s="22">
        <v>481</v>
      </c>
      <c r="M18" s="24" t="s">
        <v>642</v>
      </c>
      <c r="N18" s="24" t="s">
        <v>643</v>
      </c>
      <c r="O18" s="25">
        <v>5013600</v>
      </c>
      <c r="P18" s="25">
        <v>981600</v>
      </c>
      <c r="Q18" s="20">
        <f t="shared" si="0"/>
        <v>0.19578745811393011</v>
      </c>
      <c r="R18" s="20" t="s">
        <v>82</v>
      </c>
      <c r="S18" s="20" t="s">
        <v>82</v>
      </c>
      <c r="T18" s="20" t="s">
        <v>82</v>
      </c>
      <c r="U18" s="20" t="s">
        <v>82</v>
      </c>
      <c r="V18" s="20" t="s">
        <v>82</v>
      </c>
      <c r="W18" s="20" t="s">
        <v>82</v>
      </c>
      <c r="X18" s="20" t="s">
        <v>980</v>
      </c>
      <c r="Y18" s="52" t="s">
        <v>2686</v>
      </c>
      <c r="Z18" s="26" t="s">
        <v>1689</v>
      </c>
    </row>
    <row r="19" spans="1:26" ht="99.95" customHeight="1" x14ac:dyDescent="0.25">
      <c r="A19" s="21">
        <v>53</v>
      </c>
      <c r="B19" s="22" t="s">
        <v>1324</v>
      </c>
      <c r="C19" s="22" t="s">
        <v>9</v>
      </c>
      <c r="D19" s="22" t="s">
        <v>1325</v>
      </c>
      <c r="E19" s="22" t="s">
        <v>1326</v>
      </c>
      <c r="F19" s="22" t="s">
        <v>681</v>
      </c>
      <c r="G19" s="22"/>
      <c r="H19" s="22" t="s">
        <v>682</v>
      </c>
      <c r="I19" s="22" t="s">
        <v>683</v>
      </c>
      <c r="J19" s="22" t="s">
        <v>375</v>
      </c>
      <c r="K19" s="22" t="s">
        <v>16</v>
      </c>
      <c r="L19" s="22">
        <v>481</v>
      </c>
      <c r="M19" s="24">
        <v>28092750</v>
      </c>
      <c r="N19" s="24">
        <v>107757601</v>
      </c>
      <c r="O19" s="25">
        <v>855000</v>
      </c>
      <c r="P19" s="25">
        <v>610000</v>
      </c>
      <c r="Q19" s="20">
        <f t="shared" si="0"/>
        <v>0.71345029239766078</v>
      </c>
      <c r="R19" s="20" t="s">
        <v>82</v>
      </c>
      <c r="S19" s="20" t="s">
        <v>82</v>
      </c>
      <c r="T19" s="20" t="s">
        <v>82</v>
      </c>
      <c r="U19" s="20" t="s">
        <v>82</v>
      </c>
      <c r="V19" s="20" t="s">
        <v>979</v>
      </c>
      <c r="W19" s="20" t="s">
        <v>82</v>
      </c>
      <c r="X19" s="20" t="s">
        <v>980</v>
      </c>
      <c r="Y19" s="22"/>
      <c r="Z19" s="26" t="s">
        <v>1327</v>
      </c>
    </row>
    <row r="20" spans="1:26" ht="99.95" customHeight="1" x14ac:dyDescent="0.25">
      <c r="A20" s="21">
        <v>51</v>
      </c>
      <c r="B20" s="22" t="s">
        <v>1313</v>
      </c>
      <c r="C20" s="22" t="s">
        <v>9</v>
      </c>
      <c r="D20" s="22" t="s">
        <v>304</v>
      </c>
      <c r="E20" s="22" t="s">
        <v>1314</v>
      </c>
      <c r="F20" s="22" t="s">
        <v>305</v>
      </c>
      <c r="G20" s="22"/>
      <c r="H20" s="23" t="s">
        <v>711</v>
      </c>
      <c r="I20" s="22" t="s">
        <v>1315</v>
      </c>
      <c r="J20" s="22" t="s">
        <v>306</v>
      </c>
      <c r="K20" s="22" t="s">
        <v>16</v>
      </c>
      <c r="L20" s="22">
        <v>481</v>
      </c>
      <c r="M20" s="24" t="s">
        <v>307</v>
      </c>
      <c r="N20" s="24" t="s">
        <v>308</v>
      </c>
      <c r="O20" s="25">
        <v>1652800</v>
      </c>
      <c r="P20" s="25">
        <v>912000</v>
      </c>
      <c r="Q20" s="20">
        <f t="shared" si="0"/>
        <v>0.55179090029041622</v>
      </c>
      <c r="R20" s="20" t="s">
        <v>82</v>
      </c>
      <c r="S20" s="20" t="s">
        <v>82</v>
      </c>
      <c r="T20" s="20" t="s">
        <v>82</v>
      </c>
      <c r="U20" s="20" t="s">
        <v>82</v>
      </c>
      <c r="V20" s="20" t="s">
        <v>979</v>
      </c>
      <c r="W20" s="20" t="s">
        <v>82</v>
      </c>
      <c r="X20" s="20" t="s">
        <v>980</v>
      </c>
      <c r="Y20" s="52" t="s">
        <v>2692</v>
      </c>
      <c r="Z20" s="26" t="s">
        <v>1316</v>
      </c>
    </row>
    <row r="21" spans="1:26" ht="99.95" customHeight="1" x14ac:dyDescent="0.25">
      <c r="A21" s="29">
        <v>79</v>
      </c>
      <c r="B21" s="30" t="s">
        <v>1499</v>
      </c>
      <c r="C21" s="30" t="s">
        <v>9</v>
      </c>
      <c r="D21" s="30" t="s">
        <v>110</v>
      </c>
      <c r="E21" s="30" t="s">
        <v>1500</v>
      </c>
      <c r="F21" s="30" t="s">
        <v>752</v>
      </c>
      <c r="G21" s="30" t="s">
        <v>82</v>
      </c>
      <c r="H21" s="23" t="s">
        <v>497</v>
      </c>
      <c r="I21" s="23" t="s">
        <v>1501</v>
      </c>
      <c r="J21" s="30" t="s">
        <v>111</v>
      </c>
      <c r="K21" s="30" t="s">
        <v>16</v>
      </c>
      <c r="L21" s="30">
        <v>481</v>
      </c>
      <c r="M21" s="41" t="s">
        <v>112</v>
      </c>
      <c r="N21" s="41" t="s">
        <v>113</v>
      </c>
      <c r="O21" s="34">
        <v>1230000</v>
      </c>
      <c r="P21" s="34">
        <v>980000</v>
      </c>
      <c r="Q21" s="20">
        <f t="shared" si="0"/>
        <v>0.7967479674796748</v>
      </c>
      <c r="R21" s="20" t="s">
        <v>82</v>
      </c>
      <c r="S21" s="20" t="s">
        <v>82</v>
      </c>
      <c r="T21" s="20" t="s">
        <v>82</v>
      </c>
      <c r="U21" s="20" t="s">
        <v>82</v>
      </c>
      <c r="V21" s="20" t="s">
        <v>82</v>
      </c>
      <c r="W21" s="20" t="s">
        <v>82</v>
      </c>
      <c r="X21" s="20" t="s">
        <v>980</v>
      </c>
      <c r="Y21" s="30"/>
      <c r="Z21" s="37" t="s">
        <v>1502</v>
      </c>
    </row>
    <row r="22" spans="1:26" ht="99.95" customHeight="1" x14ac:dyDescent="0.25">
      <c r="A22" s="29">
        <v>33</v>
      </c>
      <c r="B22" s="30" t="s">
        <v>1198</v>
      </c>
      <c r="C22" s="30" t="s">
        <v>9</v>
      </c>
      <c r="D22" s="30" t="s">
        <v>312</v>
      </c>
      <c r="E22" s="30" t="s">
        <v>1199</v>
      </c>
      <c r="F22" s="30" t="s">
        <v>311</v>
      </c>
      <c r="G22" s="30"/>
      <c r="H22" s="23" t="s">
        <v>806</v>
      </c>
      <c r="I22" s="30" t="s">
        <v>1200</v>
      </c>
      <c r="J22" s="32" t="s">
        <v>309</v>
      </c>
      <c r="K22" s="30" t="s">
        <v>16</v>
      </c>
      <c r="L22" s="30">
        <v>481</v>
      </c>
      <c r="M22" s="33" t="s">
        <v>310</v>
      </c>
      <c r="N22" s="33">
        <v>100293787</v>
      </c>
      <c r="O22" s="34">
        <v>1277204</v>
      </c>
      <c r="P22" s="34">
        <v>991614</v>
      </c>
      <c r="Q22" s="20">
        <f t="shared" si="0"/>
        <v>0.77639437396062028</v>
      </c>
      <c r="R22" s="20" t="s">
        <v>82</v>
      </c>
      <c r="S22" s="20" t="s">
        <v>82</v>
      </c>
      <c r="T22" s="20" t="s">
        <v>82</v>
      </c>
      <c r="U22" s="20" t="s">
        <v>82</v>
      </c>
      <c r="V22" s="20" t="s">
        <v>979</v>
      </c>
      <c r="W22" s="20" t="s">
        <v>82</v>
      </c>
      <c r="X22" s="20" t="s">
        <v>980</v>
      </c>
      <c r="Y22" s="30"/>
      <c r="Z22" s="35" t="s">
        <v>1201</v>
      </c>
    </row>
    <row r="23" spans="1:26" ht="99.95" customHeight="1" x14ac:dyDescent="0.25">
      <c r="A23" s="29">
        <v>114</v>
      </c>
      <c r="B23" s="30" t="s">
        <v>1705</v>
      </c>
      <c r="C23" s="30" t="s">
        <v>9</v>
      </c>
      <c r="D23" s="30" t="s">
        <v>825</v>
      </c>
      <c r="E23" s="30" t="s">
        <v>1706</v>
      </c>
      <c r="F23" s="30" t="s">
        <v>20</v>
      </c>
      <c r="G23" s="32"/>
      <c r="H23" s="23" t="s">
        <v>826</v>
      </c>
      <c r="I23" s="31" t="s">
        <v>1708</v>
      </c>
      <c r="J23" s="32" t="s">
        <v>21</v>
      </c>
      <c r="K23" s="32" t="s">
        <v>16</v>
      </c>
      <c r="L23" s="32">
        <v>481</v>
      </c>
      <c r="M23" s="33">
        <v>28090048</v>
      </c>
      <c r="N23" s="33">
        <v>107696876</v>
      </c>
      <c r="O23" s="36">
        <v>1308940</v>
      </c>
      <c r="P23" s="36">
        <v>857000</v>
      </c>
      <c r="Q23" s="20">
        <f t="shared" si="0"/>
        <v>0.65472825339587759</v>
      </c>
      <c r="R23" s="20" t="s">
        <v>82</v>
      </c>
      <c r="S23" s="20" t="s">
        <v>82</v>
      </c>
      <c r="T23" s="20" t="s">
        <v>82</v>
      </c>
      <c r="U23" s="20" t="s">
        <v>82</v>
      </c>
      <c r="V23" s="20" t="s">
        <v>979</v>
      </c>
      <c r="W23" s="20" t="s">
        <v>82</v>
      </c>
      <c r="X23" s="20" t="s">
        <v>980</v>
      </c>
      <c r="Y23" s="30" t="s">
        <v>1707</v>
      </c>
      <c r="Z23" s="37" t="s">
        <v>1709</v>
      </c>
    </row>
    <row r="24" spans="1:26" ht="99.95" customHeight="1" x14ac:dyDescent="0.25">
      <c r="A24" s="29">
        <v>149</v>
      </c>
      <c r="B24" s="40" t="s">
        <v>1923</v>
      </c>
      <c r="C24" s="30" t="s">
        <v>9</v>
      </c>
      <c r="D24" s="30" t="s">
        <v>441</v>
      </c>
      <c r="E24" s="30" t="s">
        <v>1924</v>
      </c>
      <c r="F24" s="30" t="s">
        <v>911</v>
      </c>
      <c r="G24" s="32"/>
      <c r="H24" s="23" t="s">
        <v>912</v>
      </c>
      <c r="I24" s="23" t="s">
        <v>442</v>
      </c>
      <c r="J24" s="30" t="s">
        <v>443</v>
      </c>
      <c r="K24" s="32" t="s">
        <v>16</v>
      </c>
      <c r="L24" s="32">
        <v>481</v>
      </c>
      <c r="M24" s="33" t="s">
        <v>913</v>
      </c>
      <c r="N24" s="33" t="s">
        <v>914</v>
      </c>
      <c r="O24" s="36">
        <v>1200000</v>
      </c>
      <c r="P24" s="36">
        <v>800000</v>
      </c>
      <c r="Q24" s="20">
        <f t="shared" si="0"/>
        <v>0.66666666666666663</v>
      </c>
      <c r="R24" s="20" t="s">
        <v>82</v>
      </c>
      <c r="S24" s="20" t="s">
        <v>82</v>
      </c>
      <c r="T24" s="20" t="s">
        <v>82</v>
      </c>
      <c r="U24" s="20" t="s">
        <v>82</v>
      </c>
      <c r="V24" s="20" t="s">
        <v>979</v>
      </c>
      <c r="W24" s="20" t="s">
        <v>82</v>
      </c>
      <c r="X24" s="20" t="s">
        <v>980</v>
      </c>
      <c r="Y24" s="30"/>
      <c r="Z24" s="37" t="s">
        <v>1925</v>
      </c>
    </row>
    <row r="25" spans="1:26" ht="99.95" customHeight="1" x14ac:dyDescent="0.25">
      <c r="A25" s="21">
        <v>2</v>
      </c>
      <c r="B25" s="22" t="s">
        <v>983</v>
      </c>
      <c r="C25" s="22" t="s">
        <v>9</v>
      </c>
      <c r="D25" s="22" t="s">
        <v>984</v>
      </c>
      <c r="E25" s="22" t="s">
        <v>985</v>
      </c>
      <c r="F25" s="22" t="s">
        <v>322</v>
      </c>
      <c r="G25" s="22"/>
      <c r="H25" s="23" t="s">
        <v>497</v>
      </c>
      <c r="I25" s="22" t="s">
        <v>986</v>
      </c>
      <c r="J25" s="22" t="s">
        <v>111</v>
      </c>
      <c r="K25" s="22" t="s">
        <v>11</v>
      </c>
      <c r="L25" s="22">
        <v>424</v>
      </c>
      <c r="M25" s="24">
        <v>17085166</v>
      </c>
      <c r="N25" s="24">
        <v>100291058</v>
      </c>
      <c r="O25" s="25">
        <v>1169000</v>
      </c>
      <c r="P25" s="25">
        <v>925000</v>
      </c>
      <c r="Q25" s="20">
        <f t="shared" si="0"/>
        <v>0.79127459366980324</v>
      </c>
      <c r="R25" s="20" t="s">
        <v>82</v>
      </c>
      <c r="S25" s="20" t="s">
        <v>82</v>
      </c>
      <c r="T25" s="20" t="s">
        <v>82</v>
      </c>
      <c r="U25" s="20" t="s">
        <v>82</v>
      </c>
      <c r="V25" s="20" t="s">
        <v>979</v>
      </c>
      <c r="W25" s="20" t="s">
        <v>82</v>
      </c>
      <c r="X25" s="20" t="s">
        <v>980</v>
      </c>
      <c r="Y25" s="22"/>
      <c r="Z25" s="27" t="s">
        <v>987</v>
      </c>
    </row>
    <row r="26" spans="1:26" ht="99.95" customHeight="1" x14ac:dyDescent="0.25">
      <c r="A26" s="21">
        <v>30</v>
      </c>
      <c r="B26" s="22" t="s">
        <v>1181</v>
      </c>
      <c r="C26" s="22" t="s">
        <v>9</v>
      </c>
      <c r="D26" s="22" t="s">
        <v>839</v>
      </c>
      <c r="E26" s="22" t="s">
        <v>1182</v>
      </c>
      <c r="F26" s="22" t="s">
        <v>498</v>
      </c>
      <c r="G26" s="22"/>
      <c r="H26" s="23" t="s">
        <v>1183</v>
      </c>
      <c r="I26" s="23" t="s">
        <v>1036</v>
      </c>
      <c r="J26" s="22" t="s">
        <v>499</v>
      </c>
      <c r="K26" s="22" t="s">
        <v>458</v>
      </c>
      <c r="L26" s="22">
        <v>424</v>
      </c>
      <c r="M26" s="24" t="s">
        <v>500</v>
      </c>
      <c r="N26" s="24" t="s">
        <v>501</v>
      </c>
      <c r="O26" s="25">
        <v>1960000</v>
      </c>
      <c r="P26" s="25">
        <v>1000000</v>
      </c>
      <c r="Q26" s="20">
        <f t="shared" si="0"/>
        <v>0.51020408163265307</v>
      </c>
      <c r="R26" s="20" t="s">
        <v>82</v>
      </c>
      <c r="S26" s="20" t="s">
        <v>82</v>
      </c>
      <c r="T26" s="20" t="s">
        <v>82</v>
      </c>
      <c r="U26" s="20" t="s">
        <v>82</v>
      </c>
      <c r="V26" s="20" t="s">
        <v>979</v>
      </c>
      <c r="W26" s="20" t="s">
        <v>82</v>
      </c>
      <c r="X26" s="20" t="s">
        <v>980</v>
      </c>
      <c r="Y26" s="22" t="s">
        <v>2717</v>
      </c>
      <c r="Z26" s="26" t="s">
        <v>1184</v>
      </c>
    </row>
    <row r="27" spans="1:26" ht="99.95" customHeight="1" x14ac:dyDescent="0.2">
      <c r="A27" s="21">
        <v>9</v>
      </c>
      <c r="B27" s="22" t="s">
        <v>1032</v>
      </c>
      <c r="C27" s="22" t="s">
        <v>9</v>
      </c>
      <c r="D27" s="22" t="s">
        <v>839</v>
      </c>
      <c r="E27" s="22" t="s">
        <v>1033</v>
      </c>
      <c r="F27" s="119" t="s">
        <v>1034</v>
      </c>
      <c r="G27" s="22"/>
      <c r="H27" s="23" t="s">
        <v>1035</v>
      </c>
      <c r="I27" s="23" t="s">
        <v>1036</v>
      </c>
      <c r="J27" s="22" t="s">
        <v>1037</v>
      </c>
      <c r="K27" s="22" t="s">
        <v>458</v>
      </c>
      <c r="L27" s="22">
        <v>424</v>
      </c>
      <c r="M27" s="24" t="s">
        <v>500</v>
      </c>
      <c r="N27" s="24" t="s">
        <v>501</v>
      </c>
      <c r="O27" s="25">
        <v>1741560</v>
      </c>
      <c r="P27" s="25">
        <v>1000000</v>
      </c>
      <c r="Q27" s="20">
        <f t="shared" si="0"/>
        <v>0.57419784560968323</v>
      </c>
      <c r="R27" s="20" t="s">
        <v>82</v>
      </c>
      <c r="S27" s="20" t="s">
        <v>82</v>
      </c>
      <c r="T27" s="20" t="s">
        <v>82</v>
      </c>
      <c r="U27" s="20" t="s">
        <v>82</v>
      </c>
      <c r="V27" s="20" t="s">
        <v>979</v>
      </c>
      <c r="W27" s="20" t="s">
        <v>82</v>
      </c>
      <c r="X27" s="20" t="s">
        <v>980</v>
      </c>
      <c r="Y27" s="22" t="s">
        <v>2717</v>
      </c>
      <c r="Z27" s="27" t="s">
        <v>1048</v>
      </c>
    </row>
    <row r="28" spans="1:26" ht="99.95" customHeight="1" x14ac:dyDescent="0.25">
      <c r="A28" s="69">
        <v>261</v>
      </c>
      <c r="B28" s="70" t="s">
        <v>2442</v>
      </c>
      <c r="C28" s="75" t="s">
        <v>9</v>
      </c>
      <c r="D28" s="75" t="s">
        <v>839</v>
      </c>
      <c r="E28" s="75" t="s">
        <v>2443</v>
      </c>
      <c r="F28" s="75" t="s">
        <v>447</v>
      </c>
      <c r="G28" s="84" t="s">
        <v>83</v>
      </c>
      <c r="H28" s="64" t="s">
        <v>840</v>
      </c>
      <c r="I28" s="64" t="s">
        <v>2444</v>
      </c>
      <c r="J28" s="71" t="s">
        <v>450</v>
      </c>
      <c r="K28" s="84" t="s">
        <v>11</v>
      </c>
      <c r="L28" s="84">
        <v>424</v>
      </c>
      <c r="M28" s="85">
        <v>17572423</v>
      </c>
      <c r="N28" s="85">
        <v>103548123</v>
      </c>
      <c r="O28" s="86">
        <v>1599136</v>
      </c>
      <c r="P28" s="86">
        <v>1000000</v>
      </c>
      <c r="Q28" s="67">
        <f t="shared" si="0"/>
        <v>0.6253376823484682</v>
      </c>
      <c r="R28" s="67"/>
      <c r="S28" s="67"/>
      <c r="T28" s="67"/>
      <c r="U28" s="67"/>
      <c r="V28" s="67"/>
      <c r="W28" s="67"/>
      <c r="X28" s="67" t="s">
        <v>980</v>
      </c>
      <c r="Y28" s="22" t="s">
        <v>2717</v>
      </c>
      <c r="Z28" s="74" t="s">
        <v>2445</v>
      </c>
    </row>
    <row r="29" spans="1:26" ht="99.95" customHeight="1" x14ac:dyDescent="0.2">
      <c r="A29" s="21">
        <v>124</v>
      </c>
      <c r="B29" s="22" t="s">
        <v>1766</v>
      </c>
      <c r="C29" s="22" t="s">
        <v>9</v>
      </c>
      <c r="D29" s="22" t="s">
        <v>839</v>
      </c>
      <c r="E29" s="22" t="s">
        <v>1767</v>
      </c>
      <c r="F29" s="119" t="s">
        <v>1769</v>
      </c>
      <c r="G29" s="22"/>
      <c r="H29" s="23" t="s">
        <v>1768</v>
      </c>
      <c r="I29" s="23" t="s">
        <v>1770</v>
      </c>
      <c r="J29" s="22" t="s">
        <v>1771</v>
      </c>
      <c r="K29" s="22" t="s">
        <v>458</v>
      </c>
      <c r="L29" s="22">
        <v>424</v>
      </c>
      <c r="M29" s="24" t="s">
        <v>500</v>
      </c>
      <c r="N29" s="24" t="s">
        <v>501</v>
      </c>
      <c r="O29" s="25">
        <v>1988128</v>
      </c>
      <c r="P29" s="25">
        <v>1000000</v>
      </c>
      <c r="Q29" s="20">
        <f t="shared" si="0"/>
        <v>0.50298572325323121</v>
      </c>
      <c r="R29" s="20" t="s">
        <v>82</v>
      </c>
      <c r="S29" s="20" t="s">
        <v>82</v>
      </c>
      <c r="T29" s="20" t="s">
        <v>82</v>
      </c>
      <c r="U29" s="20" t="s">
        <v>82</v>
      </c>
      <c r="V29" s="20" t="s">
        <v>979</v>
      </c>
      <c r="W29" s="20" t="s">
        <v>82</v>
      </c>
      <c r="X29" s="20" t="s">
        <v>980</v>
      </c>
      <c r="Y29" s="22" t="s">
        <v>2717</v>
      </c>
      <c r="Z29" s="27" t="s">
        <v>1786</v>
      </c>
    </row>
    <row r="30" spans="1:26" ht="99.95" customHeight="1" x14ac:dyDescent="0.25">
      <c r="A30" s="21">
        <v>226</v>
      </c>
      <c r="B30" s="22" t="s">
        <v>2402</v>
      </c>
      <c r="C30" s="22" t="s">
        <v>9</v>
      </c>
      <c r="D30" s="22" t="s">
        <v>2395</v>
      </c>
      <c r="E30" s="22" t="s">
        <v>2403</v>
      </c>
      <c r="F30" s="22" t="s">
        <v>2404</v>
      </c>
      <c r="G30" s="22"/>
      <c r="H30" s="23" t="s">
        <v>2405</v>
      </c>
      <c r="I30" s="23" t="s">
        <v>2399</v>
      </c>
      <c r="J30" s="22" t="s">
        <v>2722</v>
      </c>
      <c r="K30" s="22" t="s">
        <v>458</v>
      </c>
      <c r="L30" s="22">
        <v>424</v>
      </c>
      <c r="M30" s="24" t="s">
        <v>556</v>
      </c>
      <c r="N30" s="24" t="s">
        <v>557</v>
      </c>
      <c r="O30" s="25">
        <v>1240000</v>
      </c>
      <c r="P30" s="25">
        <v>972500</v>
      </c>
      <c r="Q30" s="20">
        <f t="shared" si="0"/>
        <v>0.78427419354838712</v>
      </c>
      <c r="R30" s="20" t="s">
        <v>82</v>
      </c>
      <c r="S30" s="20" t="s">
        <v>82</v>
      </c>
      <c r="T30" s="20" t="s">
        <v>82</v>
      </c>
      <c r="U30" s="20" t="s">
        <v>82</v>
      </c>
      <c r="V30" s="20" t="s">
        <v>979</v>
      </c>
      <c r="W30" s="20" t="s">
        <v>82</v>
      </c>
      <c r="X30" s="20" t="s">
        <v>980</v>
      </c>
      <c r="Y30" s="52" t="s">
        <v>2723</v>
      </c>
      <c r="Z30" s="26" t="s">
        <v>2406</v>
      </c>
    </row>
    <row r="31" spans="1:26" ht="99.95" customHeight="1" x14ac:dyDescent="0.25">
      <c r="A31" s="21">
        <v>225</v>
      </c>
      <c r="B31" s="22" t="s">
        <v>2394</v>
      </c>
      <c r="C31" s="22" t="s">
        <v>9</v>
      </c>
      <c r="D31" s="22" t="s">
        <v>2395</v>
      </c>
      <c r="E31" s="22" t="s">
        <v>2396</v>
      </c>
      <c r="F31" s="22" t="s">
        <v>2397</v>
      </c>
      <c r="G31" s="22"/>
      <c r="H31" s="23" t="s">
        <v>2400</v>
      </c>
      <c r="I31" s="23" t="s">
        <v>2399</v>
      </c>
      <c r="J31" s="22" t="s">
        <v>2398</v>
      </c>
      <c r="K31" s="22" t="s">
        <v>458</v>
      </c>
      <c r="L31" s="22">
        <v>424</v>
      </c>
      <c r="M31" s="24" t="s">
        <v>556</v>
      </c>
      <c r="N31" s="24" t="s">
        <v>557</v>
      </c>
      <c r="O31" s="25">
        <v>1235000</v>
      </c>
      <c r="P31" s="25">
        <v>965000</v>
      </c>
      <c r="Q31" s="20">
        <f t="shared" si="0"/>
        <v>0.78137651821862353</v>
      </c>
      <c r="R31" s="20" t="s">
        <v>1775</v>
      </c>
      <c r="S31" s="20" t="s">
        <v>1775</v>
      </c>
      <c r="T31" s="20" t="s">
        <v>1775</v>
      </c>
      <c r="U31" s="20" t="s">
        <v>1775</v>
      </c>
      <c r="V31" s="20" t="s">
        <v>1860</v>
      </c>
      <c r="W31" s="20" t="s">
        <v>1775</v>
      </c>
      <c r="X31" s="20" t="s">
        <v>980</v>
      </c>
      <c r="Y31" s="52" t="s">
        <v>2723</v>
      </c>
      <c r="Z31" s="26" t="s">
        <v>2401</v>
      </c>
    </row>
    <row r="32" spans="1:26" ht="99.95" customHeight="1" x14ac:dyDescent="0.25">
      <c r="A32" s="21">
        <v>43</v>
      </c>
      <c r="B32" s="22" t="s">
        <v>1256</v>
      </c>
      <c r="C32" s="22" t="s">
        <v>9</v>
      </c>
      <c r="D32" s="22" t="s">
        <v>1257</v>
      </c>
      <c r="E32" s="22" t="s">
        <v>566</v>
      </c>
      <c r="F32" s="22" t="s">
        <v>20</v>
      </c>
      <c r="G32" s="22" t="s">
        <v>82</v>
      </c>
      <c r="H32" s="23" t="s">
        <v>567</v>
      </c>
      <c r="I32" s="23" t="s">
        <v>568</v>
      </c>
      <c r="J32" s="22" t="s">
        <v>21</v>
      </c>
      <c r="K32" s="22" t="s">
        <v>458</v>
      </c>
      <c r="L32" s="22">
        <v>424</v>
      </c>
      <c r="M32" s="24" t="s">
        <v>569</v>
      </c>
      <c r="N32" s="24" t="s">
        <v>570</v>
      </c>
      <c r="O32" s="25">
        <v>846940</v>
      </c>
      <c r="P32" s="25">
        <v>647000</v>
      </c>
      <c r="Q32" s="20">
        <f t="shared" si="0"/>
        <v>0.76392660637117149</v>
      </c>
      <c r="R32" s="20" t="s">
        <v>82</v>
      </c>
      <c r="S32" s="20" t="s">
        <v>82</v>
      </c>
      <c r="T32" s="20" t="s">
        <v>82</v>
      </c>
      <c r="U32" s="20" t="s">
        <v>82</v>
      </c>
      <c r="V32" s="20" t="s">
        <v>82</v>
      </c>
      <c r="W32" s="20" t="s">
        <v>82</v>
      </c>
      <c r="X32" s="20" t="s">
        <v>980</v>
      </c>
      <c r="Y32" s="52" t="s">
        <v>1258</v>
      </c>
      <c r="Z32" s="27" t="s">
        <v>1259</v>
      </c>
    </row>
    <row r="33" spans="1:26" ht="99.95" customHeight="1" x14ac:dyDescent="0.25">
      <c r="A33" s="21">
        <v>116</v>
      </c>
      <c r="B33" s="22" t="s">
        <v>1715</v>
      </c>
      <c r="C33" s="22" t="s">
        <v>9</v>
      </c>
      <c r="D33" s="22" t="s">
        <v>1718</v>
      </c>
      <c r="E33" s="22" t="s">
        <v>1717</v>
      </c>
      <c r="F33" s="22" t="s">
        <v>116</v>
      </c>
      <c r="G33" s="22" t="s">
        <v>82</v>
      </c>
      <c r="H33" s="23" t="s">
        <v>574</v>
      </c>
      <c r="I33" s="22" t="s">
        <v>1719</v>
      </c>
      <c r="J33" s="22" t="s">
        <v>115</v>
      </c>
      <c r="K33" s="22" t="s">
        <v>11</v>
      </c>
      <c r="L33" s="22">
        <v>424</v>
      </c>
      <c r="M33" s="24" t="s">
        <v>1720</v>
      </c>
      <c r="N33" s="24" t="s">
        <v>193</v>
      </c>
      <c r="O33" s="25">
        <v>1130000</v>
      </c>
      <c r="P33" s="25">
        <v>900000</v>
      </c>
      <c r="Q33" s="20">
        <f t="shared" si="0"/>
        <v>0.79646017699115046</v>
      </c>
      <c r="R33" s="20" t="s">
        <v>82</v>
      </c>
      <c r="S33" s="20" t="s">
        <v>82</v>
      </c>
      <c r="T33" s="20" t="s">
        <v>82</v>
      </c>
      <c r="U33" s="20" t="s">
        <v>82</v>
      </c>
      <c r="V33" s="20" t="s">
        <v>82</v>
      </c>
      <c r="W33" s="20" t="s">
        <v>82</v>
      </c>
      <c r="X33" s="20" t="s">
        <v>980</v>
      </c>
      <c r="Y33" s="52" t="s">
        <v>1716</v>
      </c>
      <c r="Z33" s="26" t="s">
        <v>1721</v>
      </c>
    </row>
    <row r="34" spans="1:26" ht="99.95" customHeight="1" x14ac:dyDescent="0.25">
      <c r="A34" s="21">
        <v>94</v>
      </c>
      <c r="B34" s="22" t="s">
        <v>1589</v>
      </c>
      <c r="C34" s="22" t="s">
        <v>9</v>
      </c>
      <c r="D34" s="22" t="s">
        <v>400</v>
      </c>
      <c r="E34" s="22" t="s">
        <v>1590</v>
      </c>
      <c r="F34" s="22" t="s">
        <v>452</v>
      </c>
      <c r="G34" s="22" t="s">
        <v>83</v>
      </c>
      <c r="H34" s="23" t="s">
        <v>603</v>
      </c>
      <c r="I34" s="22" t="s">
        <v>604</v>
      </c>
      <c r="J34" s="22" t="s">
        <v>401</v>
      </c>
      <c r="K34" s="22" t="s">
        <v>11</v>
      </c>
      <c r="L34" s="22">
        <v>424</v>
      </c>
      <c r="M34" s="24">
        <v>21256790</v>
      </c>
      <c r="N34" s="24">
        <v>109863693</v>
      </c>
      <c r="O34" s="25">
        <v>780000</v>
      </c>
      <c r="P34" s="25">
        <v>570000</v>
      </c>
      <c r="Q34" s="20">
        <f t="shared" si="0"/>
        <v>0.73076923076923073</v>
      </c>
      <c r="R34" s="20" t="s">
        <v>82</v>
      </c>
      <c r="S34" s="20" t="s">
        <v>82</v>
      </c>
      <c r="T34" s="20" t="s">
        <v>1775</v>
      </c>
      <c r="U34" s="20" t="s">
        <v>82</v>
      </c>
      <c r="V34" s="20" t="s">
        <v>979</v>
      </c>
      <c r="W34" s="20" t="s">
        <v>82</v>
      </c>
      <c r="X34" s="20" t="s">
        <v>980</v>
      </c>
      <c r="Y34" s="28"/>
      <c r="Z34" s="26" t="s">
        <v>1591</v>
      </c>
    </row>
    <row r="35" spans="1:26" ht="99.95" customHeight="1" x14ac:dyDescent="0.25">
      <c r="A35" s="21">
        <v>147</v>
      </c>
      <c r="B35" s="22" t="s">
        <v>1914</v>
      </c>
      <c r="C35" s="22" t="s">
        <v>9</v>
      </c>
      <c r="D35" s="22" t="s">
        <v>1915</v>
      </c>
      <c r="E35" s="22" t="s">
        <v>606</v>
      </c>
      <c r="F35" s="22" t="s">
        <v>607</v>
      </c>
      <c r="G35" s="22"/>
      <c r="H35" s="22" t="s">
        <v>1916</v>
      </c>
      <c r="I35" s="22" t="s">
        <v>608</v>
      </c>
      <c r="J35" s="22" t="s">
        <v>609</v>
      </c>
      <c r="K35" s="22" t="s">
        <v>458</v>
      </c>
      <c r="L35" s="22">
        <v>424</v>
      </c>
      <c r="M35" s="24" t="s">
        <v>610</v>
      </c>
      <c r="N35" s="24" t="s">
        <v>611</v>
      </c>
      <c r="O35" s="25">
        <v>1250000</v>
      </c>
      <c r="P35" s="25">
        <v>550000</v>
      </c>
      <c r="Q35" s="20">
        <f t="shared" si="0"/>
        <v>0.44</v>
      </c>
      <c r="R35" s="20" t="s">
        <v>82</v>
      </c>
      <c r="S35" s="20" t="s">
        <v>82</v>
      </c>
      <c r="T35" s="20" t="s">
        <v>82</v>
      </c>
      <c r="U35" s="20" t="s">
        <v>82</v>
      </c>
      <c r="V35" s="20" t="s">
        <v>979</v>
      </c>
      <c r="W35" s="20" t="s">
        <v>82</v>
      </c>
      <c r="X35" s="20" t="s">
        <v>980</v>
      </c>
      <c r="Y35" s="22" t="s">
        <v>1918</v>
      </c>
      <c r="Z35" s="26" t="s">
        <v>1917</v>
      </c>
    </row>
    <row r="36" spans="1:26" ht="99.95" customHeight="1" x14ac:dyDescent="0.25">
      <c r="A36" s="48">
        <v>178</v>
      </c>
      <c r="B36" s="30" t="s">
        <v>2092</v>
      </c>
      <c r="C36" s="30" t="s">
        <v>9</v>
      </c>
      <c r="D36" s="30" t="s">
        <v>740</v>
      </c>
      <c r="E36" s="30" t="s">
        <v>2093</v>
      </c>
      <c r="F36" s="30" t="s">
        <v>47</v>
      </c>
      <c r="G36" s="30"/>
      <c r="H36" s="23" t="s">
        <v>47</v>
      </c>
      <c r="I36" s="30" t="s">
        <v>2094</v>
      </c>
      <c r="J36" s="32" t="s">
        <v>48</v>
      </c>
      <c r="K36" s="30" t="s">
        <v>11</v>
      </c>
      <c r="L36" s="30">
        <v>424</v>
      </c>
      <c r="M36" s="33" t="s">
        <v>76</v>
      </c>
      <c r="N36" s="33" t="s">
        <v>49</v>
      </c>
      <c r="O36" s="34">
        <v>1560000</v>
      </c>
      <c r="P36" s="34">
        <v>990000</v>
      </c>
      <c r="Q36" s="20">
        <f t="shared" ref="Q36:Q66" si="1">+P36/O36</f>
        <v>0.63461538461538458</v>
      </c>
      <c r="R36" s="20" t="s">
        <v>1775</v>
      </c>
      <c r="S36" s="20" t="s">
        <v>1775</v>
      </c>
      <c r="T36" s="20" t="s">
        <v>1775</v>
      </c>
      <c r="U36" s="20" t="s">
        <v>1775</v>
      </c>
      <c r="V36" s="20" t="s">
        <v>1860</v>
      </c>
      <c r="W36" s="20" t="s">
        <v>1775</v>
      </c>
      <c r="X36" s="20" t="s">
        <v>980</v>
      </c>
      <c r="Y36" s="58"/>
      <c r="Z36" s="37" t="s">
        <v>2095</v>
      </c>
    </row>
    <row r="37" spans="1:26" ht="99.95" customHeight="1" x14ac:dyDescent="0.25">
      <c r="A37" s="29">
        <v>27</v>
      </c>
      <c r="B37" s="30" t="s">
        <v>1168</v>
      </c>
      <c r="C37" s="30" t="s">
        <v>9</v>
      </c>
      <c r="D37" s="30" t="s">
        <v>791</v>
      </c>
      <c r="E37" s="30" t="s">
        <v>1169</v>
      </c>
      <c r="F37" s="32" t="s">
        <v>792</v>
      </c>
      <c r="G37" s="30"/>
      <c r="H37" s="23" t="s">
        <v>793</v>
      </c>
      <c r="I37" s="23" t="s">
        <v>1170</v>
      </c>
      <c r="J37" s="32" t="s">
        <v>264</v>
      </c>
      <c r="K37" s="30" t="s">
        <v>11</v>
      </c>
      <c r="L37" s="30">
        <v>424</v>
      </c>
      <c r="M37" s="33">
        <v>21227897</v>
      </c>
      <c r="N37" s="33">
        <v>109707720</v>
      </c>
      <c r="O37" s="34">
        <v>1560000</v>
      </c>
      <c r="P37" s="34">
        <v>950000</v>
      </c>
      <c r="Q37" s="20">
        <f t="shared" si="1"/>
        <v>0.60897435897435892</v>
      </c>
      <c r="R37" s="20" t="s">
        <v>82</v>
      </c>
      <c r="S37" s="20" t="s">
        <v>82</v>
      </c>
      <c r="T37" s="20" t="s">
        <v>82</v>
      </c>
      <c r="U37" s="20" t="s">
        <v>82</v>
      </c>
      <c r="V37" s="20" t="s">
        <v>979</v>
      </c>
      <c r="W37" s="20" t="s">
        <v>82</v>
      </c>
      <c r="X37" s="20" t="s">
        <v>980</v>
      </c>
      <c r="Y37" s="40" t="s">
        <v>2690</v>
      </c>
      <c r="Z37" s="37" t="s">
        <v>1171</v>
      </c>
    </row>
    <row r="38" spans="1:26" ht="99.95" customHeight="1" x14ac:dyDescent="0.25">
      <c r="A38" s="29">
        <v>80</v>
      </c>
      <c r="B38" s="30" t="s">
        <v>1503</v>
      </c>
      <c r="C38" s="30" t="s">
        <v>9</v>
      </c>
      <c r="D38" s="30" t="s">
        <v>827</v>
      </c>
      <c r="E38" s="30" t="s">
        <v>1504</v>
      </c>
      <c r="F38" s="23" t="s">
        <v>828</v>
      </c>
      <c r="G38" s="32"/>
      <c r="H38" s="23" t="s">
        <v>829</v>
      </c>
      <c r="I38" s="23" t="s">
        <v>1505</v>
      </c>
      <c r="J38" s="32" t="s">
        <v>416</v>
      </c>
      <c r="K38" s="32" t="s">
        <v>11</v>
      </c>
      <c r="L38" s="32">
        <v>424</v>
      </c>
      <c r="M38" s="33" t="s">
        <v>327</v>
      </c>
      <c r="N38" s="33" t="s">
        <v>328</v>
      </c>
      <c r="O38" s="36">
        <v>2044000</v>
      </c>
      <c r="P38" s="36">
        <v>1000000</v>
      </c>
      <c r="Q38" s="20">
        <f t="shared" si="1"/>
        <v>0.48923679060665359</v>
      </c>
      <c r="R38" s="20" t="s">
        <v>82</v>
      </c>
      <c r="S38" s="20" t="s">
        <v>82</v>
      </c>
      <c r="T38" s="20" t="s">
        <v>82</v>
      </c>
      <c r="U38" s="20" t="s">
        <v>82</v>
      </c>
      <c r="V38" s="20" t="s">
        <v>979</v>
      </c>
      <c r="W38" s="20" t="s">
        <v>82</v>
      </c>
      <c r="X38" s="20" t="s">
        <v>980</v>
      </c>
      <c r="Y38" s="38"/>
      <c r="Z38" s="35" t="s">
        <v>1506</v>
      </c>
    </row>
    <row r="39" spans="1:26" ht="99.95" customHeight="1" x14ac:dyDescent="0.25">
      <c r="A39" s="29">
        <v>183</v>
      </c>
      <c r="B39" s="30" t="s">
        <v>2124</v>
      </c>
      <c r="C39" s="30" t="s">
        <v>9</v>
      </c>
      <c r="D39" s="30" t="s">
        <v>833</v>
      </c>
      <c r="E39" s="30" t="s">
        <v>834</v>
      </c>
      <c r="F39" s="30" t="s">
        <v>2125</v>
      </c>
      <c r="G39" s="32"/>
      <c r="H39" s="23" t="s">
        <v>2126</v>
      </c>
      <c r="I39" s="31" t="s">
        <v>429</v>
      </c>
      <c r="J39" s="30" t="s">
        <v>2127</v>
      </c>
      <c r="K39" s="32" t="s">
        <v>11</v>
      </c>
      <c r="L39" s="32">
        <v>424</v>
      </c>
      <c r="M39" s="33" t="s">
        <v>430</v>
      </c>
      <c r="N39" s="33" t="s">
        <v>431</v>
      </c>
      <c r="O39" s="36">
        <v>500000</v>
      </c>
      <c r="P39" s="36">
        <v>400000</v>
      </c>
      <c r="Q39" s="20">
        <f t="shared" si="1"/>
        <v>0.8</v>
      </c>
      <c r="R39" s="20" t="s">
        <v>1775</v>
      </c>
      <c r="S39" s="20" t="s">
        <v>1775</v>
      </c>
      <c r="T39" s="20" t="s">
        <v>1775</v>
      </c>
      <c r="U39" s="20" t="s">
        <v>1775</v>
      </c>
      <c r="V39" s="20" t="s">
        <v>979</v>
      </c>
      <c r="W39" s="20" t="s">
        <v>82</v>
      </c>
      <c r="X39" s="20" t="s">
        <v>980</v>
      </c>
      <c r="Y39" s="30" t="s">
        <v>2129</v>
      </c>
      <c r="Z39" s="37" t="s">
        <v>2128</v>
      </c>
    </row>
    <row r="40" spans="1:26" ht="99.95" customHeight="1" x14ac:dyDescent="0.25">
      <c r="A40" s="29">
        <v>75</v>
      </c>
      <c r="B40" s="30" t="s">
        <v>1472</v>
      </c>
      <c r="C40" s="30" t="s">
        <v>9</v>
      </c>
      <c r="D40" s="30" t="s">
        <v>838</v>
      </c>
      <c r="E40" s="30" t="s">
        <v>1474</v>
      </c>
      <c r="F40" s="30" t="s">
        <v>233</v>
      </c>
      <c r="G40" s="32" t="s">
        <v>10</v>
      </c>
      <c r="H40" s="23" t="s">
        <v>1475</v>
      </c>
      <c r="I40" s="30" t="s">
        <v>1476</v>
      </c>
      <c r="J40" s="32" t="s">
        <v>234</v>
      </c>
      <c r="K40" s="32" t="s">
        <v>11</v>
      </c>
      <c r="L40" s="32">
        <v>424</v>
      </c>
      <c r="M40" s="33">
        <v>20730242</v>
      </c>
      <c r="N40" s="33">
        <v>107041435</v>
      </c>
      <c r="O40" s="36">
        <v>1850000</v>
      </c>
      <c r="P40" s="36">
        <v>980000</v>
      </c>
      <c r="Q40" s="20">
        <f t="shared" si="1"/>
        <v>0.52972972972972976</v>
      </c>
      <c r="R40" s="20" t="s">
        <v>82</v>
      </c>
      <c r="S40" s="20" t="s">
        <v>82</v>
      </c>
      <c r="T40" s="20" t="s">
        <v>82</v>
      </c>
      <c r="U40" s="20" t="s">
        <v>82</v>
      </c>
      <c r="V40" s="20" t="s">
        <v>82</v>
      </c>
      <c r="W40" s="20" t="s">
        <v>82</v>
      </c>
      <c r="X40" s="20" t="s">
        <v>980</v>
      </c>
      <c r="Y40" s="40" t="s">
        <v>1473</v>
      </c>
      <c r="Z40" s="35" t="s">
        <v>1477</v>
      </c>
    </row>
    <row r="41" spans="1:26" ht="99.95" customHeight="1" x14ac:dyDescent="0.25">
      <c r="A41" s="29">
        <v>70</v>
      </c>
      <c r="B41" s="30" t="s">
        <v>1441</v>
      </c>
      <c r="C41" s="30" t="s">
        <v>9</v>
      </c>
      <c r="D41" s="30" t="s">
        <v>883</v>
      </c>
      <c r="E41" s="30" t="s">
        <v>1442</v>
      </c>
      <c r="F41" s="30" t="s">
        <v>1443</v>
      </c>
      <c r="G41" s="32" t="s">
        <v>82</v>
      </c>
      <c r="H41" s="23" t="s">
        <v>1444</v>
      </c>
      <c r="I41" s="23" t="s">
        <v>884</v>
      </c>
      <c r="J41" s="30" t="s">
        <v>1445</v>
      </c>
      <c r="K41" s="32" t="s">
        <v>22</v>
      </c>
      <c r="L41" s="32">
        <v>424</v>
      </c>
      <c r="M41" s="33" t="s">
        <v>885</v>
      </c>
      <c r="N41" s="33" t="s">
        <v>886</v>
      </c>
      <c r="O41" s="36">
        <v>2635000</v>
      </c>
      <c r="P41" s="36">
        <v>985000</v>
      </c>
      <c r="Q41" s="20">
        <f t="shared" si="1"/>
        <v>0.37381404174573057</v>
      </c>
      <c r="R41" s="20" t="s">
        <v>82</v>
      </c>
      <c r="S41" s="20" t="s">
        <v>82</v>
      </c>
      <c r="T41" s="20" t="s">
        <v>82</v>
      </c>
      <c r="U41" s="20" t="s">
        <v>82</v>
      </c>
      <c r="V41" s="20" t="s">
        <v>979</v>
      </c>
      <c r="W41" s="20" t="s">
        <v>82</v>
      </c>
      <c r="X41" s="20" t="s">
        <v>980</v>
      </c>
      <c r="Y41" s="38"/>
      <c r="Z41" s="37" t="s">
        <v>1446</v>
      </c>
    </row>
    <row r="42" spans="1:26" ht="99.95" customHeight="1" x14ac:dyDescent="0.25">
      <c r="A42" s="29">
        <v>222</v>
      </c>
      <c r="B42" s="40" t="s">
        <v>2375</v>
      </c>
      <c r="C42" s="30" t="s">
        <v>9</v>
      </c>
      <c r="D42" s="30" t="s">
        <v>2376</v>
      </c>
      <c r="E42" s="30" t="s">
        <v>2377</v>
      </c>
      <c r="F42" s="30" t="s">
        <v>553</v>
      </c>
      <c r="G42" s="32" t="s">
        <v>82</v>
      </c>
      <c r="H42" s="23" t="s">
        <v>554</v>
      </c>
      <c r="I42" s="23" t="s">
        <v>923</v>
      </c>
      <c r="J42" s="30" t="s">
        <v>555</v>
      </c>
      <c r="K42" s="32" t="s">
        <v>11</v>
      </c>
      <c r="L42" s="32">
        <v>424</v>
      </c>
      <c r="M42" s="33" t="s">
        <v>925</v>
      </c>
      <c r="N42" s="33" t="s">
        <v>926</v>
      </c>
      <c r="O42" s="36">
        <v>1293000</v>
      </c>
      <c r="P42" s="36">
        <v>985000</v>
      </c>
      <c r="Q42" s="20">
        <f t="shared" si="1"/>
        <v>0.7617942768754834</v>
      </c>
      <c r="R42" s="20" t="s">
        <v>82</v>
      </c>
      <c r="S42" s="20" t="s">
        <v>82</v>
      </c>
      <c r="T42" s="20" t="s">
        <v>82</v>
      </c>
      <c r="U42" s="20" t="s">
        <v>82</v>
      </c>
      <c r="V42" s="20" t="s">
        <v>82</v>
      </c>
      <c r="W42" s="20" t="s">
        <v>82</v>
      </c>
      <c r="X42" s="20" t="s">
        <v>980</v>
      </c>
      <c r="Y42" s="40" t="s">
        <v>2378</v>
      </c>
      <c r="Z42" s="37" t="s">
        <v>2379</v>
      </c>
    </row>
    <row r="43" spans="1:26" ht="99.95" customHeight="1" x14ac:dyDescent="0.25">
      <c r="A43" s="21">
        <v>10</v>
      </c>
      <c r="B43" s="22" t="s">
        <v>1038</v>
      </c>
      <c r="C43" s="22" t="s">
        <v>9</v>
      </c>
      <c r="D43" s="22" t="s">
        <v>1039</v>
      </c>
      <c r="E43" s="22" t="s">
        <v>1040</v>
      </c>
      <c r="F43" s="22" t="s">
        <v>1041</v>
      </c>
      <c r="G43" s="22"/>
      <c r="H43" s="23" t="s">
        <v>1042</v>
      </c>
      <c r="I43" s="23" t="s">
        <v>1043</v>
      </c>
      <c r="J43" s="22" t="s">
        <v>1044</v>
      </c>
      <c r="K43" s="22" t="s">
        <v>458</v>
      </c>
      <c r="L43" s="22">
        <v>424</v>
      </c>
      <c r="M43" s="24" t="s">
        <v>1045</v>
      </c>
      <c r="N43" s="24" t="s">
        <v>1046</v>
      </c>
      <c r="O43" s="25">
        <v>1187000</v>
      </c>
      <c r="P43" s="25">
        <v>944000</v>
      </c>
      <c r="Q43" s="20">
        <f t="shared" si="1"/>
        <v>0.79528222409435556</v>
      </c>
      <c r="R43" s="20" t="s">
        <v>82</v>
      </c>
      <c r="S43" s="20" t="s">
        <v>82</v>
      </c>
      <c r="T43" s="20" t="s">
        <v>82</v>
      </c>
      <c r="U43" s="20" t="s">
        <v>82</v>
      </c>
      <c r="V43" s="20" t="s">
        <v>979</v>
      </c>
      <c r="W43" s="20" t="s">
        <v>82</v>
      </c>
      <c r="X43" s="20" t="s">
        <v>980</v>
      </c>
      <c r="Y43" s="22" t="s">
        <v>2718</v>
      </c>
      <c r="Z43" s="27" t="s">
        <v>1047</v>
      </c>
    </row>
    <row r="44" spans="1:26" ht="99.95" customHeight="1" x14ac:dyDescent="0.25">
      <c r="A44" s="21">
        <v>11</v>
      </c>
      <c r="B44" s="22" t="s">
        <v>1049</v>
      </c>
      <c r="C44" s="22" t="s">
        <v>9</v>
      </c>
      <c r="D44" s="22" t="s">
        <v>1050</v>
      </c>
      <c r="E44" s="22" t="s">
        <v>1051</v>
      </c>
      <c r="F44" s="22" t="s">
        <v>1052</v>
      </c>
      <c r="G44" s="22"/>
      <c r="H44" s="23" t="s">
        <v>1053</v>
      </c>
      <c r="I44" s="23" t="s">
        <v>1043</v>
      </c>
      <c r="J44" s="22" t="s">
        <v>1054</v>
      </c>
      <c r="K44" s="22" t="s">
        <v>458</v>
      </c>
      <c r="L44" s="22">
        <v>424</v>
      </c>
      <c r="M44" s="24" t="s">
        <v>1055</v>
      </c>
      <c r="N44" s="24" t="s">
        <v>1056</v>
      </c>
      <c r="O44" s="25">
        <v>1157000</v>
      </c>
      <c r="P44" s="25">
        <v>914000</v>
      </c>
      <c r="Q44" s="20">
        <f t="shared" si="1"/>
        <v>0.78997407087294724</v>
      </c>
      <c r="R44" s="20" t="s">
        <v>82</v>
      </c>
      <c r="S44" s="20" t="s">
        <v>82</v>
      </c>
      <c r="T44" s="20" t="s">
        <v>82</v>
      </c>
      <c r="U44" s="20" t="s">
        <v>82</v>
      </c>
      <c r="V44" s="20" t="s">
        <v>979</v>
      </c>
      <c r="W44" s="20" t="s">
        <v>82</v>
      </c>
      <c r="X44" s="20" t="s">
        <v>980</v>
      </c>
      <c r="Y44" s="22" t="s">
        <v>2720</v>
      </c>
      <c r="Z44" s="27" t="s">
        <v>1057</v>
      </c>
    </row>
    <row r="45" spans="1:26" ht="99.95" customHeight="1" x14ac:dyDescent="0.25">
      <c r="A45" s="21">
        <v>39</v>
      </c>
      <c r="B45" s="22" t="s">
        <v>1229</v>
      </c>
      <c r="C45" s="22" t="s">
        <v>9</v>
      </c>
      <c r="D45" s="22" t="s">
        <v>1230</v>
      </c>
      <c r="E45" s="22" t="s">
        <v>1231</v>
      </c>
      <c r="F45" s="22" t="s">
        <v>1232</v>
      </c>
      <c r="G45" s="22"/>
      <c r="H45" s="22" t="s">
        <v>1233</v>
      </c>
      <c r="I45" s="22" t="s">
        <v>1234</v>
      </c>
      <c r="J45" s="22" t="s">
        <v>1235</v>
      </c>
      <c r="K45" s="22" t="s">
        <v>11</v>
      </c>
      <c r="L45" s="22">
        <v>424</v>
      </c>
      <c r="M45" s="24" t="s">
        <v>1236</v>
      </c>
      <c r="N45" s="24" t="s">
        <v>1237</v>
      </c>
      <c r="O45" s="25">
        <v>600000</v>
      </c>
      <c r="P45" s="25">
        <v>400000</v>
      </c>
      <c r="Q45" s="20">
        <f t="shared" si="1"/>
        <v>0.66666666666666663</v>
      </c>
      <c r="R45" s="20" t="s">
        <v>82</v>
      </c>
      <c r="S45" s="20" t="s">
        <v>82</v>
      </c>
      <c r="T45" s="20" t="s">
        <v>82</v>
      </c>
      <c r="U45" s="20" t="s">
        <v>82</v>
      </c>
      <c r="V45" s="20" t="s">
        <v>979</v>
      </c>
      <c r="W45" s="20" t="s">
        <v>82</v>
      </c>
      <c r="X45" s="20" t="s">
        <v>980</v>
      </c>
      <c r="Y45" s="22"/>
      <c r="Z45" s="27" t="s">
        <v>1238</v>
      </c>
    </row>
    <row r="46" spans="1:26" ht="99.95" customHeight="1" x14ac:dyDescent="0.25">
      <c r="A46" s="21">
        <v>45</v>
      </c>
      <c r="B46" s="22" t="s">
        <v>1267</v>
      </c>
      <c r="C46" s="22" t="s">
        <v>9</v>
      </c>
      <c r="D46" s="22" t="s">
        <v>1268</v>
      </c>
      <c r="E46" s="22" t="s">
        <v>1275</v>
      </c>
      <c r="F46" s="22" t="s">
        <v>1269</v>
      </c>
      <c r="G46" s="22"/>
      <c r="H46" s="22" t="s">
        <v>1270</v>
      </c>
      <c r="I46" s="23" t="s">
        <v>1271</v>
      </c>
      <c r="J46" s="22" t="s">
        <v>1272</v>
      </c>
      <c r="K46" s="22" t="s">
        <v>11</v>
      </c>
      <c r="L46" s="22">
        <v>424</v>
      </c>
      <c r="M46" s="24" t="s">
        <v>1273</v>
      </c>
      <c r="N46" s="24" t="s">
        <v>1274</v>
      </c>
      <c r="O46" s="25">
        <v>2232000</v>
      </c>
      <c r="P46" s="25">
        <v>896000</v>
      </c>
      <c r="Q46" s="20">
        <f t="shared" si="1"/>
        <v>0.40143369175627241</v>
      </c>
      <c r="R46" s="20" t="s">
        <v>82</v>
      </c>
      <c r="S46" s="20" t="s">
        <v>82</v>
      </c>
      <c r="T46" s="20" t="s">
        <v>82</v>
      </c>
      <c r="U46" s="20" t="s">
        <v>82</v>
      </c>
      <c r="V46" s="20" t="s">
        <v>979</v>
      </c>
      <c r="W46" s="20" t="s">
        <v>82</v>
      </c>
      <c r="X46" s="20" t="s">
        <v>980</v>
      </c>
      <c r="Y46" s="22"/>
      <c r="Z46" s="27" t="s">
        <v>1276</v>
      </c>
    </row>
    <row r="47" spans="1:26" ht="99.95" customHeight="1" x14ac:dyDescent="0.25">
      <c r="A47" s="21">
        <v>54</v>
      </c>
      <c r="B47" s="22" t="s">
        <v>1328</v>
      </c>
      <c r="C47" s="22" t="s">
        <v>9</v>
      </c>
      <c r="D47" s="22" t="s">
        <v>1329</v>
      </c>
      <c r="E47" s="22" t="s">
        <v>1330</v>
      </c>
      <c r="F47" s="22" t="s">
        <v>1331</v>
      </c>
      <c r="G47" s="22"/>
      <c r="H47" s="22" t="s">
        <v>1332</v>
      </c>
      <c r="I47" s="23" t="s">
        <v>1333</v>
      </c>
      <c r="J47" s="22" t="s">
        <v>1334</v>
      </c>
      <c r="K47" s="22" t="s">
        <v>11</v>
      </c>
      <c r="L47" s="22">
        <v>424</v>
      </c>
      <c r="M47" s="24" t="s">
        <v>1335</v>
      </c>
      <c r="N47" s="24" t="s">
        <v>1336</v>
      </c>
      <c r="O47" s="25">
        <v>2120000</v>
      </c>
      <c r="P47" s="25">
        <v>1000000</v>
      </c>
      <c r="Q47" s="20">
        <f t="shared" si="1"/>
        <v>0.47169811320754718</v>
      </c>
      <c r="R47" s="20" t="s">
        <v>82</v>
      </c>
      <c r="S47" s="20" t="s">
        <v>82</v>
      </c>
      <c r="T47" s="20" t="s">
        <v>82</v>
      </c>
      <c r="U47" s="20" t="s">
        <v>82</v>
      </c>
      <c r="V47" s="20" t="s">
        <v>979</v>
      </c>
      <c r="W47" s="20" t="s">
        <v>82</v>
      </c>
      <c r="X47" s="20" t="s">
        <v>980</v>
      </c>
      <c r="Y47" s="52" t="s">
        <v>1337</v>
      </c>
      <c r="Z47" s="27" t="s">
        <v>1338</v>
      </c>
    </row>
    <row r="48" spans="1:26" ht="99.95" customHeight="1" x14ac:dyDescent="0.25">
      <c r="A48" s="21">
        <v>69</v>
      </c>
      <c r="B48" s="22" t="s">
        <v>1430</v>
      </c>
      <c r="C48" s="22" t="s">
        <v>9</v>
      </c>
      <c r="D48" s="22" t="s">
        <v>1431</v>
      </c>
      <c r="E48" s="22" t="s">
        <v>1432</v>
      </c>
      <c r="F48" s="22" t="s">
        <v>1433</v>
      </c>
      <c r="G48" s="22"/>
      <c r="H48" s="22" t="s">
        <v>1435</v>
      </c>
      <c r="I48" s="22" t="s">
        <v>1434</v>
      </c>
      <c r="J48" s="22" t="s">
        <v>1436</v>
      </c>
      <c r="K48" s="22" t="s">
        <v>11</v>
      </c>
      <c r="L48" s="22">
        <v>424</v>
      </c>
      <c r="M48" s="24" t="s">
        <v>1437</v>
      </c>
      <c r="N48" s="24" t="s">
        <v>1438</v>
      </c>
      <c r="O48" s="25">
        <v>500000</v>
      </c>
      <c r="P48" s="25">
        <v>350000</v>
      </c>
      <c r="Q48" s="20">
        <f t="shared" si="1"/>
        <v>0.7</v>
      </c>
      <c r="R48" s="20" t="s">
        <v>82</v>
      </c>
      <c r="S48" s="20" t="s">
        <v>82</v>
      </c>
      <c r="T48" s="20" t="s">
        <v>82</v>
      </c>
      <c r="U48" s="20" t="s">
        <v>82</v>
      </c>
      <c r="V48" s="20" t="s">
        <v>979</v>
      </c>
      <c r="W48" s="20" t="s">
        <v>82</v>
      </c>
      <c r="X48" s="20" t="s">
        <v>980</v>
      </c>
      <c r="Y48" s="22" t="s">
        <v>1439</v>
      </c>
      <c r="Z48" s="27" t="s">
        <v>1440</v>
      </c>
    </row>
    <row r="49" spans="1:26" ht="99.95" customHeight="1" x14ac:dyDescent="0.25">
      <c r="A49" s="21">
        <v>83</v>
      </c>
      <c r="B49" s="22" t="s">
        <v>1522</v>
      </c>
      <c r="C49" s="22" t="s">
        <v>9</v>
      </c>
      <c r="D49" s="22" t="s">
        <v>1523</v>
      </c>
      <c r="E49" s="22" t="s">
        <v>1524</v>
      </c>
      <c r="F49" s="22" t="s">
        <v>1525</v>
      </c>
      <c r="G49" s="22"/>
      <c r="H49" s="22" t="s">
        <v>1526</v>
      </c>
      <c r="I49" s="22" t="s">
        <v>1527</v>
      </c>
      <c r="J49" s="22" t="s">
        <v>1528</v>
      </c>
      <c r="K49" s="22" t="s">
        <v>458</v>
      </c>
      <c r="L49" s="22">
        <v>424</v>
      </c>
      <c r="M49" s="24" t="s">
        <v>1529</v>
      </c>
      <c r="N49" s="24" t="s">
        <v>1530</v>
      </c>
      <c r="O49" s="25">
        <v>2272916.0699999998</v>
      </c>
      <c r="P49" s="25">
        <v>949900.06</v>
      </c>
      <c r="Q49" s="20">
        <f t="shared" si="1"/>
        <v>0.41792130934249594</v>
      </c>
      <c r="R49" s="20" t="s">
        <v>82</v>
      </c>
      <c r="S49" s="20" t="s">
        <v>82</v>
      </c>
      <c r="T49" s="20" t="s">
        <v>82</v>
      </c>
      <c r="U49" s="20" t="s">
        <v>82</v>
      </c>
      <c r="V49" s="20" t="s">
        <v>979</v>
      </c>
      <c r="W49" s="20" t="s">
        <v>82</v>
      </c>
      <c r="X49" s="20" t="s">
        <v>980</v>
      </c>
      <c r="Y49" s="22" t="s">
        <v>1531</v>
      </c>
      <c r="Z49" s="27" t="s">
        <v>1532</v>
      </c>
    </row>
    <row r="50" spans="1:26" ht="99.95" customHeight="1" x14ac:dyDescent="0.25">
      <c r="A50" s="21">
        <v>98</v>
      </c>
      <c r="B50" s="22" t="s">
        <v>1601</v>
      </c>
      <c r="C50" s="22" t="s">
        <v>9</v>
      </c>
      <c r="D50" s="22" t="s">
        <v>1602</v>
      </c>
      <c r="E50" s="22" t="s">
        <v>1603</v>
      </c>
      <c r="F50" s="22" t="s">
        <v>1604</v>
      </c>
      <c r="G50" s="22"/>
      <c r="H50" s="22" t="s">
        <v>1605</v>
      </c>
      <c r="I50" s="22" t="s">
        <v>1606</v>
      </c>
      <c r="J50" s="22" t="s">
        <v>1607</v>
      </c>
      <c r="K50" s="22" t="s">
        <v>281</v>
      </c>
      <c r="L50" s="22">
        <v>481</v>
      </c>
      <c r="M50" s="24" t="s">
        <v>1608</v>
      </c>
      <c r="N50" s="24" t="s">
        <v>1609</v>
      </c>
      <c r="O50" s="25">
        <v>1270000</v>
      </c>
      <c r="P50" s="25">
        <v>992000</v>
      </c>
      <c r="Q50" s="20">
        <f t="shared" si="1"/>
        <v>0.7811023622047244</v>
      </c>
      <c r="R50" s="57" t="s">
        <v>82</v>
      </c>
      <c r="S50" s="57" t="s">
        <v>82</v>
      </c>
      <c r="T50" s="57" t="s">
        <v>82</v>
      </c>
      <c r="U50" s="57" t="s">
        <v>82</v>
      </c>
      <c r="V50" s="57" t="s">
        <v>979</v>
      </c>
      <c r="W50" s="57" t="s">
        <v>82</v>
      </c>
      <c r="X50" s="57" t="s">
        <v>980</v>
      </c>
      <c r="Y50" s="121"/>
      <c r="Z50" s="27" t="s">
        <v>1610</v>
      </c>
    </row>
    <row r="51" spans="1:26" ht="99.95" customHeight="1" x14ac:dyDescent="0.25">
      <c r="A51" s="21">
        <v>109</v>
      </c>
      <c r="B51" s="22" t="s">
        <v>1665</v>
      </c>
      <c r="C51" s="22" t="s">
        <v>9</v>
      </c>
      <c r="D51" s="22" t="s">
        <v>1666</v>
      </c>
      <c r="E51" s="22" t="s">
        <v>1667</v>
      </c>
      <c r="F51" s="22" t="s">
        <v>1668</v>
      </c>
      <c r="G51" s="22" t="s">
        <v>82</v>
      </c>
      <c r="H51" s="22" t="s">
        <v>1669</v>
      </c>
      <c r="I51" s="23" t="s">
        <v>1670</v>
      </c>
      <c r="J51" s="22" t="s">
        <v>1671</v>
      </c>
      <c r="K51" s="22" t="s">
        <v>281</v>
      </c>
      <c r="L51" s="22">
        <v>481</v>
      </c>
      <c r="M51" s="24" t="s">
        <v>1672</v>
      </c>
      <c r="N51" s="24" t="s">
        <v>1673</v>
      </c>
      <c r="O51" s="25">
        <v>4599210</v>
      </c>
      <c r="P51" s="25">
        <v>947000</v>
      </c>
      <c r="Q51" s="20">
        <f t="shared" si="1"/>
        <v>0.20590492715053238</v>
      </c>
      <c r="R51" s="20" t="s">
        <v>82</v>
      </c>
      <c r="S51" s="20" t="s">
        <v>82</v>
      </c>
      <c r="T51" s="20" t="s">
        <v>82</v>
      </c>
      <c r="U51" s="20" t="s">
        <v>82</v>
      </c>
      <c r="V51" s="20" t="s">
        <v>82</v>
      </c>
      <c r="W51" s="20" t="s">
        <v>982</v>
      </c>
      <c r="X51" s="20" t="s">
        <v>980</v>
      </c>
      <c r="Y51" s="22" t="s">
        <v>1674</v>
      </c>
      <c r="Z51" s="27" t="s">
        <v>1675</v>
      </c>
    </row>
    <row r="52" spans="1:26" ht="99.95" customHeight="1" x14ac:dyDescent="0.25">
      <c r="A52" s="21">
        <v>121</v>
      </c>
      <c r="B52" s="22" t="s">
        <v>1751</v>
      </c>
      <c r="C52" s="22" t="s">
        <v>9</v>
      </c>
      <c r="D52" s="22" t="s">
        <v>1752</v>
      </c>
      <c r="E52" s="22" t="s">
        <v>1753</v>
      </c>
      <c r="F52" s="22" t="s">
        <v>921</v>
      </c>
      <c r="G52" s="22" t="s">
        <v>82</v>
      </c>
      <c r="H52" s="22" t="s">
        <v>922</v>
      </c>
      <c r="I52" s="23" t="s">
        <v>1754</v>
      </c>
      <c r="J52" s="22" t="s">
        <v>924</v>
      </c>
      <c r="K52" s="22" t="s">
        <v>281</v>
      </c>
      <c r="L52" s="22">
        <v>481</v>
      </c>
      <c r="M52" s="24" t="s">
        <v>1755</v>
      </c>
      <c r="N52" s="24" t="s">
        <v>1756</v>
      </c>
      <c r="O52" s="25">
        <v>1242000</v>
      </c>
      <c r="P52" s="25">
        <v>990000</v>
      </c>
      <c r="Q52" s="20">
        <f t="shared" si="1"/>
        <v>0.79710144927536231</v>
      </c>
      <c r="R52" s="20" t="s">
        <v>82</v>
      </c>
      <c r="S52" s="20" t="s">
        <v>82</v>
      </c>
      <c r="T52" s="20" t="s">
        <v>82</v>
      </c>
      <c r="U52" s="20" t="s">
        <v>82</v>
      </c>
      <c r="V52" s="20" t="s">
        <v>82</v>
      </c>
      <c r="W52" s="20" t="s">
        <v>82</v>
      </c>
      <c r="X52" s="20" t="s">
        <v>980</v>
      </c>
      <c r="Y52" s="52" t="s">
        <v>1558</v>
      </c>
      <c r="Z52" s="27" t="s">
        <v>1757</v>
      </c>
    </row>
    <row r="53" spans="1:26" ht="99.95" customHeight="1" x14ac:dyDescent="0.25">
      <c r="A53" s="21">
        <v>123</v>
      </c>
      <c r="B53" s="22" t="s">
        <v>1760</v>
      </c>
      <c r="C53" s="22" t="s">
        <v>9</v>
      </c>
      <c r="D53" s="22" t="s">
        <v>1761</v>
      </c>
      <c r="E53" s="22" t="s">
        <v>1762</v>
      </c>
      <c r="F53" s="22" t="s">
        <v>726</v>
      </c>
      <c r="G53" s="22"/>
      <c r="H53" s="22" t="s">
        <v>727</v>
      </c>
      <c r="I53" s="23" t="s">
        <v>728</v>
      </c>
      <c r="J53" s="22" t="s">
        <v>729</v>
      </c>
      <c r="K53" s="22" t="s">
        <v>281</v>
      </c>
      <c r="L53" s="22">
        <v>481</v>
      </c>
      <c r="M53" s="24" t="s">
        <v>1763</v>
      </c>
      <c r="N53" s="24" t="s">
        <v>1764</v>
      </c>
      <c r="O53" s="25">
        <v>1564430</v>
      </c>
      <c r="P53" s="25">
        <v>800180</v>
      </c>
      <c r="Q53" s="20">
        <f t="shared" si="1"/>
        <v>0.51148341568494593</v>
      </c>
      <c r="R53" s="20" t="s">
        <v>82</v>
      </c>
      <c r="S53" s="20" t="s">
        <v>82</v>
      </c>
      <c r="T53" s="20" t="s">
        <v>82</v>
      </c>
      <c r="U53" s="20" t="s">
        <v>82</v>
      </c>
      <c r="V53" s="20" t="s">
        <v>979</v>
      </c>
      <c r="W53" s="20" t="s">
        <v>82</v>
      </c>
      <c r="X53" s="20" t="s">
        <v>980</v>
      </c>
      <c r="Y53" s="52" t="s">
        <v>2708</v>
      </c>
      <c r="Z53" s="27" t="s">
        <v>1765</v>
      </c>
    </row>
    <row r="54" spans="1:26" ht="99.95" customHeight="1" x14ac:dyDescent="0.25">
      <c r="A54" s="21">
        <v>126</v>
      </c>
      <c r="B54" s="22" t="s">
        <v>1777</v>
      </c>
      <c r="C54" s="22" t="s">
        <v>9</v>
      </c>
      <c r="D54" s="22" t="s">
        <v>1779</v>
      </c>
      <c r="E54" s="22" t="s">
        <v>1780</v>
      </c>
      <c r="F54" s="22" t="s">
        <v>1778</v>
      </c>
      <c r="G54" s="22"/>
      <c r="H54" s="22" t="s">
        <v>1781</v>
      </c>
      <c r="I54" s="23" t="s">
        <v>1782</v>
      </c>
      <c r="J54" s="22" t="s">
        <v>1783</v>
      </c>
      <c r="K54" s="22" t="s">
        <v>458</v>
      </c>
      <c r="L54" s="22">
        <v>424</v>
      </c>
      <c r="M54" s="24" t="s">
        <v>1784</v>
      </c>
      <c r="N54" s="24" t="s">
        <v>1785</v>
      </c>
      <c r="O54" s="25">
        <v>3000000</v>
      </c>
      <c r="P54" s="25">
        <v>900000</v>
      </c>
      <c r="Q54" s="20">
        <f t="shared" si="1"/>
        <v>0.3</v>
      </c>
      <c r="R54" s="20" t="s">
        <v>82</v>
      </c>
      <c r="S54" s="20" t="s">
        <v>82</v>
      </c>
      <c r="T54" s="20" t="s">
        <v>82</v>
      </c>
      <c r="U54" s="20" t="s">
        <v>82</v>
      </c>
      <c r="V54" s="20" t="s">
        <v>979</v>
      </c>
      <c r="W54" s="20" t="s">
        <v>82</v>
      </c>
      <c r="X54" s="20" t="s">
        <v>980</v>
      </c>
      <c r="Y54" s="22"/>
      <c r="Z54" s="27" t="s">
        <v>1787</v>
      </c>
    </row>
    <row r="55" spans="1:26" ht="99.95" customHeight="1" x14ac:dyDescent="0.25">
      <c r="A55" s="21">
        <v>142</v>
      </c>
      <c r="B55" s="22" t="s">
        <v>1866</v>
      </c>
      <c r="C55" s="22" t="s">
        <v>9</v>
      </c>
      <c r="D55" s="22" t="s">
        <v>1867</v>
      </c>
      <c r="E55" s="22" t="s">
        <v>1868</v>
      </c>
      <c r="F55" s="22" t="s">
        <v>1869</v>
      </c>
      <c r="G55" s="22"/>
      <c r="H55" s="22" t="s">
        <v>1870</v>
      </c>
      <c r="I55" s="22" t="s">
        <v>1871</v>
      </c>
      <c r="J55" s="22" t="s">
        <v>1869</v>
      </c>
      <c r="K55" s="22" t="s">
        <v>281</v>
      </c>
      <c r="L55" s="22">
        <v>481</v>
      </c>
      <c r="M55" s="24" t="s">
        <v>1872</v>
      </c>
      <c r="N55" s="24" t="s">
        <v>1873</v>
      </c>
      <c r="O55" s="25">
        <v>695462</v>
      </c>
      <c r="P55" s="25">
        <v>555352</v>
      </c>
      <c r="Q55" s="20">
        <f t="shared" si="1"/>
        <v>0.79853679999769933</v>
      </c>
      <c r="R55" s="20" t="s">
        <v>82</v>
      </c>
      <c r="S55" s="20" t="s">
        <v>82</v>
      </c>
      <c r="T55" s="20" t="s">
        <v>82</v>
      </c>
      <c r="U55" s="20" t="s">
        <v>82</v>
      </c>
      <c r="V55" s="20" t="s">
        <v>979</v>
      </c>
      <c r="W55" s="20" t="s">
        <v>82</v>
      </c>
      <c r="X55" s="20" t="s">
        <v>980</v>
      </c>
      <c r="Y55" s="22" t="s">
        <v>1874</v>
      </c>
      <c r="Z55" s="27" t="s">
        <v>1875</v>
      </c>
    </row>
    <row r="56" spans="1:26" ht="75" x14ac:dyDescent="0.25">
      <c r="A56" s="21">
        <v>145</v>
      </c>
      <c r="B56" s="22" t="s">
        <v>1893</v>
      </c>
      <c r="C56" s="22" t="s">
        <v>9</v>
      </c>
      <c r="D56" s="22" t="s">
        <v>1894</v>
      </c>
      <c r="E56" s="22" t="s">
        <v>1895</v>
      </c>
      <c r="F56" s="22" t="s">
        <v>1896</v>
      </c>
      <c r="G56" s="22"/>
      <c r="H56" s="22" t="s">
        <v>1897</v>
      </c>
      <c r="I56" s="23" t="s">
        <v>1898</v>
      </c>
      <c r="J56" s="22" t="s">
        <v>1899</v>
      </c>
      <c r="K56" s="22" t="s">
        <v>11</v>
      </c>
      <c r="L56" s="22">
        <v>424</v>
      </c>
      <c r="M56" s="24" t="s">
        <v>1900</v>
      </c>
      <c r="N56" s="24" t="s">
        <v>1901</v>
      </c>
      <c r="O56" s="25">
        <v>896964</v>
      </c>
      <c r="P56" s="25">
        <v>716964</v>
      </c>
      <c r="Q56" s="20">
        <f t="shared" si="1"/>
        <v>0.79932304975450519</v>
      </c>
      <c r="R56" s="20" t="s">
        <v>82</v>
      </c>
      <c r="S56" s="20" t="s">
        <v>82</v>
      </c>
      <c r="T56" s="20" t="s">
        <v>82</v>
      </c>
      <c r="U56" s="20" t="s">
        <v>82</v>
      </c>
      <c r="V56" s="20" t="s">
        <v>979</v>
      </c>
      <c r="W56" s="20" t="s">
        <v>82</v>
      </c>
      <c r="X56" s="20" t="s">
        <v>980</v>
      </c>
      <c r="Y56" s="28"/>
      <c r="Z56" s="26" t="s">
        <v>2726</v>
      </c>
    </row>
    <row r="57" spans="1:26" ht="99.95" customHeight="1" x14ac:dyDescent="0.25">
      <c r="A57" s="21">
        <v>160</v>
      </c>
      <c r="B57" s="22" t="s">
        <v>1969</v>
      </c>
      <c r="C57" s="22" t="s">
        <v>9</v>
      </c>
      <c r="D57" s="22" t="s">
        <v>1970</v>
      </c>
      <c r="E57" s="22" t="s">
        <v>1971</v>
      </c>
      <c r="F57" s="22" t="s">
        <v>1972</v>
      </c>
      <c r="G57" s="22"/>
      <c r="H57" s="22" t="s">
        <v>1973</v>
      </c>
      <c r="I57" s="23" t="s">
        <v>1974</v>
      </c>
      <c r="J57" s="22" t="s">
        <v>1975</v>
      </c>
      <c r="K57" s="22" t="s">
        <v>281</v>
      </c>
      <c r="L57" s="22">
        <v>481</v>
      </c>
      <c r="M57" s="24" t="s">
        <v>1976</v>
      </c>
      <c r="N57" s="24" t="s">
        <v>1977</v>
      </c>
      <c r="O57" s="106">
        <v>810720</v>
      </c>
      <c r="P57" s="25">
        <v>648320</v>
      </c>
      <c r="Q57" s="20">
        <f t="shared" si="1"/>
        <v>0.79968423130057231</v>
      </c>
      <c r="R57" s="20" t="s">
        <v>82</v>
      </c>
      <c r="S57" s="20" t="s">
        <v>82</v>
      </c>
      <c r="T57" s="20" t="s">
        <v>82</v>
      </c>
      <c r="U57" s="20" t="s">
        <v>82</v>
      </c>
      <c r="V57" s="20" t="s">
        <v>979</v>
      </c>
      <c r="W57" s="20" t="s">
        <v>82</v>
      </c>
      <c r="X57" s="20" t="s">
        <v>980</v>
      </c>
      <c r="Y57" s="28" t="s">
        <v>2694</v>
      </c>
      <c r="Z57" s="27" t="s">
        <v>2695</v>
      </c>
    </row>
    <row r="58" spans="1:26" ht="99.95" customHeight="1" x14ac:dyDescent="0.25">
      <c r="A58" s="21">
        <v>170</v>
      </c>
      <c r="B58" s="22" t="s">
        <v>2031</v>
      </c>
      <c r="C58" s="22" t="s">
        <v>9</v>
      </c>
      <c r="D58" s="22" t="s">
        <v>2032</v>
      </c>
      <c r="E58" s="22" t="s">
        <v>2033</v>
      </c>
      <c r="F58" s="22" t="s">
        <v>2034</v>
      </c>
      <c r="G58" s="22"/>
      <c r="H58" s="22" t="s">
        <v>2035</v>
      </c>
      <c r="I58" s="23" t="s">
        <v>2036</v>
      </c>
      <c r="J58" s="22" t="s">
        <v>2037</v>
      </c>
      <c r="K58" s="22" t="s">
        <v>11</v>
      </c>
      <c r="L58" s="22">
        <v>424</v>
      </c>
      <c r="M58" s="24" t="s">
        <v>2038</v>
      </c>
      <c r="N58" s="24" t="s">
        <v>2039</v>
      </c>
      <c r="O58" s="25">
        <v>2143650</v>
      </c>
      <c r="P58" s="25">
        <v>1000000</v>
      </c>
      <c r="Q58" s="20">
        <f t="shared" si="1"/>
        <v>0.46649406386303732</v>
      </c>
      <c r="R58" s="20" t="s">
        <v>82</v>
      </c>
      <c r="S58" s="20" t="s">
        <v>82</v>
      </c>
      <c r="T58" s="20" t="s">
        <v>82</v>
      </c>
      <c r="U58" s="20" t="s">
        <v>82</v>
      </c>
      <c r="V58" s="20" t="s">
        <v>979</v>
      </c>
      <c r="W58" s="20" t="s">
        <v>82</v>
      </c>
      <c r="X58" s="20" t="s">
        <v>980</v>
      </c>
      <c r="Y58" s="22" t="s">
        <v>2040</v>
      </c>
      <c r="Z58" s="26" t="s">
        <v>2041</v>
      </c>
    </row>
    <row r="59" spans="1:26" ht="99.95" customHeight="1" x14ac:dyDescent="0.25">
      <c r="A59" s="21">
        <v>190</v>
      </c>
      <c r="B59" s="22" t="s">
        <v>2166</v>
      </c>
      <c r="C59" s="22" t="s">
        <v>9</v>
      </c>
      <c r="D59" s="22" t="s">
        <v>2167</v>
      </c>
      <c r="E59" s="22" t="s">
        <v>2168</v>
      </c>
      <c r="F59" s="22" t="s">
        <v>320</v>
      </c>
      <c r="G59" s="22" t="s">
        <v>82</v>
      </c>
      <c r="H59" s="22" t="s">
        <v>655</v>
      </c>
      <c r="I59" s="22" t="s">
        <v>2169</v>
      </c>
      <c r="J59" s="22" t="s">
        <v>321</v>
      </c>
      <c r="K59" s="22" t="s">
        <v>281</v>
      </c>
      <c r="L59" s="22">
        <v>481</v>
      </c>
      <c r="M59" s="24" t="s">
        <v>2170</v>
      </c>
      <c r="N59" s="24" t="s">
        <v>2171</v>
      </c>
      <c r="O59" s="25">
        <v>608000</v>
      </c>
      <c r="P59" s="25">
        <v>400000</v>
      </c>
      <c r="Q59" s="20">
        <f t="shared" si="1"/>
        <v>0.65789473684210531</v>
      </c>
      <c r="R59" s="20" t="s">
        <v>82</v>
      </c>
      <c r="S59" s="20" t="s">
        <v>82</v>
      </c>
      <c r="T59" s="20" t="s">
        <v>82</v>
      </c>
      <c r="U59" s="20" t="s">
        <v>82</v>
      </c>
      <c r="V59" s="20" t="s">
        <v>82</v>
      </c>
      <c r="W59" s="20" t="s">
        <v>82</v>
      </c>
      <c r="X59" s="20" t="s">
        <v>980</v>
      </c>
      <c r="Y59" s="52" t="s">
        <v>2705</v>
      </c>
      <c r="Z59" s="26" t="s">
        <v>2172</v>
      </c>
    </row>
    <row r="60" spans="1:26" ht="99.95" customHeight="1" x14ac:dyDescent="0.25">
      <c r="A60" s="21">
        <v>197</v>
      </c>
      <c r="B60" s="22" t="s">
        <v>2231</v>
      </c>
      <c r="C60" s="22" t="s">
        <v>9</v>
      </c>
      <c r="D60" s="22" t="s">
        <v>2232</v>
      </c>
      <c r="E60" s="22" t="s">
        <v>2233</v>
      </c>
      <c r="F60" s="22" t="s">
        <v>2234</v>
      </c>
      <c r="G60" s="22" t="s">
        <v>82</v>
      </c>
      <c r="H60" s="23" t="s">
        <v>2235</v>
      </c>
      <c r="I60" s="22" t="s">
        <v>2236</v>
      </c>
      <c r="J60" s="22" t="s">
        <v>2237</v>
      </c>
      <c r="K60" s="22" t="s">
        <v>281</v>
      </c>
      <c r="L60" s="22">
        <v>481</v>
      </c>
      <c r="M60" s="24" t="s">
        <v>2238</v>
      </c>
      <c r="N60" s="24" t="s">
        <v>2239</v>
      </c>
      <c r="O60" s="25">
        <v>1652200</v>
      </c>
      <c r="P60" s="25">
        <v>922000</v>
      </c>
      <c r="Q60" s="20">
        <f t="shared" si="1"/>
        <v>0.55804382036073119</v>
      </c>
      <c r="R60" s="20" t="s">
        <v>82</v>
      </c>
      <c r="S60" s="20" t="s">
        <v>82</v>
      </c>
      <c r="T60" s="20" t="s">
        <v>82</v>
      </c>
      <c r="U60" s="20" t="s">
        <v>82</v>
      </c>
      <c r="V60" s="20" t="s">
        <v>82</v>
      </c>
      <c r="W60" s="20" t="s">
        <v>82</v>
      </c>
      <c r="X60" s="20" t="s">
        <v>980</v>
      </c>
      <c r="Y60" s="22"/>
      <c r="Z60" s="26" t="s">
        <v>2240</v>
      </c>
    </row>
    <row r="61" spans="1:26" ht="99.95" customHeight="1" x14ac:dyDescent="0.25">
      <c r="A61" s="21">
        <v>199</v>
      </c>
      <c r="B61" s="22" t="s">
        <v>2247</v>
      </c>
      <c r="C61" s="22" t="s">
        <v>9</v>
      </c>
      <c r="D61" s="22" t="s">
        <v>2248</v>
      </c>
      <c r="E61" s="22" t="s">
        <v>2249</v>
      </c>
      <c r="F61" s="22" t="s">
        <v>2250</v>
      </c>
      <c r="G61" s="22"/>
      <c r="H61" s="23" t="s">
        <v>2252</v>
      </c>
      <c r="I61" s="23" t="s">
        <v>2251</v>
      </c>
      <c r="J61" s="22" t="s">
        <v>2253</v>
      </c>
      <c r="K61" s="22" t="s">
        <v>281</v>
      </c>
      <c r="L61" s="22">
        <v>481</v>
      </c>
      <c r="M61" s="24" t="s">
        <v>2254</v>
      </c>
      <c r="N61" s="24" t="s">
        <v>2255</v>
      </c>
      <c r="O61" s="25">
        <v>1489600</v>
      </c>
      <c r="P61" s="25">
        <v>997200</v>
      </c>
      <c r="Q61" s="20">
        <f t="shared" si="1"/>
        <v>0.66944146079484423</v>
      </c>
      <c r="R61" s="20" t="s">
        <v>82</v>
      </c>
      <c r="S61" s="20" t="s">
        <v>82</v>
      </c>
      <c r="T61" s="20" t="s">
        <v>82</v>
      </c>
      <c r="U61" s="20" t="s">
        <v>82</v>
      </c>
      <c r="V61" s="20" t="s">
        <v>979</v>
      </c>
      <c r="W61" s="20" t="s">
        <v>82</v>
      </c>
      <c r="X61" s="20" t="s">
        <v>980</v>
      </c>
      <c r="Y61" s="22"/>
      <c r="Z61" s="26" t="s">
        <v>2256</v>
      </c>
    </row>
    <row r="62" spans="1:26" ht="99.95" customHeight="1" x14ac:dyDescent="0.25">
      <c r="A62" s="21">
        <v>221</v>
      </c>
      <c r="B62" s="22" t="s">
        <v>2388</v>
      </c>
      <c r="C62" s="22" t="s">
        <v>9</v>
      </c>
      <c r="D62" s="22" t="s">
        <v>1039</v>
      </c>
      <c r="E62" s="22" t="s">
        <v>2370</v>
      </c>
      <c r="F62" s="22" t="s">
        <v>2371</v>
      </c>
      <c r="G62" s="22"/>
      <c r="H62" s="23" t="s">
        <v>2372</v>
      </c>
      <c r="I62" s="23" t="s">
        <v>1043</v>
      </c>
      <c r="J62" s="22" t="s">
        <v>2373</v>
      </c>
      <c r="K62" s="22" t="s">
        <v>458</v>
      </c>
      <c r="L62" s="22">
        <v>424</v>
      </c>
      <c r="M62" s="24" t="s">
        <v>1045</v>
      </c>
      <c r="N62" s="24" t="s">
        <v>1046</v>
      </c>
      <c r="O62" s="25">
        <v>1287000</v>
      </c>
      <c r="P62" s="25">
        <v>990000</v>
      </c>
      <c r="Q62" s="20">
        <f t="shared" si="1"/>
        <v>0.76923076923076927</v>
      </c>
      <c r="R62" s="20" t="s">
        <v>82</v>
      </c>
      <c r="S62" s="20" t="s">
        <v>82</v>
      </c>
      <c r="T62" s="20" t="s">
        <v>82</v>
      </c>
      <c r="U62" s="20" t="s">
        <v>82</v>
      </c>
      <c r="V62" s="20" t="s">
        <v>979</v>
      </c>
      <c r="W62" s="20" t="s">
        <v>82</v>
      </c>
      <c r="X62" s="20" t="s">
        <v>980</v>
      </c>
      <c r="Y62" s="22" t="s">
        <v>2719</v>
      </c>
      <c r="Z62" s="26" t="s">
        <v>2374</v>
      </c>
    </row>
    <row r="63" spans="1:26" ht="99.95" customHeight="1" x14ac:dyDescent="0.25">
      <c r="A63" s="21">
        <v>224</v>
      </c>
      <c r="B63" s="22" t="s">
        <v>2387</v>
      </c>
      <c r="C63" s="22" t="s">
        <v>9</v>
      </c>
      <c r="D63" s="22" t="s">
        <v>1050</v>
      </c>
      <c r="E63" s="22" t="s">
        <v>2389</v>
      </c>
      <c r="F63" s="22" t="s">
        <v>2390</v>
      </c>
      <c r="G63" s="22"/>
      <c r="H63" s="23" t="s">
        <v>2391</v>
      </c>
      <c r="I63" s="23" t="s">
        <v>1043</v>
      </c>
      <c r="J63" s="22" t="s">
        <v>2392</v>
      </c>
      <c r="K63" s="22" t="s">
        <v>458</v>
      </c>
      <c r="L63" s="22">
        <v>424</v>
      </c>
      <c r="M63" s="24" t="s">
        <v>1055</v>
      </c>
      <c r="N63" s="24" t="s">
        <v>1056</v>
      </c>
      <c r="O63" s="25">
        <v>1173000</v>
      </c>
      <c r="P63" s="25">
        <v>930000</v>
      </c>
      <c r="Q63" s="20">
        <f t="shared" si="1"/>
        <v>0.79283887468030689</v>
      </c>
      <c r="R63" s="20" t="s">
        <v>1775</v>
      </c>
      <c r="S63" s="20" t="s">
        <v>1775</v>
      </c>
      <c r="T63" s="20" t="s">
        <v>82</v>
      </c>
      <c r="U63" s="20" t="s">
        <v>82</v>
      </c>
      <c r="V63" s="20" t="s">
        <v>979</v>
      </c>
      <c r="W63" s="20" t="s">
        <v>82</v>
      </c>
      <c r="X63" s="20" t="s">
        <v>980</v>
      </c>
      <c r="Y63" s="22" t="s">
        <v>2720</v>
      </c>
      <c r="Z63" s="26" t="s">
        <v>2393</v>
      </c>
    </row>
    <row r="64" spans="1:26" ht="99.95" customHeight="1" x14ac:dyDescent="0.25">
      <c r="A64" s="62">
        <v>235</v>
      </c>
      <c r="B64" s="22" t="s">
        <v>2407</v>
      </c>
      <c r="C64" s="22" t="s">
        <v>9</v>
      </c>
      <c r="D64" s="22" t="s">
        <v>434</v>
      </c>
      <c r="E64" s="22" t="s">
        <v>2408</v>
      </c>
      <c r="F64" s="22" t="s">
        <v>320</v>
      </c>
      <c r="G64" s="22" t="s">
        <v>83</v>
      </c>
      <c r="H64" s="22" t="s">
        <v>655</v>
      </c>
      <c r="I64" s="22" t="s">
        <v>2409</v>
      </c>
      <c r="J64" s="22" t="s">
        <v>321</v>
      </c>
      <c r="K64" s="22" t="s">
        <v>302</v>
      </c>
      <c r="L64" s="22">
        <v>481</v>
      </c>
      <c r="M64" s="24">
        <v>28830483</v>
      </c>
      <c r="N64" s="24">
        <v>110278778</v>
      </c>
      <c r="O64" s="25">
        <v>1100000</v>
      </c>
      <c r="P64" s="25">
        <v>840000</v>
      </c>
      <c r="Q64" s="20">
        <f t="shared" si="1"/>
        <v>0.76363636363636367</v>
      </c>
      <c r="R64" s="20"/>
      <c r="S64" s="20"/>
      <c r="T64" s="20"/>
      <c r="U64" s="20"/>
      <c r="V64" s="20"/>
      <c r="W64" s="20"/>
      <c r="X64" s="20" t="s">
        <v>980</v>
      </c>
      <c r="Y64" s="22"/>
      <c r="Z64" s="26" t="s">
        <v>2410</v>
      </c>
    </row>
    <row r="65" spans="1:26" ht="99.95" customHeight="1" x14ac:dyDescent="0.25">
      <c r="A65" s="62">
        <v>253</v>
      </c>
      <c r="B65" s="63" t="s">
        <v>2435</v>
      </c>
      <c r="C65" s="63" t="s">
        <v>9</v>
      </c>
      <c r="D65" s="63" t="s">
        <v>2436</v>
      </c>
      <c r="E65" s="63" t="s">
        <v>544</v>
      </c>
      <c r="F65" s="63" t="s">
        <v>70</v>
      </c>
      <c r="G65" s="63" t="s">
        <v>83</v>
      </c>
      <c r="H65" s="64" t="s">
        <v>545</v>
      </c>
      <c r="I65" s="64" t="s">
        <v>2437</v>
      </c>
      <c r="J65" s="63" t="s">
        <v>71</v>
      </c>
      <c r="K65" s="63" t="s">
        <v>11</v>
      </c>
      <c r="L65" s="63">
        <v>424</v>
      </c>
      <c r="M65" s="65">
        <v>17236075</v>
      </c>
      <c r="N65" s="65">
        <v>102036605</v>
      </c>
      <c r="O65" s="66">
        <v>1445000</v>
      </c>
      <c r="P65" s="66">
        <v>745000</v>
      </c>
      <c r="Q65" s="67">
        <f t="shared" si="1"/>
        <v>0.51557093425605538</v>
      </c>
      <c r="R65" s="67"/>
      <c r="S65" s="67"/>
      <c r="T65" s="67"/>
      <c r="U65" s="67"/>
      <c r="V65" s="67"/>
      <c r="W65" s="67"/>
      <c r="X65" s="67" t="s">
        <v>980</v>
      </c>
      <c r="Y65" s="78"/>
      <c r="Z65" s="68" t="s">
        <v>2438</v>
      </c>
    </row>
    <row r="66" spans="1:26" ht="99.95" customHeight="1" x14ac:dyDescent="0.25">
      <c r="A66" s="79">
        <v>256</v>
      </c>
      <c r="B66" s="70" t="s">
        <v>2439</v>
      </c>
      <c r="C66" s="70" t="s">
        <v>9</v>
      </c>
      <c r="D66" s="70" t="s">
        <v>781</v>
      </c>
      <c r="E66" s="70" t="s">
        <v>2440</v>
      </c>
      <c r="F66" s="70" t="s">
        <v>116</v>
      </c>
      <c r="G66" s="70"/>
      <c r="H66" s="64" t="s">
        <v>782</v>
      </c>
      <c r="I66" s="80" t="s">
        <v>117</v>
      </c>
      <c r="J66" s="70" t="s">
        <v>115</v>
      </c>
      <c r="K66" s="70" t="s">
        <v>11</v>
      </c>
      <c r="L66" s="70">
        <v>424</v>
      </c>
      <c r="M66" s="81" t="s">
        <v>118</v>
      </c>
      <c r="N66" s="81" t="s">
        <v>119</v>
      </c>
      <c r="O66" s="82">
        <v>1254000</v>
      </c>
      <c r="P66" s="82">
        <v>981000</v>
      </c>
      <c r="Q66" s="67">
        <f t="shared" si="1"/>
        <v>0.78229665071770338</v>
      </c>
      <c r="R66" s="67"/>
      <c r="S66" s="67"/>
      <c r="T66" s="67"/>
      <c r="U66" s="67"/>
      <c r="V66" s="67"/>
      <c r="W66" s="67"/>
      <c r="X66" s="67" t="s">
        <v>980</v>
      </c>
      <c r="Y66" s="83"/>
      <c r="Z66" s="77" t="s">
        <v>2441</v>
      </c>
    </row>
    <row r="68" spans="1:26" ht="78.75" x14ac:dyDescent="0.25">
      <c r="A68" s="62">
        <v>254</v>
      </c>
      <c r="B68" s="30" t="s">
        <v>2583</v>
      </c>
      <c r="C68" s="63" t="s">
        <v>9</v>
      </c>
      <c r="D68" s="63" t="s">
        <v>2584</v>
      </c>
      <c r="E68" s="63" t="s">
        <v>2585</v>
      </c>
      <c r="F68" s="63" t="s">
        <v>2586</v>
      </c>
      <c r="G68" s="63" t="s">
        <v>83</v>
      </c>
      <c r="H68" s="64" t="s">
        <v>2587</v>
      </c>
      <c r="I68" s="64" t="s">
        <v>2588</v>
      </c>
      <c r="J68" s="63" t="s">
        <v>2589</v>
      </c>
      <c r="K68" s="63" t="s">
        <v>11</v>
      </c>
      <c r="L68" s="63">
        <v>424</v>
      </c>
      <c r="M68" s="65" t="s">
        <v>2590</v>
      </c>
      <c r="N68" s="65" t="s">
        <v>2591</v>
      </c>
      <c r="O68" s="66">
        <v>1399568.54</v>
      </c>
      <c r="P68" s="66">
        <v>1000000</v>
      </c>
      <c r="Q68" s="67">
        <f t="shared" ref="Q68:Q99" si="2">+P68/O68</f>
        <v>0.71450591480142867</v>
      </c>
      <c r="R68" s="67"/>
      <c r="S68" s="67"/>
      <c r="T68" s="67"/>
      <c r="U68" s="67"/>
      <c r="V68" s="67"/>
      <c r="W68" s="67"/>
      <c r="X68" s="67" t="s">
        <v>980</v>
      </c>
      <c r="Y68" s="63"/>
      <c r="Z68" s="35" t="s">
        <v>2592</v>
      </c>
    </row>
    <row r="69" spans="1:26" ht="99.95" customHeight="1" x14ac:dyDescent="0.25">
      <c r="A69" s="62">
        <v>232</v>
      </c>
      <c r="B69" s="40" t="s">
        <v>2665</v>
      </c>
      <c r="C69" s="63" t="s">
        <v>9</v>
      </c>
      <c r="D69" s="63" t="s">
        <v>2666</v>
      </c>
      <c r="E69" s="63" t="s">
        <v>2667</v>
      </c>
      <c r="F69" s="63" t="s">
        <v>2668</v>
      </c>
      <c r="G69" s="63" t="s">
        <v>83</v>
      </c>
      <c r="H69" s="64" t="s">
        <v>2669</v>
      </c>
      <c r="I69" s="64" t="s">
        <v>2670</v>
      </c>
      <c r="J69" s="63" t="s">
        <v>2671</v>
      </c>
      <c r="K69" s="63" t="s">
        <v>11</v>
      </c>
      <c r="L69" s="63">
        <v>424</v>
      </c>
      <c r="M69" s="65" t="s">
        <v>2672</v>
      </c>
      <c r="N69" s="65" t="s">
        <v>2673</v>
      </c>
      <c r="O69" s="66">
        <v>1269000</v>
      </c>
      <c r="P69" s="66">
        <v>999000</v>
      </c>
      <c r="Q69" s="67">
        <f t="shared" si="2"/>
        <v>0.78723404255319152</v>
      </c>
      <c r="R69" s="67"/>
      <c r="S69" s="67"/>
      <c r="T69" s="67"/>
      <c r="U69" s="67"/>
      <c r="V69" s="67"/>
      <c r="W69" s="67"/>
      <c r="X69" s="67" t="s">
        <v>980</v>
      </c>
      <c r="Y69" s="63"/>
      <c r="Z69" s="37" t="s">
        <v>2674</v>
      </c>
    </row>
    <row r="70" spans="1:26" ht="99.95" customHeight="1" x14ac:dyDescent="0.25">
      <c r="A70" s="62">
        <v>229</v>
      </c>
      <c r="B70" s="63" t="s">
        <v>2411</v>
      </c>
      <c r="C70" s="63" t="s">
        <v>232</v>
      </c>
      <c r="D70" s="63" t="s">
        <v>533</v>
      </c>
      <c r="E70" s="63" t="s">
        <v>2412</v>
      </c>
      <c r="F70" s="63" t="s">
        <v>534</v>
      </c>
      <c r="G70" s="63" t="s">
        <v>83</v>
      </c>
      <c r="H70" s="64" t="s">
        <v>535</v>
      </c>
      <c r="I70" s="64" t="s">
        <v>314</v>
      </c>
      <c r="J70" s="63" t="s">
        <v>313</v>
      </c>
      <c r="K70" s="63" t="s">
        <v>16</v>
      </c>
      <c r="L70" s="63">
        <v>481</v>
      </c>
      <c r="M70" s="65" t="s">
        <v>536</v>
      </c>
      <c r="N70" s="65" t="s">
        <v>537</v>
      </c>
      <c r="O70" s="66">
        <v>893500</v>
      </c>
      <c r="P70" s="66">
        <v>690000</v>
      </c>
      <c r="Q70" s="67">
        <f t="shared" si="2"/>
        <v>0.7722439843312815</v>
      </c>
      <c r="R70" s="67"/>
      <c r="S70" s="67"/>
      <c r="T70" s="67"/>
      <c r="U70" s="67"/>
      <c r="V70" s="67"/>
      <c r="W70" s="67"/>
      <c r="X70" s="67" t="s">
        <v>980</v>
      </c>
      <c r="Y70" s="63"/>
      <c r="Z70" s="68" t="s">
        <v>2413</v>
      </c>
    </row>
    <row r="71" spans="1:26" ht="99.95" customHeight="1" x14ac:dyDescent="0.25">
      <c r="A71" s="62">
        <v>236</v>
      </c>
      <c r="B71" s="63" t="s">
        <v>2446</v>
      </c>
      <c r="C71" s="63" t="s">
        <v>232</v>
      </c>
      <c r="D71" s="63" t="s">
        <v>2447</v>
      </c>
      <c r="E71" s="63" t="s">
        <v>539</v>
      </c>
      <c r="F71" s="63" t="s">
        <v>540</v>
      </c>
      <c r="G71" s="63"/>
      <c r="H71" s="64" t="s">
        <v>541</v>
      </c>
      <c r="I71" s="64" t="s">
        <v>409</v>
      </c>
      <c r="J71" s="63" t="s">
        <v>410</v>
      </c>
      <c r="K71" s="63" t="s">
        <v>458</v>
      </c>
      <c r="L71" s="63">
        <v>424</v>
      </c>
      <c r="M71" s="65" t="s">
        <v>542</v>
      </c>
      <c r="N71" s="65" t="s">
        <v>543</v>
      </c>
      <c r="O71" s="66">
        <v>1265000</v>
      </c>
      <c r="P71" s="66">
        <v>995000</v>
      </c>
      <c r="Q71" s="67">
        <f t="shared" si="2"/>
        <v>0.7865612648221344</v>
      </c>
      <c r="R71" s="67"/>
      <c r="S71" s="67"/>
      <c r="T71" s="67"/>
      <c r="U71" s="67"/>
      <c r="V71" s="67"/>
      <c r="W71" s="67"/>
      <c r="X71" s="67" t="s">
        <v>980</v>
      </c>
      <c r="Y71" s="63" t="s">
        <v>2448</v>
      </c>
      <c r="Z71" s="77" t="s">
        <v>2449</v>
      </c>
    </row>
    <row r="72" spans="1:26" ht="99.95" customHeight="1" x14ac:dyDescent="0.25">
      <c r="A72" s="29">
        <v>152</v>
      </c>
      <c r="B72" s="30" t="s">
        <v>1935</v>
      </c>
      <c r="C72" s="30" t="s">
        <v>270</v>
      </c>
      <c r="D72" s="30" t="s">
        <v>835</v>
      </c>
      <c r="E72" s="30" t="s">
        <v>1936</v>
      </c>
      <c r="F72" s="30" t="s">
        <v>432</v>
      </c>
      <c r="G72" s="32" t="s">
        <v>10</v>
      </c>
      <c r="H72" s="23" t="s">
        <v>836</v>
      </c>
      <c r="I72" s="30" t="s">
        <v>1938</v>
      </c>
      <c r="J72" s="30" t="s">
        <v>433</v>
      </c>
      <c r="K72" s="32" t="s">
        <v>22</v>
      </c>
      <c r="L72" s="32">
        <v>424</v>
      </c>
      <c r="M72" s="33">
        <v>64510258</v>
      </c>
      <c r="N72" s="33">
        <v>109908807</v>
      </c>
      <c r="O72" s="36">
        <v>885000</v>
      </c>
      <c r="P72" s="36">
        <v>665000</v>
      </c>
      <c r="Q72" s="20">
        <f t="shared" si="2"/>
        <v>0.75141242937853103</v>
      </c>
      <c r="R72" s="20" t="s">
        <v>1775</v>
      </c>
      <c r="S72" s="20" t="s">
        <v>1775</v>
      </c>
      <c r="T72" s="20" t="s">
        <v>1775</v>
      </c>
      <c r="U72" s="20" t="s">
        <v>1775</v>
      </c>
      <c r="V72" s="20" t="s">
        <v>1775</v>
      </c>
      <c r="W72" s="20" t="s">
        <v>1775</v>
      </c>
      <c r="X72" s="20" t="s">
        <v>980</v>
      </c>
      <c r="Y72" s="30"/>
      <c r="Z72" s="37" t="s">
        <v>1937</v>
      </c>
    </row>
    <row r="73" spans="1:26" ht="99.95" customHeight="1" x14ac:dyDescent="0.25">
      <c r="A73" s="29">
        <v>128</v>
      </c>
      <c r="B73" s="30" t="s">
        <v>1791</v>
      </c>
      <c r="C73" s="30" t="s">
        <v>270</v>
      </c>
      <c r="D73" s="30" t="s">
        <v>862</v>
      </c>
      <c r="E73" s="30" t="s">
        <v>1792</v>
      </c>
      <c r="F73" s="30" t="s">
        <v>863</v>
      </c>
      <c r="G73" s="32"/>
      <c r="H73" s="30" t="s">
        <v>836</v>
      </c>
      <c r="I73" s="23" t="s">
        <v>1793</v>
      </c>
      <c r="J73" s="30" t="s">
        <v>433</v>
      </c>
      <c r="K73" s="32" t="s">
        <v>22</v>
      </c>
      <c r="L73" s="32">
        <v>424</v>
      </c>
      <c r="M73" s="33" t="s">
        <v>1794</v>
      </c>
      <c r="N73" s="33" t="s">
        <v>864</v>
      </c>
      <c r="O73" s="36">
        <v>883000</v>
      </c>
      <c r="P73" s="36">
        <v>700000</v>
      </c>
      <c r="Q73" s="20">
        <f t="shared" si="2"/>
        <v>0.79275198187995466</v>
      </c>
      <c r="R73" s="20" t="s">
        <v>82</v>
      </c>
      <c r="S73" s="20" t="s">
        <v>82</v>
      </c>
      <c r="T73" s="20" t="s">
        <v>82</v>
      </c>
      <c r="U73" s="20" t="s">
        <v>82</v>
      </c>
      <c r="V73" s="20" t="s">
        <v>979</v>
      </c>
      <c r="W73" s="20" t="s">
        <v>82</v>
      </c>
      <c r="X73" s="20" t="s">
        <v>980</v>
      </c>
      <c r="Y73" s="30"/>
      <c r="Z73" s="37" t="s">
        <v>1795</v>
      </c>
    </row>
    <row r="74" spans="1:26" ht="99.95" customHeight="1" x14ac:dyDescent="0.25">
      <c r="A74" s="69">
        <v>241</v>
      </c>
      <c r="B74" s="70" t="s">
        <v>2450</v>
      </c>
      <c r="C74" s="70" t="s">
        <v>270</v>
      </c>
      <c r="D74" s="87" t="s">
        <v>2451</v>
      </c>
      <c r="E74" s="70" t="s">
        <v>2452</v>
      </c>
      <c r="F74" s="70" t="s">
        <v>794</v>
      </c>
      <c r="G74" s="70" t="s">
        <v>83</v>
      </c>
      <c r="H74" s="64" t="s">
        <v>795</v>
      </c>
      <c r="I74" s="88" t="s">
        <v>271</v>
      </c>
      <c r="J74" s="70" t="s">
        <v>272</v>
      </c>
      <c r="K74" s="70" t="s">
        <v>22</v>
      </c>
      <c r="L74" s="70">
        <v>424</v>
      </c>
      <c r="M74" s="81" t="s">
        <v>273</v>
      </c>
      <c r="N74" s="81" t="s">
        <v>274</v>
      </c>
      <c r="O74" s="82">
        <v>588000</v>
      </c>
      <c r="P74" s="82">
        <v>450000</v>
      </c>
      <c r="Q74" s="67">
        <f t="shared" si="2"/>
        <v>0.76530612244897955</v>
      </c>
      <c r="R74" s="67"/>
      <c r="S74" s="67"/>
      <c r="T74" s="67"/>
      <c r="U74" s="67"/>
      <c r="V74" s="67"/>
      <c r="W74" s="67"/>
      <c r="X74" s="67" t="s">
        <v>980</v>
      </c>
      <c r="Y74" s="76"/>
      <c r="Z74" s="74" t="s">
        <v>2453</v>
      </c>
    </row>
    <row r="75" spans="1:26" ht="99.95" customHeight="1" x14ac:dyDescent="0.25">
      <c r="A75" s="29">
        <v>176</v>
      </c>
      <c r="B75" s="40" t="s">
        <v>2081</v>
      </c>
      <c r="C75" s="30" t="s">
        <v>902</v>
      </c>
      <c r="D75" s="30" t="s">
        <v>903</v>
      </c>
      <c r="E75" s="30" t="s">
        <v>2082</v>
      </c>
      <c r="F75" s="30" t="s">
        <v>904</v>
      </c>
      <c r="G75" s="32"/>
      <c r="H75" s="23" t="s">
        <v>2083</v>
      </c>
      <c r="I75" s="23" t="s">
        <v>2084</v>
      </c>
      <c r="J75" s="30" t="s">
        <v>905</v>
      </c>
      <c r="K75" s="32" t="s">
        <v>16</v>
      </c>
      <c r="L75" s="32">
        <v>481</v>
      </c>
      <c r="M75" s="33" t="s">
        <v>906</v>
      </c>
      <c r="N75" s="33" t="s">
        <v>907</v>
      </c>
      <c r="O75" s="36">
        <v>532000</v>
      </c>
      <c r="P75" s="36">
        <v>412000</v>
      </c>
      <c r="Q75" s="20">
        <f t="shared" si="2"/>
        <v>0.77443609022556392</v>
      </c>
      <c r="R75" s="20" t="s">
        <v>1775</v>
      </c>
      <c r="S75" s="20" t="s">
        <v>1775</v>
      </c>
      <c r="T75" s="20" t="s">
        <v>1775</v>
      </c>
      <c r="U75" s="20" t="s">
        <v>1775</v>
      </c>
      <c r="V75" s="20" t="s">
        <v>1860</v>
      </c>
      <c r="W75" s="20" t="s">
        <v>1775</v>
      </c>
      <c r="X75" s="20" t="s">
        <v>980</v>
      </c>
      <c r="Y75" s="30"/>
      <c r="Z75" s="37" t="s">
        <v>2085</v>
      </c>
    </row>
    <row r="76" spans="1:26" ht="99.95" customHeight="1" x14ac:dyDescent="0.25">
      <c r="A76" s="21">
        <v>1</v>
      </c>
      <c r="B76" s="22" t="s">
        <v>976</v>
      </c>
      <c r="C76" s="22" t="s">
        <v>53</v>
      </c>
      <c r="D76" s="22" t="s">
        <v>977</v>
      </c>
      <c r="E76" s="22" t="s">
        <v>978</v>
      </c>
      <c r="F76" s="22" t="s">
        <v>382</v>
      </c>
      <c r="G76" s="22"/>
      <c r="H76" s="22" t="s">
        <v>526</v>
      </c>
      <c r="I76" s="23" t="s">
        <v>381</v>
      </c>
      <c r="J76" s="22" t="s">
        <v>383</v>
      </c>
      <c r="K76" s="22" t="s">
        <v>22</v>
      </c>
      <c r="L76" s="22">
        <v>424</v>
      </c>
      <c r="M76" s="24" t="s">
        <v>527</v>
      </c>
      <c r="N76" s="24" t="s">
        <v>528</v>
      </c>
      <c r="O76" s="25">
        <v>813300</v>
      </c>
      <c r="P76" s="25">
        <v>600000</v>
      </c>
      <c r="Q76" s="20">
        <f t="shared" si="2"/>
        <v>0.73773515308004423</v>
      </c>
      <c r="R76" s="20" t="s">
        <v>82</v>
      </c>
      <c r="S76" s="20" t="s">
        <v>82</v>
      </c>
      <c r="T76" s="20" t="s">
        <v>82</v>
      </c>
      <c r="U76" s="20" t="s">
        <v>82</v>
      </c>
      <c r="V76" s="20" t="s">
        <v>979</v>
      </c>
      <c r="W76" s="20" t="s">
        <v>82</v>
      </c>
      <c r="X76" s="20" t="s">
        <v>980</v>
      </c>
      <c r="Y76" s="22" t="s">
        <v>2716</v>
      </c>
      <c r="Z76" s="26" t="s">
        <v>981</v>
      </c>
    </row>
    <row r="77" spans="1:26" ht="99.95" customHeight="1" x14ac:dyDescent="0.25">
      <c r="A77" s="29">
        <v>44</v>
      </c>
      <c r="B77" s="30" t="s">
        <v>1260</v>
      </c>
      <c r="C77" s="30" t="s">
        <v>53</v>
      </c>
      <c r="D77" s="30" t="s">
        <v>967</v>
      </c>
      <c r="E77" s="30" t="s">
        <v>1261</v>
      </c>
      <c r="F77" s="30" t="s">
        <v>1262</v>
      </c>
      <c r="G77" s="30"/>
      <c r="H77" s="23" t="s">
        <v>1263</v>
      </c>
      <c r="I77" s="31" t="s">
        <v>381</v>
      </c>
      <c r="J77" s="49" t="s">
        <v>1264</v>
      </c>
      <c r="K77" s="30" t="s">
        <v>22</v>
      </c>
      <c r="L77" s="30">
        <v>424</v>
      </c>
      <c r="M77" s="33">
        <v>61816097</v>
      </c>
      <c r="N77" s="33">
        <v>105915440</v>
      </c>
      <c r="O77" s="34">
        <v>719440</v>
      </c>
      <c r="P77" s="34">
        <v>539200</v>
      </c>
      <c r="Q77" s="20">
        <f t="shared" si="2"/>
        <v>0.74947181140887353</v>
      </c>
      <c r="R77" s="20" t="s">
        <v>82</v>
      </c>
      <c r="S77" s="20" t="s">
        <v>82</v>
      </c>
      <c r="T77" s="20" t="s">
        <v>1265</v>
      </c>
      <c r="U77" s="20" t="s">
        <v>82</v>
      </c>
      <c r="V77" s="20" t="s">
        <v>979</v>
      </c>
      <c r="W77" s="20" t="s">
        <v>82</v>
      </c>
      <c r="X77" s="20" t="s">
        <v>980</v>
      </c>
      <c r="Y77" s="22" t="s">
        <v>2716</v>
      </c>
      <c r="Z77" s="37" t="s">
        <v>1266</v>
      </c>
    </row>
    <row r="78" spans="1:26" ht="99.95" customHeight="1" x14ac:dyDescent="0.25">
      <c r="A78" s="21">
        <v>19</v>
      </c>
      <c r="B78" s="22" t="s">
        <v>1117</v>
      </c>
      <c r="C78" s="22" t="s">
        <v>53</v>
      </c>
      <c r="D78" s="22" t="s">
        <v>1118</v>
      </c>
      <c r="E78" s="22" t="s">
        <v>1119</v>
      </c>
      <c r="F78" s="22" t="s">
        <v>1120</v>
      </c>
      <c r="G78" s="22"/>
      <c r="H78" s="22" t="s">
        <v>1121</v>
      </c>
      <c r="I78" s="22" t="s">
        <v>1122</v>
      </c>
      <c r="J78" s="22" t="s">
        <v>1123</v>
      </c>
      <c r="K78" s="22" t="s">
        <v>11</v>
      </c>
      <c r="L78" s="22">
        <v>424</v>
      </c>
      <c r="M78" s="24" t="s">
        <v>1124</v>
      </c>
      <c r="N78" s="24" t="s">
        <v>1125</v>
      </c>
      <c r="O78" s="25">
        <v>750000</v>
      </c>
      <c r="P78" s="25">
        <v>600000</v>
      </c>
      <c r="Q78" s="20">
        <f t="shared" si="2"/>
        <v>0.8</v>
      </c>
      <c r="R78" s="20" t="s">
        <v>82</v>
      </c>
      <c r="S78" s="20" t="s">
        <v>82</v>
      </c>
      <c r="T78" s="20" t="s">
        <v>82</v>
      </c>
      <c r="U78" s="20" t="s">
        <v>82</v>
      </c>
      <c r="V78" s="20" t="s">
        <v>979</v>
      </c>
      <c r="W78" s="20" t="s">
        <v>82</v>
      </c>
      <c r="X78" s="20" t="s">
        <v>980</v>
      </c>
      <c r="Y78" s="22"/>
      <c r="Z78" s="27" t="s">
        <v>1126</v>
      </c>
    </row>
    <row r="79" spans="1:26" ht="99.95" customHeight="1" x14ac:dyDescent="0.25">
      <c r="A79" s="21">
        <v>119</v>
      </c>
      <c r="B79" s="22" t="s">
        <v>1736</v>
      </c>
      <c r="C79" s="22" t="s">
        <v>53</v>
      </c>
      <c r="D79" s="22" t="s">
        <v>1737</v>
      </c>
      <c r="E79" s="22" t="s">
        <v>1738</v>
      </c>
      <c r="F79" s="22" t="s">
        <v>1739</v>
      </c>
      <c r="G79" s="22"/>
      <c r="H79" s="22" t="s">
        <v>1740</v>
      </c>
      <c r="I79" s="22" t="s">
        <v>1741</v>
      </c>
      <c r="J79" s="22" t="s">
        <v>1742</v>
      </c>
      <c r="K79" s="22" t="s">
        <v>11</v>
      </c>
      <c r="L79" s="22">
        <v>424</v>
      </c>
      <c r="M79" s="24" t="s">
        <v>1743</v>
      </c>
      <c r="N79" s="24" t="s">
        <v>1744</v>
      </c>
      <c r="O79" s="25">
        <v>1194800</v>
      </c>
      <c r="P79" s="25">
        <v>949800</v>
      </c>
      <c r="Q79" s="20">
        <f t="shared" si="2"/>
        <v>0.79494476062939401</v>
      </c>
      <c r="R79" s="20" t="s">
        <v>982</v>
      </c>
      <c r="S79" s="20" t="s">
        <v>82</v>
      </c>
      <c r="T79" s="20" t="s">
        <v>82</v>
      </c>
      <c r="U79" s="20" t="s">
        <v>82</v>
      </c>
      <c r="V79" s="20" t="s">
        <v>979</v>
      </c>
      <c r="W79" s="20" t="s">
        <v>82</v>
      </c>
      <c r="X79" s="20" t="s">
        <v>980</v>
      </c>
      <c r="Y79" s="28"/>
      <c r="Z79" s="27" t="s">
        <v>1745</v>
      </c>
    </row>
    <row r="80" spans="1:26" ht="99.95" customHeight="1" x14ac:dyDescent="0.25">
      <c r="A80" s="69">
        <v>247</v>
      </c>
      <c r="B80" s="70" t="s">
        <v>2454</v>
      </c>
      <c r="C80" s="70" t="s">
        <v>53</v>
      </c>
      <c r="D80" s="70" t="s">
        <v>136</v>
      </c>
      <c r="E80" s="70" t="s">
        <v>2455</v>
      </c>
      <c r="F80" s="70" t="s">
        <v>137</v>
      </c>
      <c r="G80" s="70" t="s">
        <v>83</v>
      </c>
      <c r="H80" s="64" t="s">
        <v>755</v>
      </c>
      <c r="I80" s="88" t="s">
        <v>138</v>
      </c>
      <c r="J80" s="70" t="s">
        <v>139</v>
      </c>
      <c r="K80" s="70" t="s">
        <v>11</v>
      </c>
      <c r="L80" s="70">
        <v>424</v>
      </c>
      <c r="M80" s="81" t="s">
        <v>140</v>
      </c>
      <c r="N80" s="81" t="s">
        <v>141</v>
      </c>
      <c r="O80" s="82">
        <v>501831</v>
      </c>
      <c r="P80" s="82">
        <v>401445</v>
      </c>
      <c r="Q80" s="67">
        <f t="shared" si="2"/>
        <v>0.79996054448609188</v>
      </c>
      <c r="R80" s="67"/>
      <c r="S80" s="67"/>
      <c r="T80" s="67"/>
      <c r="U80" s="67"/>
      <c r="V80" s="67"/>
      <c r="W80" s="67"/>
      <c r="X80" s="67" t="s">
        <v>980</v>
      </c>
      <c r="Y80" s="70"/>
      <c r="Z80" s="74" t="s">
        <v>2456</v>
      </c>
    </row>
    <row r="81" spans="1:26" ht="99.95" customHeight="1" x14ac:dyDescent="0.25">
      <c r="A81" s="21">
        <v>194</v>
      </c>
      <c r="B81" s="22" t="s">
        <v>2205</v>
      </c>
      <c r="C81" s="22" t="s">
        <v>337</v>
      </c>
      <c r="D81" s="22" t="s">
        <v>479</v>
      </c>
      <c r="E81" s="22" t="s">
        <v>2207</v>
      </c>
      <c r="F81" s="22" t="s">
        <v>480</v>
      </c>
      <c r="G81" s="22"/>
      <c r="H81" s="22" t="s">
        <v>481</v>
      </c>
      <c r="I81" s="23" t="s">
        <v>2208</v>
      </c>
      <c r="J81" s="22" t="s">
        <v>482</v>
      </c>
      <c r="K81" s="22" t="s">
        <v>16</v>
      </c>
      <c r="L81" s="22">
        <v>481</v>
      </c>
      <c r="M81" s="24" t="s">
        <v>483</v>
      </c>
      <c r="N81" s="24" t="s">
        <v>484</v>
      </c>
      <c r="O81" s="25">
        <v>571600</v>
      </c>
      <c r="P81" s="25">
        <v>450000</v>
      </c>
      <c r="Q81" s="20">
        <f t="shared" si="2"/>
        <v>0.78726382085374391</v>
      </c>
      <c r="R81" s="20" t="s">
        <v>1775</v>
      </c>
      <c r="S81" s="20" t="s">
        <v>1775</v>
      </c>
      <c r="T81" s="20" t="s">
        <v>1775</v>
      </c>
      <c r="U81" s="20" t="s">
        <v>1775</v>
      </c>
      <c r="V81" s="20" t="s">
        <v>1860</v>
      </c>
      <c r="W81" s="20" t="s">
        <v>1775</v>
      </c>
      <c r="X81" s="20" t="s">
        <v>980</v>
      </c>
      <c r="Y81" s="52" t="s">
        <v>2206</v>
      </c>
      <c r="Z81" s="27" t="s">
        <v>2209</v>
      </c>
    </row>
    <row r="82" spans="1:26" ht="99.95" customHeight="1" x14ac:dyDescent="0.25">
      <c r="A82" s="21">
        <v>91</v>
      </c>
      <c r="B82" s="22" t="s">
        <v>1569</v>
      </c>
      <c r="C82" s="22" t="s">
        <v>337</v>
      </c>
      <c r="D82" s="22" t="s">
        <v>1570</v>
      </c>
      <c r="E82" s="22" t="s">
        <v>1571</v>
      </c>
      <c r="F82" s="22" t="s">
        <v>808</v>
      </c>
      <c r="G82" s="22"/>
      <c r="H82" s="23" t="s">
        <v>809</v>
      </c>
      <c r="I82" s="22" t="s">
        <v>1572</v>
      </c>
      <c r="J82" s="22" t="s">
        <v>338</v>
      </c>
      <c r="K82" s="22" t="s">
        <v>22</v>
      </c>
      <c r="L82" s="22">
        <v>424</v>
      </c>
      <c r="M82" s="24" t="s">
        <v>339</v>
      </c>
      <c r="N82" s="24" t="s">
        <v>340</v>
      </c>
      <c r="O82" s="25">
        <v>1248000</v>
      </c>
      <c r="P82" s="25">
        <v>980000</v>
      </c>
      <c r="Q82" s="20">
        <f t="shared" si="2"/>
        <v>0.78525641025641024</v>
      </c>
      <c r="R82" s="20" t="s">
        <v>82</v>
      </c>
      <c r="S82" s="20" t="s">
        <v>82</v>
      </c>
      <c r="T82" s="20" t="s">
        <v>82</v>
      </c>
      <c r="U82" s="20" t="s">
        <v>82</v>
      </c>
      <c r="V82" s="20" t="s">
        <v>979</v>
      </c>
      <c r="W82" s="20" t="s">
        <v>82</v>
      </c>
      <c r="X82" s="20" t="s">
        <v>980</v>
      </c>
      <c r="Y82" s="22"/>
      <c r="Z82" s="27" t="s">
        <v>1573</v>
      </c>
    </row>
    <row r="83" spans="1:26" ht="99.95" customHeight="1" x14ac:dyDescent="0.25">
      <c r="A83" s="21">
        <v>84</v>
      </c>
      <c r="B83" s="22" t="s">
        <v>1533</v>
      </c>
      <c r="C83" s="22" t="s">
        <v>17</v>
      </c>
      <c r="D83" s="22" t="s">
        <v>18</v>
      </c>
      <c r="E83" s="22" t="s">
        <v>1534</v>
      </c>
      <c r="F83" s="22" t="s">
        <v>601</v>
      </c>
      <c r="G83" s="22"/>
      <c r="H83" s="23" t="s">
        <v>602</v>
      </c>
      <c r="I83" s="22" t="s">
        <v>19</v>
      </c>
      <c r="J83" s="22" t="s">
        <v>37</v>
      </c>
      <c r="K83" s="22" t="s">
        <v>11</v>
      </c>
      <c r="L83" s="22">
        <v>424</v>
      </c>
      <c r="M83" s="24">
        <v>17214217</v>
      </c>
      <c r="N83" s="24">
        <v>101140940</v>
      </c>
      <c r="O83" s="25">
        <v>707317</v>
      </c>
      <c r="P83" s="25">
        <v>563317</v>
      </c>
      <c r="Q83" s="20">
        <f t="shared" si="2"/>
        <v>0.79641377204280406</v>
      </c>
      <c r="R83" s="20" t="s">
        <v>82</v>
      </c>
      <c r="S83" s="20" t="s">
        <v>82</v>
      </c>
      <c r="T83" s="20" t="s">
        <v>82</v>
      </c>
      <c r="U83" s="20" t="s">
        <v>82</v>
      </c>
      <c r="V83" s="20" t="s">
        <v>979</v>
      </c>
      <c r="W83" s="20" t="s">
        <v>82</v>
      </c>
      <c r="X83" s="20" t="s">
        <v>980</v>
      </c>
      <c r="Y83" s="52"/>
      <c r="Z83" s="26" t="s">
        <v>1535</v>
      </c>
    </row>
    <row r="84" spans="1:26" ht="99.95" customHeight="1" x14ac:dyDescent="0.25">
      <c r="A84" s="21">
        <v>122</v>
      </c>
      <c r="B84" s="22" t="s">
        <v>1758</v>
      </c>
      <c r="C84" s="22" t="s">
        <v>303</v>
      </c>
      <c r="D84" s="22" t="s">
        <v>324</v>
      </c>
      <c r="E84" s="22" t="s">
        <v>1879</v>
      </c>
      <c r="F84" s="22" t="s">
        <v>1759</v>
      </c>
      <c r="G84" s="22"/>
      <c r="H84" s="23" t="s">
        <v>487</v>
      </c>
      <c r="I84" s="22" t="s">
        <v>486</v>
      </c>
      <c r="J84" s="22" t="s">
        <v>323</v>
      </c>
      <c r="K84" s="22" t="s">
        <v>16</v>
      </c>
      <c r="L84" s="22">
        <v>481</v>
      </c>
      <c r="M84" s="24" t="s">
        <v>325</v>
      </c>
      <c r="N84" s="24" t="s">
        <v>485</v>
      </c>
      <c r="O84" s="25">
        <v>760000</v>
      </c>
      <c r="P84" s="25">
        <v>590000</v>
      </c>
      <c r="Q84" s="20">
        <f t="shared" si="2"/>
        <v>0.77631578947368418</v>
      </c>
      <c r="R84" s="20" t="s">
        <v>82</v>
      </c>
      <c r="S84" s="20" t="s">
        <v>82</v>
      </c>
      <c r="T84" s="20" t="s">
        <v>82</v>
      </c>
      <c r="U84" s="20" t="s">
        <v>82</v>
      </c>
      <c r="V84" s="20" t="s">
        <v>979</v>
      </c>
      <c r="W84" s="20" t="s">
        <v>82</v>
      </c>
      <c r="X84" s="20" t="s">
        <v>980</v>
      </c>
      <c r="Y84" s="52" t="s">
        <v>1880</v>
      </c>
      <c r="Z84" s="26" t="s">
        <v>1881</v>
      </c>
    </row>
    <row r="85" spans="1:26" ht="99.95" customHeight="1" x14ac:dyDescent="0.25">
      <c r="A85" s="21">
        <v>23</v>
      </c>
      <c r="B85" s="22" t="s">
        <v>1144</v>
      </c>
      <c r="C85" s="22" t="s">
        <v>303</v>
      </c>
      <c r="D85" s="22" t="s">
        <v>1145</v>
      </c>
      <c r="E85" s="22" t="s">
        <v>1146</v>
      </c>
      <c r="F85" s="22" t="s">
        <v>697</v>
      </c>
      <c r="G85" s="22"/>
      <c r="H85" s="23" t="s">
        <v>698</v>
      </c>
      <c r="I85" s="22" t="s">
        <v>699</v>
      </c>
      <c r="J85" s="22" t="s">
        <v>700</v>
      </c>
      <c r="K85" s="22" t="s">
        <v>281</v>
      </c>
      <c r="L85" s="22">
        <v>481</v>
      </c>
      <c r="M85" s="24" t="s">
        <v>701</v>
      </c>
      <c r="N85" s="24" t="s">
        <v>702</v>
      </c>
      <c r="O85" s="25">
        <v>1585000</v>
      </c>
      <c r="P85" s="25">
        <v>720000</v>
      </c>
      <c r="Q85" s="20">
        <f t="shared" si="2"/>
        <v>0.45425867507886436</v>
      </c>
      <c r="R85" s="20" t="s">
        <v>82</v>
      </c>
      <c r="S85" s="20" t="s">
        <v>82</v>
      </c>
      <c r="T85" s="20" t="s">
        <v>82</v>
      </c>
      <c r="U85" s="20" t="s">
        <v>82</v>
      </c>
      <c r="V85" s="20" t="s">
        <v>979</v>
      </c>
      <c r="W85" s="20" t="s">
        <v>82</v>
      </c>
      <c r="X85" s="20" t="s">
        <v>980</v>
      </c>
      <c r="Y85" s="22"/>
      <c r="Z85" s="26" t="s">
        <v>1147</v>
      </c>
    </row>
    <row r="86" spans="1:26" ht="99.95" customHeight="1" x14ac:dyDescent="0.25">
      <c r="A86" s="21">
        <v>209</v>
      </c>
      <c r="B86" s="22" t="s">
        <v>2304</v>
      </c>
      <c r="C86" s="22" t="s">
        <v>303</v>
      </c>
      <c r="D86" s="22" t="s">
        <v>2305</v>
      </c>
      <c r="E86" s="22" t="s">
        <v>730</v>
      </c>
      <c r="F86" s="22" t="s">
        <v>731</v>
      </c>
      <c r="G86" s="22"/>
      <c r="H86" s="22" t="s">
        <v>732</v>
      </c>
      <c r="I86" s="22" t="s">
        <v>2306</v>
      </c>
      <c r="J86" s="22" t="s">
        <v>733</v>
      </c>
      <c r="K86" s="22" t="s">
        <v>16</v>
      </c>
      <c r="L86" s="22">
        <v>481</v>
      </c>
      <c r="M86" s="24" t="s">
        <v>734</v>
      </c>
      <c r="N86" s="24" t="s">
        <v>735</v>
      </c>
      <c r="O86" s="25">
        <v>1061700</v>
      </c>
      <c r="P86" s="25">
        <v>705000</v>
      </c>
      <c r="Q86" s="20">
        <f t="shared" si="2"/>
        <v>0.66402938683243851</v>
      </c>
      <c r="R86" s="20" t="s">
        <v>82</v>
      </c>
      <c r="S86" s="20" t="s">
        <v>82</v>
      </c>
      <c r="T86" s="20" t="s">
        <v>82</v>
      </c>
      <c r="U86" s="20" t="s">
        <v>82</v>
      </c>
      <c r="V86" s="20" t="s">
        <v>979</v>
      </c>
      <c r="W86" s="20" t="s">
        <v>82</v>
      </c>
      <c r="X86" s="20" t="s">
        <v>980</v>
      </c>
      <c r="Y86" s="22"/>
      <c r="Z86" s="26" t="s">
        <v>2307</v>
      </c>
    </row>
    <row r="87" spans="1:26" ht="99.95" customHeight="1" x14ac:dyDescent="0.25">
      <c r="A87" s="21">
        <v>191</v>
      </c>
      <c r="B87" s="22" t="s">
        <v>2173</v>
      </c>
      <c r="C87" s="22" t="s">
        <v>303</v>
      </c>
      <c r="D87" s="22" t="s">
        <v>2174</v>
      </c>
      <c r="E87" s="22" t="s">
        <v>2175</v>
      </c>
      <c r="F87" s="22" t="s">
        <v>2176</v>
      </c>
      <c r="G87" s="22"/>
      <c r="H87" s="22" t="s">
        <v>2177</v>
      </c>
      <c r="I87" s="22" t="s">
        <v>2178</v>
      </c>
      <c r="J87" s="22" t="s">
        <v>2179</v>
      </c>
      <c r="K87" s="22" t="s">
        <v>281</v>
      </c>
      <c r="L87" s="22">
        <v>481</v>
      </c>
      <c r="M87" s="24" t="s">
        <v>2180</v>
      </c>
      <c r="N87" s="24" t="s">
        <v>2181</v>
      </c>
      <c r="O87" s="25">
        <v>1174000</v>
      </c>
      <c r="P87" s="25">
        <v>919000</v>
      </c>
      <c r="Q87" s="20">
        <f t="shared" si="2"/>
        <v>0.782793867120954</v>
      </c>
      <c r="R87" s="20" t="s">
        <v>82</v>
      </c>
      <c r="S87" s="20" t="s">
        <v>82</v>
      </c>
      <c r="T87" s="20" t="s">
        <v>82</v>
      </c>
      <c r="U87" s="20" t="s">
        <v>82</v>
      </c>
      <c r="V87" s="20" t="s">
        <v>979</v>
      </c>
      <c r="W87" s="20" t="s">
        <v>82</v>
      </c>
      <c r="X87" s="20" t="s">
        <v>980</v>
      </c>
      <c r="Y87" s="22"/>
      <c r="Z87" s="26" t="s">
        <v>2182</v>
      </c>
    </row>
    <row r="88" spans="1:26" ht="99.95" customHeight="1" x14ac:dyDescent="0.25">
      <c r="A88" s="69">
        <v>257</v>
      </c>
      <c r="B88" s="70" t="s">
        <v>2414</v>
      </c>
      <c r="C88" s="70" t="s">
        <v>303</v>
      </c>
      <c r="D88" s="70" t="s">
        <v>876</v>
      </c>
      <c r="E88" s="70" t="s">
        <v>2415</v>
      </c>
      <c r="F88" s="64" t="s">
        <v>877</v>
      </c>
      <c r="G88" s="71"/>
      <c r="H88" s="64" t="s">
        <v>878</v>
      </c>
      <c r="I88" s="64" t="s">
        <v>879</v>
      </c>
      <c r="J88" s="70" t="s">
        <v>880</v>
      </c>
      <c r="K88" s="71" t="s">
        <v>16</v>
      </c>
      <c r="L88" s="71">
        <v>481</v>
      </c>
      <c r="M88" s="72" t="s">
        <v>881</v>
      </c>
      <c r="N88" s="72" t="s">
        <v>882</v>
      </c>
      <c r="O88" s="73">
        <v>655360</v>
      </c>
      <c r="P88" s="73">
        <v>464560</v>
      </c>
      <c r="Q88" s="67">
        <f t="shared" si="2"/>
        <v>0.7088623046875</v>
      </c>
      <c r="R88" s="67"/>
      <c r="S88" s="67"/>
      <c r="T88" s="67"/>
      <c r="U88" s="67"/>
      <c r="V88" s="67"/>
      <c r="W88" s="67"/>
      <c r="X88" s="67" t="s">
        <v>980</v>
      </c>
      <c r="Y88" s="70"/>
      <c r="Z88" s="74" t="s">
        <v>2416</v>
      </c>
    </row>
    <row r="89" spans="1:26" ht="99.95" customHeight="1" x14ac:dyDescent="0.25">
      <c r="A89" s="21">
        <v>26</v>
      </c>
      <c r="B89" s="22" t="s">
        <v>1158</v>
      </c>
      <c r="C89" s="22" t="s">
        <v>31</v>
      </c>
      <c r="D89" s="22" t="s">
        <v>1159</v>
      </c>
      <c r="E89" s="22" t="s">
        <v>1160</v>
      </c>
      <c r="F89" s="22" t="s">
        <v>1161</v>
      </c>
      <c r="G89" s="22"/>
      <c r="H89" s="22" t="s">
        <v>1162</v>
      </c>
      <c r="I89" s="22" t="s">
        <v>1163</v>
      </c>
      <c r="J89" s="22" t="s">
        <v>1164</v>
      </c>
      <c r="K89" s="22" t="s">
        <v>11</v>
      </c>
      <c r="L89" s="22">
        <v>424</v>
      </c>
      <c r="M89" s="24" t="s">
        <v>1165</v>
      </c>
      <c r="N89" s="24" t="s">
        <v>1166</v>
      </c>
      <c r="O89" s="25">
        <v>664200</v>
      </c>
      <c r="P89" s="25">
        <v>531000</v>
      </c>
      <c r="Q89" s="20">
        <f t="shared" si="2"/>
        <v>0.79945799457994582</v>
      </c>
      <c r="R89" s="20" t="s">
        <v>82</v>
      </c>
      <c r="S89" s="20" t="s">
        <v>82</v>
      </c>
      <c r="T89" s="20" t="s">
        <v>82</v>
      </c>
      <c r="U89" s="20" t="s">
        <v>82</v>
      </c>
      <c r="V89" s="20" t="s">
        <v>979</v>
      </c>
      <c r="W89" s="20" t="s">
        <v>82</v>
      </c>
      <c r="X89" s="20" t="s">
        <v>980</v>
      </c>
      <c r="Y89" s="22"/>
      <c r="Z89" s="27" t="s">
        <v>1167</v>
      </c>
    </row>
    <row r="90" spans="1:26" ht="99.95" customHeight="1" x14ac:dyDescent="0.25">
      <c r="A90" s="21">
        <v>110</v>
      </c>
      <c r="B90" s="22" t="s">
        <v>1676</v>
      </c>
      <c r="C90" s="22" t="s">
        <v>31</v>
      </c>
      <c r="D90" s="22" t="s">
        <v>1677</v>
      </c>
      <c r="E90" s="22" t="s">
        <v>1678</v>
      </c>
      <c r="F90" s="22" t="s">
        <v>1680</v>
      </c>
      <c r="G90" s="22"/>
      <c r="H90" s="22" t="s">
        <v>1679</v>
      </c>
      <c r="I90" s="23" t="s">
        <v>1681</v>
      </c>
      <c r="J90" s="22" t="s">
        <v>1682</v>
      </c>
      <c r="K90" s="22" t="s">
        <v>22</v>
      </c>
      <c r="L90" s="22">
        <v>424</v>
      </c>
      <c r="M90" s="24" t="s">
        <v>1683</v>
      </c>
      <c r="N90" s="24" t="s">
        <v>1684</v>
      </c>
      <c r="O90" s="25">
        <v>1081070</v>
      </c>
      <c r="P90" s="25">
        <v>858000</v>
      </c>
      <c r="Q90" s="20">
        <f t="shared" si="2"/>
        <v>0.79365813499588367</v>
      </c>
      <c r="R90" s="20" t="s">
        <v>82</v>
      </c>
      <c r="S90" s="20" t="s">
        <v>82</v>
      </c>
      <c r="T90" s="20" t="s">
        <v>82</v>
      </c>
      <c r="U90" s="20" t="s">
        <v>82</v>
      </c>
      <c r="V90" s="20" t="s">
        <v>979</v>
      </c>
      <c r="W90" s="20" t="s">
        <v>82</v>
      </c>
      <c r="X90" s="20" t="s">
        <v>980</v>
      </c>
      <c r="Y90" s="22"/>
      <c r="Z90" s="27" t="s">
        <v>1685</v>
      </c>
    </row>
    <row r="91" spans="1:26" ht="99.95" customHeight="1" x14ac:dyDescent="0.25">
      <c r="A91" s="62">
        <v>228</v>
      </c>
      <c r="B91" s="63" t="s">
        <v>2457</v>
      </c>
      <c r="C91" s="63" t="s">
        <v>31</v>
      </c>
      <c r="D91" s="63" t="s">
        <v>2458</v>
      </c>
      <c r="E91" s="63" t="s">
        <v>619</v>
      </c>
      <c r="F91" s="63" t="s">
        <v>620</v>
      </c>
      <c r="G91" s="63" t="s">
        <v>83</v>
      </c>
      <c r="H91" s="63" t="s">
        <v>621</v>
      </c>
      <c r="I91" s="63" t="s">
        <v>357</v>
      </c>
      <c r="J91" s="63" t="s">
        <v>358</v>
      </c>
      <c r="K91" s="63" t="s">
        <v>22</v>
      </c>
      <c r="L91" s="63">
        <v>424</v>
      </c>
      <c r="M91" s="65" t="s">
        <v>359</v>
      </c>
      <c r="N91" s="65" t="s">
        <v>360</v>
      </c>
      <c r="O91" s="66">
        <v>567000</v>
      </c>
      <c r="P91" s="66">
        <v>402000</v>
      </c>
      <c r="Q91" s="67">
        <f t="shared" si="2"/>
        <v>0.70899470899470896</v>
      </c>
      <c r="R91" s="67"/>
      <c r="S91" s="67"/>
      <c r="T91" s="67"/>
      <c r="U91" s="67"/>
      <c r="V91" s="67"/>
      <c r="W91" s="67"/>
      <c r="X91" s="67" t="s">
        <v>980</v>
      </c>
      <c r="Y91" s="63" t="s">
        <v>2459</v>
      </c>
      <c r="Z91" s="77" t="s">
        <v>2460</v>
      </c>
    </row>
    <row r="92" spans="1:26" ht="99.95" customHeight="1" x14ac:dyDescent="0.25">
      <c r="A92" s="29">
        <v>90</v>
      </c>
      <c r="B92" s="30" t="s">
        <v>1563</v>
      </c>
      <c r="C92" s="30" t="s">
        <v>24</v>
      </c>
      <c r="D92" s="30" t="s">
        <v>1564</v>
      </c>
      <c r="E92" s="30" t="s">
        <v>1565</v>
      </c>
      <c r="F92" s="30" t="s">
        <v>1566</v>
      </c>
      <c r="G92" s="30"/>
      <c r="H92" s="23" t="s">
        <v>737</v>
      </c>
      <c r="I92" s="30" t="s">
        <v>1567</v>
      </c>
      <c r="J92" s="32" t="s">
        <v>25</v>
      </c>
      <c r="K92" s="30" t="s">
        <v>22</v>
      </c>
      <c r="L92" s="30">
        <v>424</v>
      </c>
      <c r="M92" s="33">
        <v>63062642</v>
      </c>
      <c r="N92" s="33">
        <v>107888378</v>
      </c>
      <c r="O92" s="34">
        <v>866000</v>
      </c>
      <c r="P92" s="34">
        <v>690000</v>
      </c>
      <c r="Q92" s="20">
        <f t="shared" si="2"/>
        <v>0.79676674364896072</v>
      </c>
      <c r="R92" s="20" t="s">
        <v>82</v>
      </c>
      <c r="S92" s="20" t="s">
        <v>82</v>
      </c>
      <c r="T92" s="20" t="s">
        <v>82</v>
      </c>
      <c r="U92" s="20" t="s">
        <v>82</v>
      </c>
      <c r="V92" s="20" t="s">
        <v>979</v>
      </c>
      <c r="W92" s="20" t="s">
        <v>82</v>
      </c>
      <c r="X92" s="20" t="s">
        <v>980</v>
      </c>
      <c r="Y92" s="30"/>
      <c r="Z92" s="35" t="s">
        <v>1568</v>
      </c>
    </row>
    <row r="93" spans="1:26" ht="99.95" customHeight="1" x14ac:dyDescent="0.25">
      <c r="A93" s="29">
        <v>177</v>
      </c>
      <c r="B93" s="30" t="s">
        <v>2086</v>
      </c>
      <c r="C93" s="30" t="s">
        <v>145</v>
      </c>
      <c r="D93" s="30" t="s">
        <v>822</v>
      </c>
      <c r="E93" s="30" t="s">
        <v>2087</v>
      </c>
      <c r="F93" s="23" t="s">
        <v>2088</v>
      </c>
      <c r="G93" s="32"/>
      <c r="H93" s="30" t="s">
        <v>2089</v>
      </c>
      <c r="I93" s="31" t="s">
        <v>146</v>
      </c>
      <c r="J93" s="30" t="s">
        <v>2090</v>
      </c>
      <c r="K93" s="32" t="s">
        <v>11</v>
      </c>
      <c r="L93" s="32">
        <v>424</v>
      </c>
      <c r="M93" s="33">
        <v>17007246</v>
      </c>
      <c r="N93" s="33">
        <v>100926363</v>
      </c>
      <c r="O93" s="36">
        <v>770000</v>
      </c>
      <c r="P93" s="36">
        <v>610000</v>
      </c>
      <c r="Q93" s="20">
        <f t="shared" si="2"/>
        <v>0.79220779220779225</v>
      </c>
      <c r="R93" s="20" t="s">
        <v>82</v>
      </c>
      <c r="S93" s="20" t="s">
        <v>82</v>
      </c>
      <c r="T93" s="20" t="s">
        <v>82</v>
      </c>
      <c r="U93" s="20" t="s">
        <v>82</v>
      </c>
      <c r="V93" s="20" t="s">
        <v>979</v>
      </c>
      <c r="W93" s="20" t="s">
        <v>82</v>
      </c>
      <c r="X93" s="20" t="s">
        <v>980</v>
      </c>
      <c r="Y93" s="30" t="s">
        <v>2714</v>
      </c>
      <c r="Z93" s="35" t="s">
        <v>2091</v>
      </c>
    </row>
    <row r="94" spans="1:26" ht="99.95" customHeight="1" x14ac:dyDescent="0.25">
      <c r="A94" s="62">
        <v>262</v>
      </c>
      <c r="B94" s="30" t="s">
        <v>2577</v>
      </c>
      <c r="C94" s="30" t="s">
        <v>145</v>
      </c>
      <c r="D94" s="30" t="s">
        <v>822</v>
      </c>
      <c r="E94" s="63" t="s">
        <v>2578</v>
      </c>
      <c r="F94" s="64" t="s">
        <v>2579</v>
      </c>
      <c r="G94" s="63"/>
      <c r="H94" s="64" t="s">
        <v>2580</v>
      </c>
      <c r="I94" s="64" t="s">
        <v>146</v>
      </c>
      <c r="J94" s="63" t="s">
        <v>2581</v>
      </c>
      <c r="K94" s="32" t="s">
        <v>11</v>
      </c>
      <c r="L94" s="63">
        <v>424</v>
      </c>
      <c r="M94" s="33">
        <v>17007246</v>
      </c>
      <c r="N94" s="33">
        <v>100926363</v>
      </c>
      <c r="O94" s="66">
        <v>730000</v>
      </c>
      <c r="P94" s="66">
        <v>550000</v>
      </c>
      <c r="Q94" s="67">
        <f t="shared" si="2"/>
        <v>0.75342465753424659</v>
      </c>
      <c r="R94" s="67"/>
      <c r="S94" s="67"/>
      <c r="T94" s="67"/>
      <c r="U94" s="67"/>
      <c r="V94" s="67"/>
      <c r="W94" s="67"/>
      <c r="X94" s="67" t="s">
        <v>980</v>
      </c>
      <c r="Y94" s="30" t="s">
        <v>2714</v>
      </c>
      <c r="Z94" s="35" t="s">
        <v>2582</v>
      </c>
    </row>
    <row r="95" spans="1:26" ht="99.95" customHeight="1" x14ac:dyDescent="0.25">
      <c r="A95" s="21">
        <v>3</v>
      </c>
      <c r="B95" s="22" t="s">
        <v>988</v>
      </c>
      <c r="C95" s="22" t="s">
        <v>165</v>
      </c>
      <c r="D95" s="22" t="s">
        <v>444</v>
      </c>
      <c r="E95" s="22" t="s">
        <v>989</v>
      </c>
      <c r="F95" s="22" t="s">
        <v>445</v>
      </c>
      <c r="G95" s="22" t="s">
        <v>83</v>
      </c>
      <c r="H95" s="23" t="s">
        <v>660</v>
      </c>
      <c r="I95" s="22" t="s">
        <v>661</v>
      </c>
      <c r="J95" s="22" t="s">
        <v>446</v>
      </c>
      <c r="K95" s="22" t="s">
        <v>16</v>
      </c>
      <c r="L95" s="22">
        <v>481</v>
      </c>
      <c r="M95" s="24">
        <v>28248458</v>
      </c>
      <c r="N95" s="24">
        <v>110526715</v>
      </c>
      <c r="O95" s="25">
        <v>715000</v>
      </c>
      <c r="P95" s="25">
        <v>529000</v>
      </c>
      <c r="Q95" s="20">
        <f t="shared" si="2"/>
        <v>0.73986013986013988</v>
      </c>
      <c r="R95" s="20" t="s">
        <v>82</v>
      </c>
      <c r="S95" s="20" t="s">
        <v>82</v>
      </c>
      <c r="T95" s="20" t="s">
        <v>82</v>
      </c>
      <c r="U95" s="20" t="s">
        <v>82</v>
      </c>
      <c r="V95" s="20" t="s">
        <v>979</v>
      </c>
      <c r="W95" s="20" t="s">
        <v>82</v>
      </c>
      <c r="X95" s="20" t="s">
        <v>980</v>
      </c>
      <c r="Y95" s="28"/>
      <c r="Z95" s="26" t="s">
        <v>990</v>
      </c>
    </row>
    <row r="96" spans="1:26" ht="99.95" customHeight="1" x14ac:dyDescent="0.25">
      <c r="A96" s="21">
        <v>96</v>
      </c>
      <c r="B96" s="22" t="s">
        <v>1595</v>
      </c>
      <c r="C96" s="22" t="s">
        <v>165</v>
      </c>
      <c r="D96" s="22" t="s">
        <v>662</v>
      </c>
      <c r="E96" s="22" t="s">
        <v>1596</v>
      </c>
      <c r="F96" s="22" t="s">
        <v>663</v>
      </c>
      <c r="G96" s="22"/>
      <c r="H96" s="23" t="s">
        <v>664</v>
      </c>
      <c r="I96" s="22" t="s">
        <v>665</v>
      </c>
      <c r="J96" s="22" t="s">
        <v>666</v>
      </c>
      <c r="K96" s="22" t="s">
        <v>16</v>
      </c>
      <c r="L96" s="22">
        <v>481</v>
      </c>
      <c r="M96" s="24" t="s">
        <v>667</v>
      </c>
      <c r="N96" s="24" t="s">
        <v>668</v>
      </c>
      <c r="O96" s="25">
        <v>508200</v>
      </c>
      <c r="P96" s="25">
        <v>403700</v>
      </c>
      <c r="Q96" s="20">
        <f t="shared" si="2"/>
        <v>0.7943722943722944</v>
      </c>
      <c r="R96" s="20" t="s">
        <v>82</v>
      </c>
      <c r="S96" s="20" t="s">
        <v>82</v>
      </c>
      <c r="T96" s="20" t="s">
        <v>82</v>
      </c>
      <c r="U96" s="20" t="s">
        <v>82</v>
      </c>
      <c r="V96" s="20" t="s">
        <v>979</v>
      </c>
      <c r="W96" s="20" t="s">
        <v>82</v>
      </c>
      <c r="X96" s="20" t="s">
        <v>980</v>
      </c>
      <c r="Y96" s="28"/>
      <c r="Z96" s="26" t="s">
        <v>1597</v>
      </c>
    </row>
    <row r="97" spans="1:26" ht="99.95" customHeight="1" x14ac:dyDescent="0.25">
      <c r="A97" s="21">
        <v>200</v>
      </c>
      <c r="B97" s="22" t="s">
        <v>2257</v>
      </c>
      <c r="C97" s="22" t="s">
        <v>165</v>
      </c>
      <c r="D97" s="22" t="s">
        <v>285</v>
      </c>
      <c r="E97" s="22" t="s">
        <v>2258</v>
      </c>
      <c r="F97" s="22" t="s">
        <v>286</v>
      </c>
      <c r="G97" s="22"/>
      <c r="H97" s="22" t="s">
        <v>286</v>
      </c>
      <c r="I97" s="22" t="s">
        <v>658</v>
      </c>
      <c r="J97" s="22" t="s">
        <v>287</v>
      </c>
      <c r="K97" s="22" t="s">
        <v>11</v>
      </c>
      <c r="L97" s="22">
        <v>424</v>
      </c>
      <c r="M97" s="24">
        <v>21167924</v>
      </c>
      <c r="N97" s="24">
        <v>109357677</v>
      </c>
      <c r="O97" s="25">
        <v>2168000</v>
      </c>
      <c r="P97" s="25">
        <v>1000000</v>
      </c>
      <c r="Q97" s="20">
        <f t="shared" si="2"/>
        <v>0.46125461254612549</v>
      </c>
      <c r="R97" s="20" t="s">
        <v>82</v>
      </c>
      <c r="S97" s="20" t="s">
        <v>82</v>
      </c>
      <c r="T97" s="20" t="s">
        <v>82</v>
      </c>
      <c r="U97" s="20" t="s">
        <v>82</v>
      </c>
      <c r="V97" s="20" t="s">
        <v>979</v>
      </c>
      <c r="W97" s="20" t="s">
        <v>82</v>
      </c>
      <c r="X97" s="20" t="s">
        <v>980</v>
      </c>
      <c r="Y97" s="22"/>
      <c r="Z97" s="26" t="s">
        <v>2259</v>
      </c>
    </row>
    <row r="98" spans="1:26" ht="99.95" customHeight="1" x14ac:dyDescent="0.25">
      <c r="A98" s="29">
        <v>42</v>
      </c>
      <c r="B98" s="30" t="s">
        <v>1252</v>
      </c>
      <c r="C98" s="30" t="s">
        <v>165</v>
      </c>
      <c r="D98" s="30" t="s">
        <v>770</v>
      </c>
      <c r="E98" s="30" t="s">
        <v>1253</v>
      </c>
      <c r="F98" s="30" t="s">
        <v>771</v>
      </c>
      <c r="G98" s="30"/>
      <c r="H98" s="23" t="s">
        <v>772</v>
      </c>
      <c r="I98" s="31" t="s">
        <v>1254</v>
      </c>
      <c r="J98" s="30" t="s">
        <v>185</v>
      </c>
      <c r="K98" s="30" t="s">
        <v>11</v>
      </c>
      <c r="L98" s="30">
        <v>424</v>
      </c>
      <c r="M98" s="41" t="s">
        <v>186</v>
      </c>
      <c r="N98" s="41" t="s">
        <v>187</v>
      </c>
      <c r="O98" s="34">
        <v>1288560</v>
      </c>
      <c r="P98" s="34">
        <v>1000000</v>
      </c>
      <c r="Q98" s="20">
        <f t="shared" si="2"/>
        <v>0.77606009809399645</v>
      </c>
      <c r="R98" s="20" t="s">
        <v>82</v>
      </c>
      <c r="S98" s="20" t="s">
        <v>82</v>
      </c>
      <c r="T98" s="20" t="s">
        <v>82</v>
      </c>
      <c r="U98" s="20" t="s">
        <v>82</v>
      </c>
      <c r="V98" s="20" t="s">
        <v>979</v>
      </c>
      <c r="W98" s="20" t="s">
        <v>82</v>
      </c>
      <c r="X98" s="20" t="s">
        <v>980</v>
      </c>
      <c r="Y98" s="30"/>
      <c r="Z98" s="37" t="s">
        <v>1255</v>
      </c>
    </row>
    <row r="99" spans="1:26" ht="99.95" customHeight="1" x14ac:dyDescent="0.25">
      <c r="A99" s="29">
        <v>125</v>
      </c>
      <c r="B99" s="30" t="s">
        <v>1772</v>
      </c>
      <c r="C99" s="30" t="s">
        <v>165</v>
      </c>
      <c r="D99" s="30" t="s">
        <v>778</v>
      </c>
      <c r="E99" s="30" t="s">
        <v>1773</v>
      </c>
      <c r="F99" s="30" t="s">
        <v>219</v>
      </c>
      <c r="G99" s="30"/>
      <c r="H99" s="23" t="s">
        <v>779</v>
      </c>
      <c r="I99" s="31" t="s">
        <v>1774</v>
      </c>
      <c r="J99" s="30" t="s">
        <v>220</v>
      </c>
      <c r="K99" s="30" t="s">
        <v>11</v>
      </c>
      <c r="L99" s="30">
        <v>424</v>
      </c>
      <c r="M99" s="41" t="s">
        <v>177</v>
      </c>
      <c r="N99" s="41" t="s">
        <v>178</v>
      </c>
      <c r="O99" s="34">
        <v>1087000</v>
      </c>
      <c r="P99" s="34">
        <v>824000</v>
      </c>
      <c r="Q99" s="20">
        <f t="shared" si="2"/>
        <v>0.75804967801287948</v>
      </c>
      <c r="R99" s="20" t="s">
        <v>82</v>
      </c>
      <c r="S99" s="20" t="s">
        <v>82</v>
      </c>
      <c r="T99" s="20" t="s">
        <v>82</v>
      </c>
      <c r="U99" s="20" t="s">
        <v>82</v>
      </c>
      <c r="V99" s="20" t="s">
        <v>979</v>
      </c>
      <c r="W99" s="20" t="s">
        <v>82</v>
      </c>
      <c r="X99" s="20" t="s">
        <v>980</v>
      </c>
      <c r="Y99" s="54"/>
      <c r="Z99" s="37" t="s">
        <v>1776</v>
      </c>
    </row>
    <row r="100" spans="1:26" ht="99.95" customHeight="1" x14ac:dyDescent="0.25">
      <c r="A100" s="29">
        <v>21</v>
      </c>
      <c r="B100" s="30" t="s">
        <v>1137</v>
      </c>
      <c r="C100" s="30" t="s">
        <v>165</v>
      </c>
      <c r="D100" s="30" t="s">
        <v>855</v>
      </c>
      <c r="E100" s="30" t="s">
        <v>1138</v>
      </c>
      <c r="F100" s="30" t="s">
        <v>856</v>
      </c>
      <c r="G100" s="32"/>
      <c r="H100" s="23" t="s">
        <v>857</v>
      </c>
      <c r="I100" s="23" t="s">
        <v>858</v>
      </c>
      <c r="J100" s="30" t="s">
        <v>859</v>
      </c>
      <c r="K100" s="32" t="s">
        <v>11</v>
      </c>
      <c r="L100" s="32">
        <v>424</v>
      </c>
      <c r="M100" s="33" t="s">
        <v>860</v>
      </c>
      <c r="N100" s="33" t="s">
        <v>861</v>
      </c>
      <c r="O100" s="36">
        <v>1296000</v>
      </c>
      <c r="P100" s="36">
        <v>766000</v>
      </c>
      <c r="Q100" s="20">
        <f t="shared" ref="Q100:Q131" si="3">+P100/O100</f>
        <v>0.59104938271604934</v>
      </c>
      <c r="R100" s="20" t="s">
        <v>82</v>
      </c>
      <c r="S100" s="20" t="s">
        <v>82</v>
      </c>
      <c r="T100" s="20" t="s">
        <v>82</v>
      </c>
      <c r="U100" s="20" t="s">
        <v>82</v>
      </c>
      <c r="V100" s="20" t="s">
        <v>979</v>
      </c>
      <c r="W100" s="20" t="s">
        <v>82</v>
      </c>
      <c r="X100" s="20" t="s">
        <v>980</v>
      </c>
      <c r="Y100" s="38"/>
      <c r="Z100" s="37" t="s">
        <v>1139</v>
      </c>
    </row>
    <row r="101" spans="1:26" ht="99.95" customHeight="1" x14ac:dyDescent="0.25">
      <c r="A101" s="21">
        <v>64</v>
      </c>
      <c r="B101" s="22" t="s">
        <v>1386</v>
      </c>
      <c r="C101" s="22" t="s">
        <v>165</v>
      </c>
      <c r="D101" s="22" t="s">
        <v>1387</v>
      </c>
      <c r="E101" s="22" t="s">
        <v>1388</v>
      </c>
      <c r="F101" s="22" t="s">
        <v>1389</v>
      </c>
      <c r="G101" s="22"/>
      <c r="H101" s="22" t="s">
        <v>1390</v>
      </c>
      <c r="I101" s="23" t="s">
        <v>1391</v>
      </c>
      <c r="J101" s="22" t="s">
        <v>1392</v>
      </c>
      <c r="K101" s="22" t="s">
        <v>22</v>
      </c>
      <c r="L101" s="22">
        <v>424</v>
      </c>
      <c r="M101" s="24" t="s">
        <v>1393</v>
      </c>
      <c r="N101" s="24" t="s">
        <v>1394</v>
      </c>
      <c r="O101" s="25">
        <v>727000</v>
      </c>
      <c r="P101" s="25">
        <v>513000</v>
      </c>
      <c r="Q101" s="20">
        <f t="shared" si="3"/>
        <v>0.70563961485557081</v>
      </c>
      <c r="R101" s="20" t="s">
        <v>82</v>
      </c>
      <c r="S101" s="20" t="s">
        <v>82</v>
      </c>
      <c r="T101" s="20" t="s">
        <v>82</v>
      </c>
      <c r="U101" s="20" t="s">
        <v>82</v>
      </c>
      <c r="V101" s="20" t="s">
        <v>979</v>
      </c>
      <c r="W101" s="20" t="s">
        <v>82</v>
      </c>
      <c r="X101" s="20" t="s">
        <v>980</v>
      </c>
      <c r="Y101" s="22"/>
      <c r="Z101" s="27" t="s">
        <v>1395</v>
      </c>
    </row>
    <row r="102" spans="1:26" ht="99.95" customHeight="1" x14ac:dyDescent="0.25">
      <c r="A102" s="21">
        <v>172</v>
      </c>
      <c r="B102" s="22" t="s">
        <v>2052</v>
      </c>
      <c r="C102" s="22" t="s">
        <v>165</v>
      </c>
      <c r="D102" s="22" t="s">
        <v>2053</v>
      </c>
      <c r="E102" s="22" t="s">
        <v>2054</v>
      </c>
      <c r="F102" s="22" t="s">
        <v>2055</v>
      </c>
      <c r="G102" s="22"/>
      <c r="H102" s="22" t="s">
        <v>2056</v>
      </c>
      <c r="I102" s="23" t="s">
        <v>2057</v>
      </c>
      <c r="J102" s="22" t="s">
        <v>2058</v>
      </c>
      <c r="K102" s="22" t="s">
        <v>281</v>
      </c>
      <c r="L102" s="22">
        <v>481</v>
      </c>
      <c r="M102" s="24" t="s">
        <v>2059</v>
      </c>
      <c r="N102" s="24" t="s">
        <v>2060</v>
      </c>
      <c r="O102" s="25">
        <v>1256400</v>
      </c>
      <c r="P102" s="25">
        <v>1000000</v>
      </c>
      <c r="Q102" s="20">
        <f t="shared" si="3"/>
        <v>0.79592486469277302</v>
      </c>
      <c r="R102" s="20" t="s">
        <v>82</v>
      </c>
      <c r="S102" s="20" t="s">
        <v>82</v>
      </c>
      <c r="T102" s="20" t="s">
        <v>82</v>
      </c>
      <c r="U102" s="20" t="s">
        <v>82</v>
      </c>
      <c r="V102" s="20" t="s">
        <v>979</v>
      </c>
      <c r="W102" s="20" t="s">
        <v>82</v>
      </c>
      <c r="X102" s="20" t="s">
        <v>980</v>
      </c>
      <c r="Y102" s="22" t="s">
        <v>2061</v>
      </c>
      <c r="Z102" s="26" t="s">
        <v>2062</v>
      </c>
    </row>
    <row r="103" spans="1:26" ht="99.95" customHeight="1" x14ac:dyDescent="0.25">
      <c r="A103" s="21">
        <v>146</v>
      </c>
      <c r="B103" s="22" t="s">
        <v>1902</v>
      </c>
      <c r="C103" s="22" t="s">
        <v>1903</v>
      </c>
      <c r="D103" s="22" t="s">
        <v>1904</v>
      </c>
      <c r="E103" s="22" t="s">
        <v>1905</v>
      </c>
      <c r="F103" s="22" t="s">
        <v>1906</v>
      </c>
      <c r="G103" s="22"/>
      <c r="H103" s="22" t="s">
        <v>1907</v>
      </c>
      <c r="I103" s="23" t="s">
        <v>1908</v>
      </c>
      <c r="J103" s="22" t="s">
        <v>1909</v>
      </c>
      <c r="K103" s="22" t="s">
        <v>11</v>
      </c>
      <c r="L103" s="22">
        <v>424</v>
      </c>
      <c r="M103" s="24" t="s">
        <v>1910</v>
      </c>
      <c r="N103" s="24" t="s">
        <v>1911</v>
      </c>
      <c r="O103" s="25">
        <v>1236000</v>
      </c>
      <c r="P103" s="25">
        <v>832000</v>
      </c>
      <c r="Q103" s="20">
        <f t="shared" si="3"/>
        <v>0.67313915857605178</v>
      </c>
      <c r="R103" s="20" t="s">
        <v>82</v>
      </c>
      <c r="S103" s="20" t="s">
        <v>82</v>
      </c>
      <c r="T103" s="20" t="s">
        <v>82</v>
      </c>
      <c r="U103" s="20" t="s">
        <v>82</v>
      </c>
      <c r="V103" s="20" t="s">
        <v>979</v>
      </c>
      <c r="W103" s="20" t="s">
        <v>82</v>
      </c>
      <c r="X103" s="20" t="s">
        <v>980</v>
      </c>
      <c r="Y103" s="22" t="s">
        <v>1912</v>
      </c>
      <c r="Z103" s="27" t="s">
        <v>1913</v>
      </c>
    </row>
    <row r="104" spans="1:26" ht="99.95" customHeight="1" x14ac:dyDescent="0.25">
      <c r="A104" s="21">
        <v>14</v>
      </c>
      <c r="B104" s="22" t="s">
        <v>1072</v>
      </c>
      <c r="C104" s="22" t="s">
        <v>1073</v>
      </c>
      <c r="D104" s="22" t="s">
        <v>1074</v>
      </c>
      <c r="E104" s="22" t="s">
        <v>1075</v>
      </c>
      <c r="F104" s="22" t="s">
        <v>1076</v>
      </c>
      <c r="G104" s="22"/>
      <c r="H104" s="22" t="s">
        <v>1077</v>
      </c>
      <c r="I104" s="23" t="s">
        <v>1078</v>
      </c>
      <c r="J104" s="22" t="s">
        <v>1079</v>
      </c>
      <c r="K104" s="22" t="s">
        <v>11</v>
      </c>
      <c r="L104" s="22">
        <v>424</v>
      </c>
      <c r="M104" s="24" t="s">
        <v>1080</v>
      </c>
      <c r="N104" s="24" t="s">
        <v>1081</v>
      </c>
      <c r="O104" s="25">
        <v>1222000</v>
      </c>
      <c r="P104" s="25">
        <v>954000</v>
      </c>
      <c r="Q104" s="20">
        <f t="shared" si="3"/>
        <v>0.78068739770867435</v>
      </c>
      <c r="R104" s="20" t="s">
        <v>82</v>
      </c>
      <c r="S104" s="20" t="s">
        <v>82</v>
      </c>
      <c r="T104" s="20" t="s">
        <v>82</v>
      </c>
      <c r="U104" s="20" t="s">
        <v>82</v>
      </c>
      <c r="V104" s="20" t="s">
        <v>979</v>
      </c>
      <c r="W104" s="20" t="s">
        <v>82</v>
      </c>
      <c r="X104" s="20" t="s">
        <v>980</v>
      </c>
      <c r="Y104" s="22"/>
      <c r="Z104" s="27" t="s">
        <v>1082</v>
      </c>
    </row>
    <row r="105" spans="1:26" ht="99.95" customHeight="1" x14ac:dyDescent="0.25">
      <c r="A105" s="62">
        <v>267</v>
      </c>
      <c r="B105" s="52" t="s">
        <v>2547</v>
      </c>
      <c r="C105" s="63" t="s">
        <v>1073</v>
      </c>
      <c r="D105" s="63" t="s">
        <v>2548</v>
      </c>
      <c r="E105" s="63" t="s">
        <v>2549</v>
      </c>
      <c r="F105" s="63" t="s">
        <v>2550</v>
      </c>
      <c r="G105" s="63" t="s">
        <v>83</v>
      </c>
      <c r="H105" s="64" t="s">
        <v>2551</v>
      </c>
      <c r="I105" s="64" t="s">
        <v>2552</v>
      </c>
      <c r="J105" s="63" t="s">
        <v>2553</v>
      </c>
      <c r="K105" s="63" t="s">
        <v>281</v>
      </c>
      <c r="L105" s="63">
        <v>481</v>
      </c>
      <c r="M105" s="65" t="s">
        <v>2554</v>
      </c>
      <c r="N105" s="65" t="s">
        <v>2555</v>
      </c>
      <c r="O105" s="66">
        <v>747000</v>
      </c>
      <c r="P105" s="66">
        <v>579000</v>
      </c>
      <c r="Q105" s="67">
        <f t="shared" si="3"/>
        <v>0.77510040160642568</v>
      </c>
      <c r="R105" s="67"/>
      <c r="S105" s="67"/>
      <c r="T105" s="67"/>
      <c r="U105" s="67"/>
      <c r="V105" s="67"/>
      <c r="W105" s="67"/>
      <c r="X105" s="67" t="s">
        <v>980</v>
      </c>
      <c r="Y105" s="63"/>
      <c r="Z105" s="26" t="s">
        <v>2556</v>
      </c>
    </row>
    <row r="106" spans="1:26" ht="99.95" customHeight="1" x14ac:dyDescent="0.25">
      <c r="A106" s="62">
        <v>245</v>
      </c>
      <c r="B106" s="40" t="s">
        <v>2614</v>
      </c>
      <c r="C106" s="63" t="s">
        <v>2615</v>
      </c>
      <c r="D106" s="63" t="s">
        <v>2616</v>
      </c>
      <c r="E106" s="63" t="s">
        <v>2617</v>
      </c>
      <c r="F106" s="63" t="s">
        <v>2618</v>
      </c>
      <c r="G106" s="63" t="s">
        <v>83</v>
      </c>
      <c r="H106" s="98" t="s">
        <v>2619</v>
      </c>
      <c r="I106" s="64" t="s">
        <v>2620</v>
      </c>
      <c r="J106" s="63" t="s">
        <v>2621</v>
      </c>
      <c r="K106" s="63" t="s">
        <v>281</v>
      </c>
      <c r="L106" s="63">
        <v>481</v>
      </c>
      <c r="M106" s="65" t="s">
        <v>2622</v>
      </c>
      <c r="N106" s="65" t="s">
        <v>2623</v>
      </c>
      <c r="O106" s="66">
        <v>830600</v>
      </c>
      <c r="P106" s="66">
        <v>650000</v>
      </c>
      <c r="Q106" s="67">
        <f t="shared" si="3"/>
        <v>0.78256681916686732</v>
      </c>
      <c r="R106" s="67"/>
      <c r="S106" s="67"/>
      <c r="T106" s="67"/>
      <c r="U106" s="67"/>
      <c r="V106" s="67"/>
      <c r="W106" s="67"/>
      <c r="X106" s="67" t="s">
        <v>980</v>
      </c>
      <c r="Y106" s="100" t="s">
        <v>2624</v>
      </c>
      <c r="Z106" s="37" t="s">
        <v>2625</v>
      </c>
    </row>
    <row r="107" spans="1:26" ht="99.95" customHeight="1" x14ac:dyDescent="0.25">
      <c r="A107" s="108">
        <v>237</v>
      </c>
      <c r="B107" s="40" t="s">
        <v>2700</v>
      </c>
      <c r="C107" s="63" t="s">
        <v>2615</v>
      </c>
      <c r="D107" s="63" t="s">
        <v>2616</v>
      </c>
      <c r="E107" s="16" t="s">
        <v>2701</v>
      </c>
      <c r="F107" s="16" t="s">
        <v>2702</v>
      </c>
      <c r="G107" s="16" t="s">
        <v>83</v>
      </c>
      <c r="H107" s="109" t="s">
        <v>2619</v>
      </c>
      <c r="I107" s="110" t="s">
        <v>2620</v>
      </c>
      <c r="J107" s="110" t="s">
        <v>2703</v>
      </c>
      <c r="K107" s="63" t="s">
        <v>281</v>
      </c>
      <c r="L107" s="16">
        <v>481</v>
      </c>
      <c r="M107" s="65" t="s">
        <v>2622</v>
      </c>
      <c r="N107" s="65" t="s">
        <v>2623</v>
      </c>
      <c r="O107" s="66">
        <v>1118200</v>
      </c>
      <c r="P107" s="66">
        <v>856000</v>
      </c>
      <c r="Q107" s="67">
        <f t="shared" si="3"/>
        <v>0.76551600786979068</v>
      </c>
      <c r="X107" s="16" t="s">
        <v>980</v>
      </c>
      <c r="Y107" s="100" t="s">
        <v>2710</v>
      </c>
      <c r="Z107" s="37" t="s">
        <v>2704</v>
      </c>
    </row>
    <row r="108" spans="1:26" ht="99.95" customHeight="1" x14ac:dyDescent="0.25">
      <c r="A108" s="21">
        <v>206</v>
      </c>
      <c r="B108" s="22" t="s">
        <v>2281</v>
      </c>
      <c r="C108" s="22" t="s">
        <v>86</v>
      </c>
      <c r="D108" s="22" t="s">
        <v>2282</v>
      </c>
      <c r="E108" s="22" t="s">
        <v>2283</v>
      </c>
      <c r="F108" s="22" t="s">
        <v>529</v>
      </c>
      <c r="G108" s="22"/>
      <c r="H108" s="23" t="s">
        <v>530</v>
      </c>
      <c r="I108" s="23" t="s">
        <v>406</v>
      </c>
      <c r="J108" s="22" t="s">
        <v>407</v>
      </c>
      <c r="K108" s="22" t="s">
        <v>458</v>
      </c>
      <c r="L108" s="22">
        <v>424</v>
      </c>
      <c r="M108" s="24" t="s">
        <v>531</v>
      </c>
      <c r="N108" s="24" t="s">
        <v>532</v>
      </c>
      <c r="O108" s="25">
        <v>766930</v>
      </c>
      <c r="P108" s="25">
        <v>584130</v>
      </c>
      <c r="Q108" s="20">
        <f t="shared" si="3"/>
        <v>0.7616470864355287</v>
      </c>
      <c r="R108" s="20" t="s">
        <v>82</v>
      </c>
      <c r="S108" s="20" t="s">
        <v>82</v>
      </c>
      <c r="T108" s="20" t="s">
        <v>82</v>
      </c>
      <c r="U108" s="20" t="s">
        <v>82</v>
      </c>
      <c r="V108" s="20" t="s">
        <v>979</v>
      </c>
      <c r="W108" s="20" t="s">
        <v>82</v>
      </c>
      <c r="X108" s="20" t="s">
        <v>980</v>
      </c>
      <c r="Y108" s="28"/>
      <c r="Z108" s="27" t="s">
        <v>974</v>
      </c>
    </row>
    <row r="109" spans="1:26" ht="99.95" customHeight="1" x14ac:dyDescent="0.25">
      <c r="A109" s="21">
        <v>6</v>
      </c>
      <c r="B109" s="22" t="s">
        <v>1012</v>
      </c>
      <c r="C109" s="22" t="s">
        <v>86</v>
      </c>
      <c r="D109" s="22" t="s">
        <v>968</v>
      </c>
      <c r="E109" s="22" t="s">
        <v>1013</v>
      </c>
      <c r="F109" s="22" t="s">
        <v>332</v>
      </c>
      <c r="G109" s="22"/>
      <c r="H109" s="23" t="s">
        <v>627</v>
      </c>
      <c r="I109" s="22" t="s">
        <v>218</v>
      </c>
      <c r="J109" s="22" t="s">
        <v>333</v>
      </c>
      <c r="K109" s="22" t="s">
        <v>11</v>
      </c>
      <c r="L109" s="22">
        <v>424</v>
      </c>
      <c r="M109" s="24">
        <v>17004964</v>
      </c>
      <c r="N109" s="24">
        <v>100579246</v>
      </c>
      <c r="O109" s="25">
        <v>990000</v>
      </c>
      <c r="P109" s="25">
        <v>790000</v>
      </c>
      <c r="Q109" s="20">
        <f t="shared" si="3"/>
        <v>0.79797979797979801</v>
      </c>
      <c r="R109" s="20" t="s">
        <v>82</v>
      </c>
      <c r="S109" s="20" t="s">
        <v>82</v>
      </c>
      <c r="T109" s="20" t="s">
        <v>82</v>
      </c>
      <c r="U109" s="20" t="s">
        <v>82</v>
      </c>
      <c r="V109" s="20" t="s">
        <v>979</v>
      </c>
      <c r="W109" s="20" t="s">
        <v>82</v>
      </c>
      <c r="X109" s="20" t="s">
        <v>980</v>
      </c>
      <c r="Y109" s="52" t="s">
        <v>1014</v>
      </c>
      <c r="Z109" s="124" t="s">
        <v>1015</v>
      </c>
    </row>
    <row r="110" spans="1:26" ht="99.95" customHeight="1" x14ac:dyDescent="0.25">
      <c r="A110" s="29">
        <v>97</v>
      </c>
      <c r="B110" s="30" t="s">
        <v>1598</v>
      </c>
      <c r="C110" s="30" t="s">
        <v>86</v>
      </c>
      <c r="D110" s="30" t="s">
        <v>221</v>
      </c>
      <c r="E110" s="30" t="s">
        <v>1599</v>
      </c>
      <c r="F110" s="30" t="s">
        <v>222</v>
      </c>
      <c r="G110" s="30"/>
      <c r="H110" s="23" t="s">
        <v>780</v>
      </c>
      <c r="I110" s="31" t="s">
        <v>223</v>
      </c>
      <c r="J110" s="30" t="s">
        <v>224</v>
      </c>
      <c r="K110" s="30" t="s">
        <v>22</v>
      </c>
      <c r="L110" s="30">
        <v>424</v>
      </c>
      <c r="M110" s="41" t="s">
        <v>225</v>
      </c>
      <c r="N110" s="41" t="s">
        <v>226</v>
      </c>
      <c r="O110" s="34">
        <v>1202000</v>
      </c>
      <c r="P110" s="34">
        <v>960000</v>
      </c>
      <c r="Q110" s="20">
        <f t="shared" si="3"/>
        <v>0.79866888519134771</v>
      </c>
      <c r="R110" s="20" t="s">
        <v>82</v>
      </c>
      <c r="S110" s="20" t="s">
        <v>82</v>
      </c>
      <c r="T110" s="20" t="s">
        <v>82</v>
      </c>
      <c r="U110" s="20" t="s">
        <v>82</v>
      </c>
      <c r="V110" s="20" t="s">
        <v>979</v>
      </c>
      <c r="W110" s="20" t="s">
        <v>82</v>
      </c>
      <c r="X110" s="20" t="s">
        <v>980</v>
      </c>
      <c r="Y110" s="30"/>
      <c r="Z110" s="125" t="s">
        <v>1600</v>
      </c>
    </row>
    <row r="111" spans="1:26" ht="99.95" customHeight="1" x14ac:dyDescent="0.25">
      <c r="A111" s="29">
        <v>137</v>
      </c>
      <c r="B111" s="40" t="s">
        <v>1848</v>
      </c>
      <c r="C111" s="30" t="s">
        <v>86</v>
      </c>
      <c r="D111" s="30" t="s">
        <v>932</v>
      </c>
      <c r="E111" s="30" t="s">
        <v>1849</v>
      </c>
      <c r="F111" s="30" t="s">
        <v>933</v>
      </c>
      <c r="G111" s="32"/>
      <c r="H111" s="23" t="s">
        <v>934</v>
      </c>
      <c r="I111" s="23" t="s">
        <v>935</v>
      </c>
      <c r="J111" s="30" t="s">
        <v>936</v>
      </c>
      <c r="K111" s="32" t="s">
        <v>22</v>
      </c>
      <c r="L111" s="32">
        <v>424</v>
      </c>
      <c r="M111" s="33" t="s">
        <v>937</v>
      </c>
      <c r="N111" s="33" t="s">
        <v>938</v>
      </c>
      <c r="O111" s="36">
        <v>499718.5</v>
      </c>
      <c r="P111" s="36">
        <v>399000</v>
      </c>
      <c r="Q111" s="20">
        <f t="shared" si="3"/>
        <v>0.79844952708374817</v>
      </c>
      <c r="R111" s="20" t="s">
        <v>82</v>
      </c>
      <c r="S111" s="20" t="s">
        <v>82</v>
      </c>
      <c r="T111" s="20" t="s">
        <v>82</v>
      </c>
      <c r="U111" s="20" t="s">
        <v>82</v>
      </c>
      <c r="V111" s="20" t="s">
        <v>979</v>
      </c>
      <c r="W111" s="20" t="s">
        <v>82</v>
      </c>
      <c r="X111" s="20" t="s">
        <v>980</v>
      </c>
      <c r="Y111" s="30"/>
      <c r="Z111" s="37" t="s">
        <v>1850</v>
      </c>
    </row>
    <row r="112" spans="1:26" ht="99.95" customHeight="1" x14ac:dyDescent="0.25">
      <c r="A112" s="29">
        <v>106</v>
      </c>
      <c r="B112" s="40" t="s">
        <v>1646</v>
      </c>
      <c r="C112" s="30" t="s">
        <v>86</v>
      </c>
      <c r="D112" s="30" t="s">
        <v>1647</v>
      </c>
      <c r="E112" s="30" t="s">
        <v>1648</v>
      </c>
      <c r="F112" s="30" t="s">
        <v>946</v>
      </c>
      <c r="G112" s="32"/>
      <c r="H112" s="23" t="s">
        <v>947</v>
      </c>
      <c r="I112" s="23" t="s">
        <v>948</v>
      </c>
      <c r="J112" s="30" t="s">
        <v>949</v>
      </c>
      <c r="K112" s="32" t="s">
        <v>11</v>
      </c>
      <c r="L112" s="32">
        <v>424</v>
      </c>
      <c r="M112" s="33" t="s">
        <v>950</v>
      </c>
      <c r="N112" s="33" t="s">
        <v>951</v>
      </c>
      <c r="O112" s="36">
        <v>1000000</v>
      </c>
      <c r="P112" s="36">
        <v>800000</v>
      </c>
      <c r="Q112" s="20">
        <f t="shared" si="3"/>
        <v>0.8</v>
      </c>
      <c r="R112" s="20" t="s">
        <v>82</v>
      </c>
      <c r="S112" s="20" t="s">
        <v>82</v>
      </c>
      <c r="T112" s="20" t="s">
        <v>82</v>
      </c>
      <c r="U112" s="20" t="s">
        <v>82</v>
      </c>
      <c r="V112" s="20" t="s">
        <v>979</v>
      </c>
      <c r="W112" s="20" t="s">
        <v>82</v>
      </c>
      <c r="X112" s="20" t="s">
        <v>980</v>
      </c>
      <c r="Y112" s="40" t="s">
        <v>1649</v>
      </c>
      <c r="Z112" s="37" t="s">
        <v>1650</v>
      </c>
    </row>
    <row r="113" spans="1:26" ht="99.95" customHeight="1" x14ac:dyDescent="0.25">
      <c r="A113" s="21">
        <v>17</v>
      </c>
      <c r="B113" s="22" t="s">
        <v>1103</v>
      </c>
      <c r="C113" s="22" t="s">
        <v>86</v>
      </c>
      <c r="D113" s="22" t="s">
        <v>1104</v>
      </c>
      <c r="E113" s="22" t="s">
        <v>1105</v>
      </c>
      <c r="F113" s="22" t="s">
        <v>1106</v>
      </c>
      <c r="G113" s="22"/>
      <c r="H113" s="22" t="s">
        <v>1107</v>
      </c>
      <c r="I113" s="23" t="s">
        <v>1108</v>
      </c>
      <c r="J113" s="22" t="s">
        <v>1109</v>
      </c>
      <c r="K113" s="22" t="s">
        <v>22</v>
      </c>
      <c r="L113" s="22">
        <v>424</v>
      </c>
      <c r="M113" s="24" t="s">
        <v>1110</v>
      </c>
      <c r="N113" s="24" t="s">
        <v>1111</v>
      </c>
      <c r="O113" s="25">
        <v>600000</v>
      </c>
      <c r="P113" s="25">
        <v>400000</v>
      </c>
      <c r="Q113" s="20">
        <f t="shared" si="3"/>
        <v>0.66666666666666663</v>
      </c>
      <c r="R113" s="20" t="s">
        <v>82</v>
      </c>
      <c r="S113" s="20" t="s">
        <v>82</v>
      </c>
      <c r="T113" s="20" t="s">
        <v>82</v>
      </c>
      <c r="U113" s="20" t="s">
        <v>82</v>
      </c>
      <c r="V113" s="20" t="s">
        <v>979</v>
      </c>
      <c r="W113" s="20" t="s">
        <v>82</v>
      </c>
      <c r="X113" s="20" t="s">
        <v>980</v>
      </c>
      <c r="Y113" s="22" t="s">
        <v>1112</v>
      </c>
      <c r="Z113" s="27" t="s">
        <v>1113</v>
      </c>
    </row>
    <row r="114" spans="1:26" ht="99.95" customHeight="1" x14ac:dyDescent="0.25">
      <c r="A114" s="21">
        <v>72</v>
      </c>
      <c r="B114" s="22" t="s">
        <v>1451</v>
      </c>
      <c r="C114" s="22" t="s">
        <v>86</v>
      </c>
      <c r="D114" s="22" t="s">
        <v>1452</v>
      </c>
      <c r="E114" s="22" t="s">
        <v>1453</v>
      </c>
      <c r="F114" s="22" t="s">
        <v>1454</v>
      </c>
      <c r="G114" s="22"/>
      <c r="H114" s="22" t="s">
        <v>1455</v>
      </c>
      <c r="I114" s="22" t="s">
        <v>1456</v>
      </c>
      <c r="J114" s="22" t="s">
        <v>1457</v>
      </c>
      <c r="K114" s="22" t="s">
        <v>281</v>
      </c>
      <c r="L114" s="22">
        <v>481</v>
      </c>
      <c r="M114" s="24" t="s">
        <v>1458</v>
      </c>
      <c r="N114" s="24" t="s">
        <v>1459</v>
      </c>
      <c r="O114" s="25">
        <v>654200</v>
      </c>
      <c r="P114" s="25">
        <v>523360</v>
      </c>
      <c r="Q114" s="20">
        <f t="shared" si="3"/>
        <v>0.8</v>
      </c>
      <c r="R114" s="20" t="s">
        <v>82</v>
      </c>
      <c r="S114" s="20" t="s">
        <v>82</v>
      </c>
      <c r="T114" s="20" t="s">
        <v>82</v>
      </c>
      <c r="U114" s="20" t="s">
        <v>82</v>
      </c>
      <c r="V114" s="20" t="s">
        <v>979</v>
      </c>
      <c r="W114" s="20" t="s">
        <v>82</v>
      </c>
      <c r="X114" s="20" t="s">
        <v>980</v>
      </c>
      <c r="Y114" s="22"/>
      <c r="Z114" s="27" t="s">
        <v>1460</v>
      </c>
    </row>
    <row r="115" spans="1:26" ht="99.95" customHeight="1" x14ac:dyDescent="0.25">
      <c r="A115" s="21">
        <v>93</v>
      </c>
      <c r="B115" s="22" t="s">
        <v>1579</v>
      </c>
      <c r="C115" s="22" t="s">
        <v>86</v>
      </c>
      <c r="D115" s="22" t="s">
        <v>1580</v>
      </c>
      <c r="E115" s="22" t="s">
        <v>1581</v>
      </c>
      <c r="F115" s="22" t="s">
        <v>1582</v>
      </c>
      <c r="G115" s="22"/>
      <c r="H115" s="22" t="s">
        <v>1583</v>
      </c>
      <c r="I115" s="22" t="s">
        <v>1584</v>
      </c>
      <c r="J115" s="22" t="s">
        <v>1585</v>
      </c>
      <c r="K115" s="22" t="s">
        <v>11</v>
      </c>
      <c r="L115" s="22">
        <v>424</v>
      </c>
      <c r="M115" s="24" t="s">
        <v>1586</v>
      </c>
      <c r="N115" s="24" t="s">
        <v>1587</v>
      </c>
      <c r="O115" s="25">
        <v>982000</v>
      </c>
      <c r="P115" s="25">
        <v>784000</v>
      </c>
      <c r="Q115" s="20">
        <f t="shared" si="3"/>
        <v>0.79837067209775969</v>
      </c>
      <c r="R115" s="20" t="s">
        <v>82</v>
      </c>
      <c r="S115" s="20" t="s">
        <v>82</v>
      </c>
      <c r="T115" s="20" t="s">
        <v>82</v>
      </c>
      <c r="U115" s="20" t="s">
        <v>82</v>
      </c>
      <c r="V115" s="20" t="s">
        <v>979</v>
      </c>
      <c r="W115" s="20" t="s">
        <v>82</v>
      </c>
      <c r="X115" s="20" t="s">
        <v>980</v>
      </c>
      <c r="Y115" s="22"/>
      <c r="Z115" s="27" t="s">
        <v>1588</v>
      </c>
    </row>
    <row r="116" spans="1:26" ht="99.95" customHeight="1" x14ac:dyDescent="0.25">
      <c r="A116" s="62">
        <v>248</v>
      </c>
      <c r="B116" s="63" t="s">
        <v>2461</v>
      </c>
      <c r="C116" s="63" t="s">
        <v>86</v>
      </c>
      <c r="D116" s="63" t="s">
        <v>2462</v>
      </c>
      <c r="E116" s="63" t="s">
        <v>592</v>
      </c>
      <c r="F116" s="63" t="s">
        <v>417</v>
      </c>
      <c r="G116" s="63" t="s">
        <v>83</v>
      </c>
      <c r="H116" s="64" t="s">
        <v>593</v>
      </c>
      <c r="I116" s="63" t="s">
        <v>418</v>
      </c>
      <c r="J116" s="63" t="s">
        <v>419</v>
      </c>
      <c r="K116" s="63" t="s">
        <v>22</v>
      </c>
      <c r="L116" s="63">
        <v>424</v>
      </c>
      <c r="M116" s="65">
        <v>64900102</v>
      </c>
      <c r="N116" s="65">
        <v>110551573</v>
      </c>
      <c r="O116" s="66">
        <v>540000</v>
      </c>
      <c r="P116" s="66">
        <v>400000</v>
      </c>
      <c r="Q116" s="67">
        <f t="shared" si="3"/>
        <v>0.7407407407407407</v>
      </c>
      <c r="R116" s="67"/>
      <c r="S116" s="67"/>
      <c r="T116" s="67"/>
      <c r="U116" s="67"/>
      <c r="V116" s="67"/>
      <c r="W116" s="67"/>
      <c r="X116" s="67" t="s">
        <v>980</v>
      </c>
      <c r="Y116" s="63"/>
      <c r="Z116" s="77" t="s">
        <v>2463</v>
      </c>
    </row>
    <row r="117" spans="1:26" ht="99.95" customHeight="1" x14ac:dyDescent="0.25">
      <c r="A117" s="69">
        <v>259</v>
      </c>
      <c r="B117" s="70" t="s">
        <v>2464</v>
      </c>
      <c r="C117" s="70" t="s">
        <v>86</v>
      </c>
      <c r="D117" s="70" t="s">
        <v>785</v>
      </c>
      <c r="E117" s="70" t="s">
        <v>2465</v>
      </c>
      <c r="F117" s="70" t="s">
        <v>2466</v>
      </c>
      <c r="G117" s="70" t="s">
        <v>83</v>
      </c>
      <c r="H117" s="64" t="s">
        <v>786</v>
      </c>
      <c r="I117" s="70" t="s">
        <v>253</v>
      </c>
      <c r="J117" s="71" t="s">
        <v>254</v>
      </c>
      <c r="K117" s="70" t="s">
        <v>11</v>
      </c>
      <c r="L117" s="70">
        <v>424</v>
      </c>
      <c r="M117" s="72" t="s">
        <v>255</v>
      </c>
      <c r="N117" s="72">
        <v>101331588</v>
      </c>
      <c r="O117" s="82">
        <v>1330000</v>
      </c>
      <c r="P117" s="82">
        <v>1000000</v>
      </c>
      <c r="Q117" s="67">
        <f t="shared" si="3"/>
        <v>0.75187969924812026</v>
      </c>
      <c r="R117" s="67"/>
      <c r="S117" s="67"/>
      <c r="T117" s="67"/>
      <c r="U117" s="67"/>
      <c r="V117" s="67"/>
      <c r="W117" s="67"/>
      <c r="X117" s="67" t="s">
        <v>980</v>
      </c>
      <c r="Y117" s="70"/>
      <c r="Z117" s="89" t="s">
        <v>2467</v>
      </c>
    </row>
    <row r="118" spans="1:26" ht="99.95" customHeight="1" x14ac:dyDescent="0.25">
      <c r="A118" s="21">
        <v>166</v>
      </c>
      <c r="B118" s="22" t="s">
        <v>2001</v>
      </c>
      <c r="C118" s="22" t="s">
        <v>2002</v>
      </c>
      <c r="D118" s="22" t="s">
        <v>2003</v>
      </c>
      <c r="E118" s="22" t="s">
        <v>2004</v>
      </c>
      <c r="F118" s="22" t="s">
        <v>2005</v>
      </c>
      <c r="G118" s="22"/>
      <c r="H118" s="22" t="s">
        <v>2006</v>
      </c>
      <c r="I118" s="23" t="s">
        <v>2007</v>
      </c>
      <c r="J118" s="22" t="s">
        <v>2008</v>
      </c>
      <c r="K118" s="22" t="s">
        <v>22</v>
      </c>
      <c r="L118" s="22">
        <v>424</v>
      </c>
      <c r="M118" s="24" t="s">
        <v>2009</v>
      </c>
      <c r="N118" s="24" t="s">
        <v>2010</v>
      </c>
      <c r="O118" s="25">
        <v>515300</v>
      </c>
      <c r="P118" s="25">
        <v>412000</v>
      </c>
      <c r="Q118" s="20">
        <f t="shared" si="3"/>
        <v>0.7995342518921017</v>
      </c>
      <c r="R118" s="20" t="s">
        <v>82</v>
      </c>
      <c r="S118" s="20" t="s">
        <v>82</v>
      </c>
      <c r="T118" s="20" t="s">
        <v>82</v>
      </c>
      <c r="U118" s="20" t="s">
        <v>82</v>
      </c>
      <c r="V118" s="20" t="s">
        <v>979</v>
      </c>
      <c r="W118" s="20" t="s">
        <v>82</v>
      </c>
      <c r="X118" s="20" t="s">
        <v>980</v>
      </c>
      <c r="Y118" s="22"/>
      <c r="Z118" s="26" t="s">
        <v>2011</v>
      </c>
    </row>
    <row r="119" spans="1:26" ht="99.95" customHeight="1" x14ac:dyDescent="0.25">
      <c r="A119" s="21">
        <v>66</v>
      </c>
      <c r="B119" s="22" t="s">
        <v>1407</v>
      </c>
      <c r="C119" s="22" t="s">
        <v>496</v>
      </c>
      <c r="D119" s="22" t="s">
        <v>1408</v>
      </c>
      <c r="E119" s="22" t="s">
        <v>1409</v>
      </c>
      <c r="F119" s="22" t="s">
        <v>1410</v>
      </c>
      <c r="G119" s="22"/>
      <c r="H119" s="22" t="s">
        <v>1411</v>
      </c>
      <c r="I119" s="23" t="s">
        <v>1412</v>
      </c>
      <c r="J119" s="22" t="s">
        <v>1413</v>
      </c>
      <c r="K119" s="22" t="s">
        <v>11</v>
      </c>
      <c r="L119" s="22">
        <v>424</v>
      </c>
      <c r="M119" s="24" t="s">
        <v>1414</v>
      </c>
      <c r="N119" s="24" t="s">
        <v>1415</v>
      </c>
      <c r="O119" s="25">
        <v>1286000</v>
      </c>
      <c r="P119" s="25">
        <v>1000000</v>
      </c>
      <c r="Q119" s="20">
        <f t="shared" si="3"/>
        <v>0.77760497667185069</v>
      </c>
      <c r="R119" s="20" t="s">
        <v>82</v>
      </c>
      <c r="S119" s="20" t="s">
        <v>82</v>
      </c>
      <c r="T119" s="20" t="s">
        <v>82</v>
      </c>
      <c r="U119" s="20" t="s">
        <v>82</v>
      </c>
      <c r="V119" s="20" t="s">
        <v>979</v>
      </c>
      <c r="W119" s="20" t="s">
        <v>82</v>
      </c>
      <c r="X119" s="20" t="s">
        <v>980</v>
      </c>
      <c r="Y119" s="22"/>
      <c r="Z119" s="27" t="s">
        <v>1416</v>
      </c>
    </row>
    <row r="120" spans="1:26" ht="99.95" customHeight="1" x14ac:dyDescent="0.25">
      <c r="A120" s="62">
        <v>240</v>
      </c>
      <c r="B120" s="40" t="s">
        <v>2636</v>
      </c>
      <c r="C120" s="63" t="s">
        <v>691</v>
      </c>
      <c r="D120" s="63" t="s">
        <v>2637</v>
      </c>
      <c r="E120" s="63" t="s">
        <v>2638</v>
      </c>
      <c r="F120" s="63" t="s">
        <v>2639</v>
      </c>
      <c r="G120" s="63" t="s">
        <v>83</v>
      </c>
      <c r="H120" s="64" t="s">
        <v>2640</v>
      </c>
      <c r="I120" s="64" t="s">
        <v>2641</v>
      </c>
      <c r="J120" s="63" t="s">
        <v>2642</v>
      </c>
      <c r="K120" s="63" t="s">
        <v>281</v>
      </c>
      <c r="L120" s="63">
        <v>481</v>
      </c>
      <c r="M120" s="65" t="s">
        <v>2643</v>
      </c>
      <c r="N120" s="65" t="s">
        <v>2644</v>
      </c>
      <c r="O120" s="66">
        <v>817350</v>
      </c>
      <c r="P120" s="66">
        <v>633500</v>
      </c>
      <c r="Q120" s="67">
        <f t="shared" si="3"/>
        <v>0.77506576130176796</v>
      </c>
      <c r="R120" s="67"/>
      <c r="S120" s="67"/>
      <c r="T120" s="67"/>
      <c r="U120" s="67"/>
      <c r="V120" s="67"/>
      <c r="W120" s="67"/>
      <c r="X120" s="67" t="s">
        <v>980</v>
      </c>
      <c r="Y120" s="63"/>
      <c r="Z120" s="37" t="s">
        <v>2645</v>
      </c>
    </row>
    <row r="121" spans="1:26" ht="99.95" customHeight="1" x14ac:dyDescent="0.25">
      <c r="A121" s="29">
        <v>202</v>
      </c>
      <c r="B121" s="30" t="s">
        <v>2266</v>
      </c>
      <c r="C121" s="30" t="s">
        <v>153</v>
      </c>
      <c r="D121" s="30" t="s">
        <v>2261</v>
      </c>
      <c r="E121" s="30" t="s">
        <v>2267</v>
      </c>
      <c r="F121" s="30" t="s">
        <v>402</v>
      </c>
      <c r="G121" s="32"/>
      <c r="H121" s="23" t="s">
        <v>821</v>
      </c>
      <c r="I121" s="31" t="s">
        <v>2268</v>
      </c>
      <c r="J121" s="30" t="s">
        <v>403</v>
      </c>
      <c r="K121" s="32" t="s">
        <v>11</v>
      </c>
      <c r="L121" s="32">
        <v>424</v>
      </c>
      <c r="M121" s="33" t="s">
        <v>404</v>
      </c>
      <c r="N121" s="33" t="s">
        <v>405</v>
      </c>
      <c r="O121" s="36">
        <v>375000</v>
      </c>
      <c r="P121" s="36">
        <v>300000</v>
      </c>
      <c r="Q121" s="20">
        <f t="shared" si="3"/>
        <v>0.8</v>
      </c>
      <c r="R121" s="20" t="s">
        <v>1775</v>
      </c>
      <c r="S121" s="20" t="s">
        <v>1775</v>
      </c>
      <c r="T121" s="20" t="s">
        <v>1775</v>
      </c>
      <c r="U121" s="20" t="s">
        <v>1775</v>
      </c>
      <c r="V121" s="20" t="s">
        <v>1860</v>
      </c>
      <c r="W121" s="20" t="s">
        <v>1775</v>
      </c>
      <c r="X121" s="20" t="s">
        <v>980</v>
      </c>
      <c r="Y121" s="40" t="s">
        <v>2716</v>
      </c>
      <c r="Z121" s="37" t="s">
        <v>2269</v>
      </c>
    </row>
    <row r="122" spans="1:26" ht="99.95" customHeight="1" x14ac:dyDescent="0.25">
      <c r="A122" s="29">
        <v>201</v>
      </c>
      <c r="B122" s="40" t="s">
        <v>2260</v>
      </c>
      <c r="C122" s="30" t="s">
        <v>153</v>
      </c>
      <c r="D122" s="30" t="s">
        <v>2261</v>
      </c>
      <c r="E122" s="30" t="s">
        <v>2264</v>
      </c>
      <c r="F122" s="30" t="s">
        <v>2262</v>
      </c>
      <c r="G122" s="32"/>
      <c r="H122" s="23" t="s">
        <v>900</v>
      </c>
      <c r="I122" s="23" t="s">
        <v>2263</v>
      </c>
      <c r="J122" s="30" t="s">
        <v>901</v>
      </c>
      <c r="K122" s="32" t="s">
        <v>11</v>
      </c>
      <c r="L122" s="32">
        <v>424</v>
      </c>
      <c r="M122" s="33" t="s">
        <v>404</v>
      </c>
      <c r="N122" s="33" t="s">
        <v>405</v>
      </c>
      <c r="O122" s="36">
        <v>375000</v>
      </c>
      <c r="P122" s="36">
        <v>300000</v>
      </c>
      <c r="Q122" s="20">
        <f t="shared" si="3"/>
        <v>0.8</v>
      </c>
      <c r="R122" s="20" t="s">
        <v>1775</v>
      </c>
      <c r="S122" s="20" t="s">
        <v>82</v>
      </c>
      <c r="T122" s="20" t="s">
        <v>82</v>
      </c>
      <c r="U122" s="20" t="s">
        <v>82</v>
      </c>
      <c r="V122" s="20" t="s">
        <v>979</v>
      </c>
      <c r="W122" s="20" t="s">
        <v>82</v>
      </c>
      <c r="X122" s="20" t="s">
        <v>980</v>
      </c>
      <c r="Y122" s="40" t="s">
        <v>2716</v>
      </c>
      <c r="Z122" s="37" t="s">
        <v>2265</v>
      </c>
    </row>
    <row r="123" spans="1:26" ht="99.95" customHeight="1" x14ac:dyDescent="0.25">
      <c r="A123" s="21">
        <v>132</v>
      </c>
      <c r="B123" s="22" t="s">
        <v>1813</v>
      </c>
      <c r="C123" s="22" t="s">
        <v>153</v>
      </c>
      <c r="D123" s="22" t="s">
        <v>1814</v>
      </c>
      <c r="E123" s="22" t="s">
        <v>1815</v>
      </c>
      <c r="F123" s="22" t="s">
        <v>1816</v>
      </c>
      <c r="G123" s="22"/>
      <c r="H123" s="22" t="s">
        <v>1817</v>
      </c>
      <c r="I123" s="23" t="s">
        <v>1818</v>
      </c>
      <c r="J123" s="22" t="s">
        <v>1819</v>
      </c>
      <c r="K123" s="22" t="s">
        <v>22</v>
      </c>
      <c r="L123" s="22">
        <v>424</v>
      </c>
      <c r="M123" s="24" t="s">
        <v>1820</v>
      </c>
      <c r="N123" s="24" t="s">
        <v>1821</v>
      </c>
      <c r="O123" s="25">
        <v>454800</v>
      </c>
      <c r="P123" s="25">
        <v>361600</v>
      </c>
      <c r="Q123" s="20">
        <f t="shared" si="3"/>
        <v>0.79507475813544415</v>
      </c>
      <c r="R123" s="20" t="s">
        <v>82</v>
      </c>
      <c r="S123" s="20" t="s">
        <v>82</v>
      </c>
      <c r="T123" s="20" t="s">
        <v>82</v>
      </c>
      <c r="U123" s="20" t="s">
        <v>82</v>
      </c>
      <c r="V123" s="20" t="s">
        <v>979</v>
      </c>
      <c r="W123" s="20" t="s">
        <v>82</v>
      </c>
      <c r="X123" s="20" t="s">
        <v>980</v>
      </c>
      <c r="Y123" s="22" t="s">
        <v>2712</v>
      </c>
      <c r="Z123" s="27" t="s">
        <v>1822</v>
      </c>
    </row>
    <row r="124" spans="1:26" ht="99.95" customHeight="1" x14ac:dyDescent="0.25">
      <c r="A124" s="21">
        <v>136</v>
      </c>
      <c r="B124" s="22" t="s">
        <v>1842</v>
      </c>
      <c r="C124" s="22" t="s">
        <v>153</v>
      </c>
      <c r="D124" s="22" t="s">
        <v>1814</v>
      </c>
      <c r="E124" s="22" t="s">
        <v>1843</v>
      </c>
      <c r="F124" s="22" t="s">
        <v>1844</v>
      </c>
      <c r="G124" s="22"/>
      <c r="H124" s="22" t="s">
        <v>1845</v>
      </c>
      <c r="I124" s="23" t="s">
        <v>1818</v>
      </c>
      <c r="J124" s="22" t="s">
        <v>1846</v>
      </c>
      <c r="K124" s="22" t="s">
        <v>22</v>
      </c>
      <c r="L124" s="22">
        <v>424</v>
      </c>
      <c r="M124" s="24" t="s">
        <v>1820</v>
      </c>
      <c r="N124" s="24" t="s">
        <v>1821</v>
      </c>
      <c r="O124" s="25">
        <v>461800</v>
      </c>
      <c r="P124" s="25">
        <v>366600</v>
      </c>
      <c r="Q124" s="20">
        <f t="shared" si="3"/>
        <v>0.79385015158077088</v>
      </c>
      <c r="R124" s="20" t="s">
        <v>82</v>
      </c>
      <c r="S124" s="20" t="s">
        <v>82</v>
      </c>
      <c r="T124" s="20" t="s">
        <v>82</v>
      </c>
      <c r="U124" s="20" t="s">
        <v>82</v>
      </c>
      <c r="V124" s="20" t="s">
        <v>979</v>
      </c>
      <c r="W124" s="20" t="s">
        <v>82</v>
      </c>
      <c r="X124" s="20" t="s">
        <v>980</v>
      </c>
      <c r="Y124" s="22" t="s">
        <v>2713</v>
      </c>
      <c r="Z124" s="27" t="s">
        <v>1847</v>
      </c>
    </row>
    <row r="125" spans="1:26" ht="99.95" customHeight="1" x14ac:dyDescent="0.25">
      <c r="A125" s="21">
        <v>133</v>
      </c>
      <c r="B125" s="22" t="s">
        <v>1823</v>
      </c>
      <c r="C125" s="22" t="s">
        <v>153</v>
      </c>
      <c r="D125" s="22" t="s">
        <v>1814</v>
      </c>
      <c r="E125" s="22" t="s">
        <v>1827</v>
      </c>
      <c r="F125" s="22" t="s">
        <v>1824</v>
      </c>
      <c r="G125" s="22"/>
      <c r="H125" s="22" t="s">
        <v>1825</v>
      </c>
      <c r="I125" s="23" t="s">
        <v>1818</v>
      </c>
      <c r="J125" s="22" t="s">
        <v>1826</v>
      </c>
      <c r="K125" s="22" t="s">
        <v>22</v>
      </c>
      <c r="L125" s="22">
        <v>424</v>
      </c>
      <c r="M125" s="24" t="s">
        <v>1820</v>
      </c>
      <c r="N125" s="24" t="s">
        <v>1821</v>
      </c>
      <c r="O125" s="25">
        <v>593400</v>
      </c>
      <c r="P125" s="25">
        <v>466800</v>
      </c>
      <c r="Q125" s="20">
        <f t="shared" si="3"/>
        <v>0.78665318503538928</v>
      </c>
      <c r="R125" s="20" t="s">
        <v>82</v>
      </c>
      <c r="S125" s="20" t="s">
        <v>82</v>
      </c>
      <c r="T125" s="20" t="s">
        <v>82</v>
      </c>
      <c r="U125" s="20" t="s">
        <v>82</v>
      </c>
      <c r="V125" s="20" t="s">
        <v>979</v>
      </c>
      <c r="W125" s="20" t="s">
        <v>82</v>
      </c>
      <c r="X125" s="20" t="s">
        <v>980</v>
      </c>
      <c r="Y125" s="22" t="s">
        <v>2712</v>
      </c>
      <c r="Z125" s="27" t="s">
        <v>1828</v>
      </c>
    </row>
    <row r="126" spans="1:26" ht="99.95" customHeight="1" x14ac:dyDescent="0.25">
      <c r="A126" s="21">
        <v>67</v>
      </c>
      <c r="B126" s="22" t="s">
        <v>1417</v>
      </c>
      <c r="C126" s="22" t="s">
        <v>1418</v>
      </c>
      <c r="D126" s="22" t="s">
        <v>1419</v>
      </c>
      <c r="E126" s="22" t="s">
        <v>1420</v>
      </c>
      <c r="F126" s="22" t="s">
        <v>1421</v>
      </c>
      <c r="G126" s="22"/>
      <c r="H126" s="22" t="s">
        <v>1422</v>
      </c>
      <c r="I126" s="22" t="s">
        <v>1423</v>
      </c>
      <c r="J126" s="22" t="s">
        <v>1424</v>
      </c>
      <c r="K126" s="22" t="s">
        <v>11</v>
      </c>
      <c r="L126" s="22">
        <v>424</v>
      </c>
      <c r="M126" s="24" t="s">
        <v>1425</v>
      </c>
      <c r="N126" s="24" t="s">
        <v>1426</v>
      </c>
      <c r="O126" s="25">
        <v>1161480</v>
      </c>
      <c r="P126" s="25">
        <v>907500</v>
      </c>
      <c r="Q126" s="20">
        <f t="shared" si="3"/>
        <v>0.78133071598305615</v>
      </c>
      <c r="R126" s="20" t="s">
        <v>82</v>
      </c>
      <c r="S126" s="20" t="s">
        <v>82</v>
      </c>
      <c r="T126" s="20" t="s">
        <v>82</v>
      </c>
      <c r="U126" s="20" t="s">
        <v>82</v>
      </c>
      <c r="V126" s="20" t="s">
        <v>979</v>
      </c>
      <c r="W126" s="20" t="s">
        <v>82</v>
      </c>
      <c r="X126" s="20" t="s">
        <v>980</v>
      </c>
      <c r="Y126" s="22"/>
      <c r="Z126" s="27" t="s">
        <v>1427</v>
      </c>
    </row>
    <row r="127" spans="1:26" ht="99.95" customHeight="1" x14ac:dyDescent="0.25">
      <c r="A127" s="21">
        <v>219</v>
      </c>
      <c r="B127" s="22" t="s">
        <v>2354</v>
      </c>
      <c r="C127" s="22" t="s">
        <v>1418</v>
      </c>
      <c r="D127" s="22" t="s">
        <v>2355</v>
      </c>
      <c r="E127" s="22" t="s">
        <v>2356</v>
      </c>
      <c r="F127" s="22" t="s">
        <v>2357</v>
      </c>
      <c r="G127" s="22" t="s">
        <v>82</v>
      </c>
      <c r="H127" s="22" t="s">
        <v>2358</v>
      </c>
      <c r="I127" s="23" t="s">
        <v>2360</v>
      </c>
      <c r="J127" s="22" t="s">
        <v>2359</v>
      </c>
      <c r="K127" s="22" t="s">
        <v>22</v>
      </c>
      <c r="L127" s="22">
        <v>424</v>
      </c>
      <c r="M127" s="24" t="s">
        <v>2361</v>
      </c>
      <c r="N127" s="24" t="s">
        <v>2362</v>
      </c>
      <c r="O127" s="25">
        <v>1310000</v>
      </c>
      <c r="P127" s="25">
        <v>920000</v>
      </c>
      <c r="Q127" s="20">
        <f t="shared" si="3"/>
        <v>0.70229007633587781</v>
      </c>
      <c r="R127" s="20" t="s">
        <v>82</v>
      </c>
      <c r="S127" s="20" t="s">
        <v>82</v>
      </c>
      <c r="T127" s="20" t="s">
        <v>82</v>
      </c>
      <c r="U127" s="20" t="s">
        <v>82</v>
      </c>
      <c r="V127" s="20" t="s">
        <v>82</v>
      </c>
      <c r="W127" s="20" t="s">
        <v>82</v>
      </c>
      <c r="X127" s="20" t="s">
        <v>980</v>
      </c>
      <c r="Y127" s="59" t="s">
        <v>2363</v>
      </c>
      <c r="Z127" s="26" t="s">
        <v>2364</v>
      </c>
    </row>
    <row r="128" spans="1:26" ht="99.95" customHeight="1" x14ac:dyDescent="0.25">
      <c r="A128" s="29">
        <v>73</v>
      </c>
      <c r="B128" s="40" t="s">
        <v>1461</v>
      </c>
      <c r="C128" s="30" t="s">
        <v>195</v>
      </c>
      <c r="D128" s="30" t="s">
        <v>1462</v>
      </c>
      <c r="E128" s="30" t="s">
        <v>1463</v>
      </c>
      <c r="F128" s="30" t="s">
        <v>960</v>
      </c>
      <c r="G128" s="32"/>
      <c r="H128" s="23" t="s">
        <v>961</v>
      </c>
      <c r="I128" s="23" t="s">
        <v>1464</v>
      </c>
      <c r="J128" s="30" t="s">
        <v>962</v>
      </c>
      <c r="K128" s="32" t="s">
        <v>16</v>
      </c>
      <c r="L128" s="32">
        <v>481</v>
      </c>
      <c r="M128" s="33">
        <v>17775243</v>
      </c>
      <c r="N128" s="33">
        <v>106105469</v>
      </c>
      <c r="O128" s="36">
        <v>698526.74</v>
      </c>
      <c r="P128" s="36">
        <v>525522.30000000005</v>
      </c>
      <c r="Q128" s="20">
        <f t="shared" si="3"/>
        <v>0.75232953859432794</v>
      </c>
      <c r="R128" s="20" t="s">
        <v>82</v>
      </c>
      <c r="S128" s="20" t="s">
        <v>82</v>
      </c>
      <c r="T128" s="20" t="s">
        <v>82</v>
      </c>
      <c r="U128" s="20" t="s">
        <v>82</v>
      </c>
      <c r="V128" s="20" t="s">
        <v>979</v>
      </c>
      <c r="W128" s="20" t="s">
        <v>82</v>
      </c>
      <c r="X128" s="20" t="s">
        <v>980</v>
      </c>
      <c r="Y128" s="30"/>
      <c r="Z128" s="37" t="s">
        <v>1465</v>
      </c>
    </row>
    <row r="129" spans="1:26" ht="99.95" customHeight="1" x14ac:dyDescent="0.25">
      <c r="A129" s="21">
        <v>203</v>
      </c>
      <c r="B129" s="22" t="s">
        <v>2270</v>
      </c>
      <c r="C129" s="22" t="s">
        <v>195</v>
      </c>
      <c r="D129" s="22" t="s">
        <v>2271</v>
      </c>
      <c r="E129" s="22" t="s">
        <v>2272</v>
      </c>
      <c r="F129" s="22" t="s">
        <v>235</v>
      </c>
      <c r="G129" s="22"/>
      <c r="H129" s="22" t="s">
        <v>494</v>
      </c>
      <c r="I129" s="22" t="s">
        <v>2273</v>
      </c>
      <c r="J129" s="22" t="s">
        <v>236</v>
      </c>
      <c r="K129" s="22" t="s">
        <v>22</v>
      </c>
      <c r="L129" s="22">
        <v>424</v>
      </c>
      <c r="M129" s="24" t="s">
        <v>237</v>
      </c>
      <c r="N129" s="24" t="s">
        <v>238</v>
      </c>
      <c r="O129" s="25">
        <v>1019600</v>
      </c>
      <c r="P129" s="25">
        <v>815700</v>
      </c>
      <c r="Q129" s="20">
        <f t="shared" si="3"/>
        <v>0.80001961553550416</v>
      </c>
      <c r="R129" s="20" t="s">
        <v>1775</v>
      </c>
      <c r="S129" s="20" t="s">
        <v>1775</v>
      </c>
      <c r="T129" s="20" t="s">
        <v>1775</v>
      </c>
      <c r="U129" s="20" t="s">
        <v>1775</v>
      </c>
      <c r="V129" s="20" t="s">
        <v>1860</v>
      </c>
      <c r="W129" s="20" t="s">
        <v>1775</v>
      </c>
      <c r="X129" s="20" t="s">
        <v>980</v>
      </c>
      <c r="Y129" s="28"/>
      <c r="Z129" s="27" t="s">
        <v>2274</v>
      </c>
    </row>
    <row r="130" spans="1:26" ht="99.95" customHeight="1" x14ac:dyDescent="0.25">
      <c r="A130" s="21">
        <v>32</v>
      </c>
      <c r="B130" s="22" t="s">
        <v>1188</v>
      </c>
      <c r="C130" s="22" t="s">
        <v>195</v>
      </c>
      <c r="D130" s="22" t="s">
        <v>1189</v>
      </c>
      <c r="E130" s="22" t="s">
        <v>1196</v>
      </c>
      <c r="F130" s="22" t="s">
        <v>1190</v>
      </c>
      <c r="G130" s="22"/>
      <c r="H130" s="22" t="s">
        <v>1191</v>
      </c>
      <c r="I130" s="22" t="s">
        <v>1192</v>
      </c>
      <c r="J130" s="22" t="s">
        <v>1193</v>
      </c>
      <c r="K130" s="22" t="s">
        <v>11</v>
      </c>
      <c r="L130" s="22">
        <v>424</v>
      </c>
      <c r="M130" s="24" t="s">
        <v>1194</v>
      </c>
      <c r="N130" s="24" t="s">
        <v>1195</v>
      </c>
      <c r="O130" s="25">
        <v>613300</v>
      </c>
      <c r="P130" s="25">
        <v>446800</v>
      </c>
      <c r="Q130" s="20">
        <f t="shared" si="3"/>
        <v>0.72851785423120818</v>
      </c>
      <c r="R130" s="20" t="s">
        <v>82</v>
      </c>
      <c r="S130" s="20" t="s">
        <v>82</v>
      </c>
      <c r="T130" s="20" t="s">
        <v>82</v>
      </c>
      <c r="U130" s="20" t="s">
        <v>82</v>
      </c>
      <c r="V130" s="20" t="s">
        <v>979</v>
      </c>
      <c r="W130" s="20" t="s">
        <v>82</v>
      </c>
      <c r="X130" s="20" t="s">
        <v>980</v>
      </c>
      <c r="Y130" s="22"/>
      <c r="Z130" s="27" t="s">
        <v>1197</v>
      </c>
    </row>
    <row r="131" spans="1:26" ht="99.95" customHeight="1" x14ac:dyDescent="0.25">
      <c r="A131" s="21">
        <v>48</v>
      </c>
      <c r="B131" s="22" t="s">
        <v>1291</v>
      </c>
      <c r="C131" s="22" t="s">
        <v>195</v>
      </c>
      <c r="D131" s="22" t="s">
        <v>1292</v>
      </c>
      <c r="E131" s="22" t="s">
        <v>1293</v>
      </c>
      <c r="F131" s="22" t="s">
        <v>1294</v>
      </c>
      <c r="G131" s="22"/>
      <c r="H131" s="22" t="s">
        <v>1295</v>
      </c>
      <c r="I131" s="23" t="s">
        <v>1296</v>
      </c>
      <c r="J131" s="22" t="s">
        <v>1297</v>
      </c>
      <c r="K131" s="22" t="s">
        <v>281</v>
      </c>
      <c r="L131" s="22">
        <v>481</v>
      </c>
      <c r="M131" s="24" t="s">
        <v>1298</v>
      </c>
      <c r="N131" s="24" t="s">
        <v>1299</v>
      </c>
      <c r="O131" s="25">
        <v>864310</v>
      </c>
      <c r="P131" s="25">
        <v>663310</v>
      </c>
      <c r="Q131" s="20">
        <f t="shared" si="3"/>
        <v>0.76744455114484389</v>
      </c>
      <c r="R131" s="20" t="s">
        <v>82</v>
      </c>
      <c r="S131" s="20" t="s">
        <v>82</v>
      </c>
      <c r="T131" s="20" t="s">
        <v>82</v>
      </c>
      <c r="U131" s="20" t="s">
        <v>82</v>
      </c>
      <c r="V131" s="20" t="s">
        <v>979</v>
      </c>
      <c r="W131" s="20" t="s">
        <v>82</v>
      </c>
      <c r="X131" s="20" t="s">
        <v>980</v>
      </c>
      <c r="Y131" s="52" t="s">
        <v>2691</v>
      </c>
      <c r="Z131" s="27" t="s">
        <v>1300</v>
      </c>
    </row>
    <row r="132" spans="1:26" ht="99.95" customHeight="1" x14ac:dyDescent="0.25">
      <c r="A132" s="69">
        <v>244</v>
      </c>
      <c r="B132" s="70" t="s">
        <v>2468</v>
      </c>
      <c r="C132" s="70" t="s">
        <v>195</v>
      </c>
      <c r="D132" s="70" t="s">
        <v>802</v>
      </c>
      <c r="E132" s="70" t="s">
        <v>803</v>
      </c>
      <c r="F132" s="70" t="s">
        <v>291</v>
      </c>
      <c r="G132" s="70"/>
      <c r="H132" s="64" t="s">
        <v>804</v>
      </c>
      <c r="I132" s="88" t="s">
        <v>292</v>
      </c>
      <c r="J132" s="71" t="s">
        <v>293</v>
      </c>
      <c r="K132" s="70" t="s">
        <v>11</v>
      </c>
      <c r="L132" s="70">
        <v>424</v>
      </c>
      <c r="M132" s="72">
        <v>20661887</v>
      </c>
      <c r="N132" s="72">
        <v>106696445</v>
      </c>
      <c r="O132" s="82">
        <v>670355</v>
      </c>
      <c r="P132" s="82">
        <v>525405</v>
      </c>
      <c r="Q132" s="67">
        <f t="shared" ref="Q132:Q163" si="4">+P132/O132</f>
        <v>0.7837712853637252</v>
      </c>
      <c r="R132" s="67"/>
      <c r="S132" s="67"/>
      <c r="T132" s="67"/>
      <c r="U132" s="67"/>
      <c r="V132" s="67"/>
      <c r="W132" s="67"/>
      <c r="X132" s="67" t="s">
        <v>980</v>
      </c>
      <c r="Y132" s="70"/>
      <c r="Z132" s="89" t="s">
        <v>2469</v>
      </c>
    </row>
    <row r="133" spans="1:26" ht="99.95" customHeight="1" x14ac:dyDescent="0.25">
      <c r="A133" s="21">
        <v>92</v>
      </c>
      <c r="B133" s="22" t="s">
        <v>1574</v>
      </c>
      <c r="C133" s="22" t="s">
        <v>42</v>
      </c>
      <c r="D133" s="22" t="s">
        <v>1575</v>
      </c>
      <c r="E133" s="22" t="s">
        <v>1576</v>
      </c>
      <c r="F133" s="22" t="s">
        <v>965</v>
      </c>
      <c r="G133" s="22"/>
      <c r="H133" s="23" t="s">
        <v>966</v>
      </c>
      <c r="I133" s="23" t="s">
        <v>1577</v>
      </c>
      <c r="J133" s="22" t="s">
        <v>239</v>
      </c>
      <c r="K133" s="22" t="s">
        <v>22</v>
      </c>
      <c r="L133" s="22">
        <v>424</v>
      </c>
      <c r="M133" s="24" t="s">
        <v>240</v>
      </c>
      <c r="N133" s="24" t="s">
        <v>241</v>
      </c>
      <c r="O133" s="25">
        <v>1086000</v>
      </c>
      <c r="P133" s="25">
        <v>804000</v>
      </c>
      <c r="Q133" s="20">
        <f t="shared" si="4"/>
        <v>0.74033149171270718</v>
      </c>
      <c r="R133" s="20" t="s">
        <v>82</v>
      </c>
      <c r="S133" s="20" t="s">
        <v>82</v>
      </c>
      <c r="T133" s="20" t="s">
        <v>82</v>
      </c>
      <c r="U133" s="20" t="s">
        <v>82</v>
      </c>
      <c r="V133" s="20" t="s">
        <v>979</v>
      </c>
      <c r="W133" s="20" t="s">
        <v>82</v>
      </c>
      <c r="X133" s="20" t="s">
        <v>980</v>
      </c>
      <c r="Y133" s="22"/>
      <c r="Z133" s="26" t="s">
        <v>1578</v>
      </c>
    </row>
    <row r="134" spans="1:26" ht="99.95" customHeight="1" x14ac:dyDescent="0.25">
      <c r="A134" s="48">
        <v>40</v>
      </c>
      <c r="B134" s="30" t="s">
        <v>1239</v>
      </c>
      <c r="C134" s="30" t="s">
        <v>42</v>
      </c>
      <c r="D134" s="30" t="s">
        <v>816</v>
      </c>
      <c r="E134" s="30" t="s">
        <v>1240</v>
      </c>
      <c r="F134" s="30" t="s">
        <v>384</v>
      </c>
      <c r="G134" s="30"/>
      <c r="H134" s="23" t="s">
        <v>817</v>
      </c>
      <c r="I134" s="30" t="s">
        <v>385</v>
      </c>
      <c r="J134" s="32" t="s">
        <v>386</v>
      </c>
      <c r="K134" s="30" t="s">
        <v>22</v>
      </c>
      <c r="L134" s="30">
        <v>424</v>
      </c>
      <c r="M134" s="33">
        <v>61524134</v>
      </c>
      <c r="N134" s="33">
        <v>106303263</v>
      </c>
      <c r="O134" s="34">
        <v>848000</v>
      </c>
      <c r="P134" s="34">
        <v>662000</v>
      </c>
      <c r="Q134" s="20">
        <f t="shared" si="4"/>
        <v>0.78066037735849059</v>
      </c>
      <c r="R134" s="20" t="s">
        <v>82</v>
      </c>
      <c r="S134" s="20" t="s">
        <v>82</v>
      </c>
      <c r="T134" s="20" t="s">
        <v>82</v>
      </c>
      <c r="U134" s="20" t="s">
        <v>82</v>
      </c>
      <c r="V134" s="20" t="s">
        <v>979</v>
      </c>
      <c r="W134" s="20" t="s">
        <v>82</v>
      </c>
      <c r="X134" s="20" t="s">
        <v>980</v>
      </c>
      <c r="Y134" s="30"/>
      <c r="Z134" s="37" t="s">
        <v>1241</v>
      </c>
    </row>
    <row r="135" spans="1:26" ht="99.95" customHeight="1" x14ac:dyDescent="0.25">
      <c r="A135" s="29">
        <v>117</v>
      </c>
      <c r="B135" s="30" t="s">
        <v>1722</v>
      </c>
      <c r="C135" s="30" t="s">
        <v>42</v>
      </c>
      <c r="D135" s="30" t="s">
        <v>411</v>
      </c>
      <c r="E135" s="30" t="s">
        <v>1723</v>
      </c>
      <c r="F135" s="30" t="s">
        <v>823</v>
      </c>
      <c r="G135" s="32"/>
      <c r="H135" s="23" t="s">
        <v>824</v>
      </c>
      <c r="I135" s="31" t="s">
        <v>412</v>
      </c>
      <c r="J135" s="30" t="s">
        <v>413</v>
      </c>
      <c r="K135" s="32" t="s">
        <v>22</v>
      </c>
      <c r="L135" s="32">
        <v>424</v>
      </c>
      <c r="M135" s="33" t="s">
        <v>414</v>
      </c>
      <c r="N135" s="33" t="s">
        <v>415</v>
      </c>
      <c r="O135" s="36">
        <v>958000</v>
      </c>
      <c r="P135" s="36">
        <v>750000</v>
      </c>
      <c r="Q135" s="20">
        <f t="shared" si="4"/>
        <v>0.78288100208768263</v>
      </c>
      <c r="R135" s="20" t="s">
        <v>82</v>
      </c>
      <c r="S135" s="20" t="s">
        <v>82</v>
      </c>
      <c r="T135" s="20" t="s">
        <v>82</v>
      </c>
      <c r="U135" s="20" t="s">
        <v>82</v>
      </c>
      <c r="V135" s="20" t="s">
        <v>979</v>
      </c>
      <c r="W135" s="20" t="s">
        <v>82</v>
      </c>
      <c r="X135" s="20" t="s">
        <v>980</v>
      </c>
      <c r="Y135" s="30" t="s">
        <v>1724</v>
      </c>
      <c r="Z135" s="37" t="s">
        <v>1725</v>
      </c>
    </row>
    <row r="136" spans="1:26" ht="99.95" customHeight="1" x14ac:dyDescent="0.25">
      <c r="A136" s="21">
        <v>217</v>
      </c>
      <c r="B136" s="22" t="s">
        <v>2339</v>
      </c>
      <c r="C136" s="22" t="s">
        <v>42</v>
      </c>
      <c r="D136" s="22" t="s">
        <v>2340</v>
      </c>
      <c r="E136" s="22" t="s">
        <v>2341</v>
      </c>
      <c r="F136" s="22" t="s">
        <v>2342</v>
      </c>
      <c r="G136" s="22"/>
      <c r="H136" s="22" t="s">
        <v>2343</v>
      </c>
      <c r="I136" s="22" t="s">
        <v>2344</v>
      </c>
      <c r="J136" s="22" t="s">
        <v>2345</v>
      </c>
      <c r="K136" s="22" t="s">
        <v>16</v>
      </c>
      <c r="L136" s="22">
        <v>481</v>
      </c>
      <c r="M136" s="24" t="s">
        <v>2346</v>
      </c>
      <c r="N136" s="24" t="s">
        <v>2347</v>
      </c>
      <c r="O136" s="25">
        <v>902200</v>
      </c>
      <c r="P136" s="25">
        <v>702200</v>
      </c>
      <c r="Q136" s="20">
        <f t="shared" si="4"/>
        <v>0.77831966304588784</v>
      </c>
      <c r="R136" s="20" t="s">
        <v>82</v>
      </c>
      <c r="S136" s="20" t="s">
        <v>82</v>
      </c>
      <c r="T136" s="20" t="s">
        <v>1775</v>
      </c>
      <c r="U136" s="20" t="s">
        <v>1775</v>
      </c>
      <c r="V136" s="20" t="s">
        <v>1860</v>
      </c>
      <c r="W136" s="20" t="s">
        <v>1775</v>
      </c>
      <c r="X136" s="20" t="s">
        <v>980</v>
      </c>
      <c r="Y136" s="22"/>
      <c r="Z136" s="26" t="s">
        <v>2348</v>
      </c>
    </row>
    <row r="137" spans="1:26" ht="99.95" customHeight="1" x14ac:dyDescent="0.25">
      <c r="A137" s="69">
        <v>255</v>
      </c>
      <c r="B137" s="70" t="s">
        <v>2470</v>
      </c>
      <c r="C137" s="70" t="s">
        <v>42</v>
      </c>
      <c r="D137" s="118" t="s">
        <v>41</v>
      </c>
      <c r="E137" s="70" t="s">
        <v>2471</v>
      </c>
      <c r="F137" s="70" t="s">
        <v>43</v>
      </c>
      <c r="G137" s="70" t="s">
        <v>83</v>
      </c>
      <c r="H137" s="64" t="s">
        <v>739</v>
      </c>
      <c r="I137" s="70" t="s">
        <v>44</v>
      </c>
      <c r="J137" s="71" t="s">
        <v>45</v>
      </c>
      <c r="K137" s="70" t="s">
        <v>22</v>
      </c>
      <c r="L137" s="70">
        <v>424</v>
      </c>
      <c r="M137" s="72" t="s">
        <v>2472</v>
      </c>
      <c r="N137" s="72">
        <v>108246007</v>
      </c>
      <c r="O137" s="82">
        <v>742000</v>
      </c>
      <c r="P137" s="82">
        <v>585000</v>
      </c>
      <c r="Q137" s="67">
        <f t="shared" si="4"/>
        <v>0.78840970350404316</v>
      </c>
      <c r="R137" s="67"/>
      <c r="S137" s="67"/>
      <c r="T137" s="67"/>
      <c r="U137" s="67"/>
      <c r="V137" s="67"/>
      <c r="W137" s="67"/>
      <c r="X137" s="67" t="s">
        <v>980</v>
      </c>
      <c r="Y137" s="76"/>
      <c r="Z137" s="74" t="s">
        <v>2473</v>
      </c>
    </row>
    <row r="138" spans="1:26" ht="99.95" customHeight="1" x14ac:dyDescent="0.25">
      <c r="A138" s="62">
        <v>263</v>
      </c>
      <c r="B138" s="52" t="s">
        <v>2567</v>
      </c>
      <c r="C138" s="63" t="s">
        <v>42</v>
      </c>
      <c r="D138" s="63" t="s">
        <v>2568</v>
      </c>
      <c r="E138" s="63" t="s">
        <v>2569</v>
      </c>
      <c r="F138" s="63" t="s">
        <v>2570</v>
      </c>
      <c r="G138" s="63" t="s">
        <v>83</v>
      </c>
      <c r="H138" s="64" t="s">
        <v>2571</v>
      </c>
      <c r="I138" s="63" t="s">
        <v>2572</v>
      </c>
      <c r="J138" s="63" t="s">
        <v>2573</v>
      </c>
      <c r="K138" s="63" t="s">
        <v>478</v>
      </c>
      <c r="L138" s="63">
        <v>424</v>
      </c>
      <c r="M138" s="65" t="s">
        <v>2574</v>
      </c>
      <c r="N138" s="65" t="s">
        <v>2575</v>
      </c>
      <c r="O138" s="66">
        <v>964000</v>
      </c>
      <c r="P138" s="66">
        <v>732000</v>
      </c>
      <c r="Q138" s="67">
        <f t="shared" si="4"/>
        <v>0.75933609958506221</v>
      </c>
      <c r="R138" s="67"/>
      <c r="S138" s="67"/>
      <c r="T138" s="67"/>
      <c r="U138" s="67"/>
      <c r="V138" s="67"/>
      <c r="W138" s="67"/>
      <c r="X138" s="67" t="s">
        <v>980</v>
      </c>
      <c r="Y138" s="63"/>
      <c r="Z138" s="26" t="s">
        <v>2576</v>
      </c>
    </row>
    <row r="139" spans="1:26" ht="99.95" customHeight="1" x14ac:dyDescent="0.25">
      <c r="A139" s="29">
        <v>104</v>
      </c>
      <c r="B139" s="30" t="s">
        <v>1636</v>
      </c>
      <c r="C139" s="30" t="s">
        <v>52</v>
      </c>
      <c r="D139" s="30" t="s">
        <v>756</v>
      </c>
      <c r="E139" s="30" t="s">
        <v>1637</v>
      </c>
      <c r="F139" s="120" t="s">
        <v>757</v>
      </c>
      <c r="G139" s="30"/>
      <c r="H139" s="23" t="s">
        <v>1638</v>
      </c>
      <c r="I139" s="30" t="s">
        <v>1639</v>
      </c>
      <c r="J139" s="30" t="s">
        <v>142</v>
      </c>
      <c r="K139" s="30" t="s">
        <v>16</v>
      </c>
      <c r="L139" s="30">
        <v>481</v>
      </c>
      <c r="M139" s="41" t="s">
        <v>143</v>
      </c>
      <c r="N139" s="41" t="s">
        <v>144</v>
      </c>
      <c r="O139" s="34">
        <v>680000</v>
      </c>
      <c r="P139" s="34">
        <v>490000</v>
      </c>
      <c r="Q139" s="20">
        <f t="shared" si="4"/>
        <v>0.72058823529411764</v>
      </c>
      <c r="R139" s="20" t="s">
        <v>82</v>
      </c>
      <c r="S139" s="20" t="s">
        <v>82</v>
      </c>
      <c r="T139" s="20" t="s">
        <v>82</v>
      </c>
      <c r="U139" s="20" t="s">
        <v>82</v>
      </c>
      <c r="V139" s="20" t="s">
        <v>979</v>
      </c>
      <c r="W139" s="20" t="s">
        <v>82</v>
      </c>
      <c r="X139" s="20" t="s">
        <v>980</v>
      </c>
      <c r="Y139" s="30" t="s">
        <v>2716</v>
      </c>
      <c r="Z139" s="37" t="s">
        <v>1640</v>
      </c>
    </row>
    <row r="140" spans="1:26" ht="99.95" customHeight="1" x14ac:dyDescent="0.25">
      <c r="A140" s="21">
        <v>139</v>
      </c>
      <c r="B140" s="22" t="s">
        <v>1854</v>
      </c>
      <c r="C140" s="22" t="s">
        <v>52</v>
      </c>
      <c r="D140" s="22" t="s">
        <v>707</v>
      </c>
      <c r="E140" s="22" t="s">
        <v>1855</v>
      </c>
      <c r="F140" s="22" t="s">
        <v>708</v>
      </c>
      <c r="G140" s="22"/>
      <c r="H140" s="23" t="s">
        <v>709</v>
      </c>
      <c r="I140" s="22" t="s">
        <v>710</v>
      </c>
      <c r="J140" s="22" t="s">
        <v>90</v>
      </c>
      <c r="K140" s="22" t="s">
        <v>458</v>
      </c>
      <c r="L140" s="22">
        <v>424</v>
      </c>
      <c r="M140" s="24" t="s">
        <v>89</v>
      </c>
      <c r="N140" s="24" t="s">
        <v>91</v>
      </c>
      <c r="O140" s="25">
        <v>1233000</v>
      </c>
      <c r="P140" s="25">
        <v>985500</v>
      </c>
      <c r="Q140" s="20">
        <f t="shared" si="4"/>
        <v>0.7992700729927007</v>
      </c>
      <c r="R140" s="20" t="s">
        <v>82</v>
      </c>
      <c r="S140" s="20" t="s">
        <v>82</v>
      </c>
      <c r="T140" s="20" t="s">
        <v>82</v>
      </c>
      <c r="U140" s="20" t="s">
        <v>82</v>
      </c>
      <c r="V140" s="20" t="s">
        <v>979</v>
      </c>
      <c r="W140" s="20" t="s">
        <v>82</v>
      </c>
      <c r="X140" s="20" t="s">
        <v>980</v>
      </c>
      <c r="Y140" s="38"/>
      <c r="Z140" s="26" t="s">
        <v>1856</v>
      </c>
    </row>
    <row r="141" spans="1:26" ht="99.95" customHeight="1" x14ac:dyDescent="0.25">
      <c r="A141" s="29">
        <v>62</v>
      </c>
      <c r="B141" s="30" t="s">
        <v>1373</v>
      </c>
      <c r="C141" s="30" t="s">
        <v>52</v>
      </c>
      <c r="D141" s="30" t="s">
        <v>741</v>
      </c>
      <c r="E141" s="30" t="s">
        <v>1374</v>
      </c>
      <c r="F141" s="30" t="s">
        <v>50</v>
      </c>
      <c r="G141" s="30"/>
      <c r="H141" s="23" t="s">
        <v>742</v>
      </c>
      <c r="I141" s="30" t="s">
        <v>1375</v>
      </c>
      <c r="J141" s="32" t="s">
        <v>51</v>
      </c>
      <c r="K141" s="30" t="s">
        <v>11</v>
      </c>
      <c r="L141" s="30">
        <v>424</v>
      </c>
      <c r="M141" s="33">
        <v>17277782</v>
      </c>
      <c r="N141" s="33">
        <v>100314741</v>
      </c>
      <c r="O141" s="34">
        <v>1440000</v>
      </c>
      <c r="P141" s="34">
        <v>1000000</v>
      </c>
      <c r="Q141" s="20">
        <f t="shared" si="4"/>
        <v>0.69444444444444442</v>
      </c>
      <c r="R141" s="20" t="s">
        <v>474</v>
      </c>
      <c r="S141" s="20" t="s">
        <v>82</v>
      </c>
      <c r="T141" s="20" t="s">
        <v>82</v>
      </c>
      <c r="U141" s="20" t="s">
        <v>82</v>
      </c>
      <c r="V141" s="20" t="s">
        <v>979</v>
      </c>
      <c r="W141" s="20" t="s">
        <v>82</v>
      </c>
      <c r="X141" s="20" t="s">
        <v>980</v>
      </c>
      <c r="Y141" s="38"/>
      <c r="Z141" s="37" t="s">
        <v>1376</v>
      </c>
    </row>
    <row r="142" spans="1:26" ht="99.95" customHeight="1" x14ac:dyDescent="0.25">
      <c r="A142" s="29">
        <v>82</v>
      </c>
      <c r="B142" s="30" t="s">
        <v>1517</v>
      </c>
      <c r="C142" s="30" t="s">
        <v>52</v>
      </c>
      <c r="D142" s="30" t="s">
        <v>820</v>
      </c>
      <c r="E142" s="30" t="s">
        <v>1518</v>
      </c>
      <c r="F142" s="30" t="s">
        <v>1521</v>
      </c>
      <c r="G142" s="32" t="s">
        <v>10</v>
      </c>
      <c r="H142" s="23" t="s">
        <v>1519</v>
      </c>
      <c r="I142" s="30" t="s">
        <v>399</v>
      </c>
      <c r="J142" s="30" t="s">
        <v>1520</v>
      </c>
      <c r="K142" s="32" t="s">
        <v>22</v>
      </c>
      <c r="L142" s="32">
        <v>424</v>
      </c>
      <c r="M142" s="33">
        <v>62915757</v>
      </c>
      <c r="N142" s="33">
        <v>107683281</v>
      </c>
      <c r="O142" s="36">
        <v>640000</v>
      </c>
      <c r="P142" s="36">
        <v>500000</v>
      </c>
      <c r="Q142" s="20">
        <f t="shared" si="4"/>
        <v>0.78125</v>
      </c>
      <c r="R142" s="20" t="s">
        <v>82</v>
      </c>
      <c r="S142" s="20" t="s">
        <v>82</v>
      </c>
      <c r="T142" s="20" t="s">
        <v>82</v>
      </c>
      <c r="U142" s="20" t="s">
        <v>82</v>
      </c>
      <c r="V142" s="20" t="s">
        <v>82</v>
      </c>
      <c r="W142" s="20" t="s">
        <v>982</v>
      </c>
      <c r="X142" s="20" t="s">
        <v>980</v>
      </c>
      <c r="Y142" s="40" t="s">
        <v>2693</v>
      </c>
      <c r="Z142" s="35" t="s">
        <v>975</v>
      </c>
    </row>
    <row r="143" spans="1:26" ht="99.95" customHeight="1" x14ac:dyDescent="0.25">
      <c r="A143" s="29">
        <v>115</v>
      </c>
      <c r="B143" s="30" t="s">
        <v>1710</v>
      </c>
      <c r="C143" s="30" t="s">
        <v>52</v>
      </c>
      <c r="D143" s="30" t="s">
        <v>1711</v>
      </c>
      <c r="E143" s="30" t="s">
        <v>1712</v>
      </c>
      <c r="F143" s="30" t="s">
        <v>865</v>
      </c>
      <c r="G143" s="32"/>
      <c r="H143" s="23" t="s">
        <v>866</v>
      </c>
      <c r="I143" s="23" t="s">
        <v>1713</v>
      </c>
      <c r="J143" s="30" t="s">
        <v>867</v>
      </c>
      <c r="K143" s="32" t="s">
        <v>11</v>
      </c>
      <c r="L143" s="32">
        <v>424</v>
      </c>
      <c r="M143" s="33" t="s">
        <v>868</v>
      </c>
      <c r="N143" s="33" t="s">
        <v>869</v>
      </c>
      <c r="O143" s="36">
        <v>1060100</v>
      </c>
      <c r="P143" s="36">
        <v>848800</v>
      </c>
      <c r="Q143" s="53">
        <f t="shared" si="4"/>
        <v>0.80067918120931991</v>
      </c>
      <c r="R143" s="20" t="s">
        <v>82</v>
      </c>
      <c r="S143" s="20" t="s">
        <v>82</v>
      </c>
      <c r="T143" s="20" t="s">
        <v>82</v>
      </c>
      <c r="U143" s="20" t="s">
        <v>82</v>
      </c>
      <c r="V143" s="20" t="s">
        <v>979</v>
      </c>
      <c r="W143" s="20" t="s">
        <v>82</v>
      </c>
      <c r="X143" s="20" t="s">
        <v>980</v>
      </c>
      <c r="Y143" s="38"/>
      <c r="Z143" s="35" t="s">
        <v>1714</v>
      </c>
    </row>
    <row r="144" spans="1:26" ht="99.95" customHeight="1" x14ac:dyDescent="0.25">
      <c r="A144" s="60">
        <v>198</v>
      </c>
      <c r="B144" s="30" t="s">
        <v>2241</v>
      </c>
      <c r="C144" s="30" t="s">
        <v>52</v>
      </c>
      <c r="D144" s="30" t="s">
        <v>756</v>
      </c>
      <c r="E144" s="30" t="s">
        <v>2242</v>
      </c>
      <c r="F144" s="30" t="s">
        <v>2243</v>
      </c>
      <c r="G144" s="30"/>
      <c r="H144" s="23" t="s">
        <v>2244</v>
      </c>
      <c r="I144" s="30" t="s">
        <v>1639</v>
      </c>
      <c r="J144" s="30" t="s">
        <v>2245</v>
      </c>
      <c r="K144" s="30" t="s">
        <v>16</v>
      </c>
      <c r="L144" s="30">
        <v>481</v>
      </c>
      <c r="M144" s="41" t="s">
        <v>143</v>
      </c>
      <c r="N144" s="41" t="s">
        <v>144</v>
      </c>
      <c r="O144" s="25">
        <v>778000</v>
      </c>
      <c r="P144" s="25">
        <v>600000</v>
      </c>
      <c r="Q144" s="20">
        <f t="shared" si="4"/>
        <v>0.77120822622107965</v>
      </c>
      <c r="R144" s="20" t="s">
        <v>1775</v>
      </c>
      <c r="S144" s="20" t="s">
        <v>1775</v>
      </c>
      <c r="T144" s="20" t="s">
        <v>1775</v>
      </c>
      <c r="U144" s="20" t="s">
        <v>1775</v>
      </c>
      <c r="V144" s="20" t="s">
        <v>979</v>
      </c>
      <c r="W144" s="20" t="s">
        <v>82</v>
      </c>
      <c r="X144" s="20" t="s">
        <v>980</v>
      </c>
      <c r="Y144" s="30" t="s">
        <v>2716</v>
      </c>
      <c r="Z144" s="26" t="s">
        <v>2246</v>
      </c>
    </row>
    <row r="145" spans="1:26" ht="99.95" customHeight="1" x14ac:dyDescent="0.25">
      <c r="A145" s="62">
        <v>260</v>
      </c>
      <c r="B145" s="63" t="s">
        <v>2417</v>
      </c>
      <c r="C145" s="63" t="s">
        <v>52</v>
      </c>
      <c r="D145" s="63" t="s">
        <v>350</v>
      </c>
      <c r="E145" s="63" t="s">
        <v>2418</v>
      </c>
      <c r="F145" s="63" t="s">
        <v>461</v>
      </c>
      <c r="G145" s="63"/>
      <c r="H145" s="63" t="s">
        <v>462</v>
      </c>
      <c r="I145" s="64" t="s">
        <v>351</v>
      </c>
      <c r="J145" s="63" t="s">
        <v>352</v>
      </c>
      <c r="K145" s="63" t="s">
        <v>16</v>
      </c>
      <c r="L145" s="63">
        <v>481</v>
      </c>
      <c r="M145" s="65" t="s">
        <v>463</v>
      </c>
      <c r="N145" s="65" t="s">
        <v>464</v>
      </c>
      <c r="O145" s="66">
        <v>505184</v>
      </c>
      <c r="P145" s="66">
        <v>400000</v>
      </c>
      <c r="Q145" s="67">
        <f t="shared" si="4"/>
        <v>0.79179071387850763</v>
      </c>
      <c r="R145" s="67"/>
      <c r="S145" s="67"/>
      <c r="T145" s="67"/>
      <c r="U145" s="67"/>
      <c r="V145" s="67"/>
      <c r="W145" s="67"/>
      <c r="X145" s="67" t="s">
        <v>980</v>
      </c>
      <c r="Y145" s="63"/>
      <c r="Z145" s="68" t="s">
        <v>2419</v>
      </c>
    </row>
    <row r="146" spans="1:26" ht="99.95" customHeight="1" x14ac:dyDescent="0.25">
      <c r="A146" s="29">
        <v>37</v>
      </c>
      <c r="B146" s="30" t="s">
        <v>1220</v>
      </c>
      <c r="C146" s="30" t="s">
        <v>196</v>
      </c>
      <c r="D146" s="30" t="s">
        <v>1221</v>
      </c>
      <c r="E146" s="30" t="s">
        <v>1222</v>
      </c>
      <c r="F146" s="30" t="s">
        <v>257</v>
      </c>
      <c r="G146" s="30"/>
      <c r="H146" s="23" t="s">
        <v>787</v>
      </c>
      <c r="I146" s="30" t="s">
        <v>258</v>
      </c>
      <c r="J146" s="32" t="s">
        <v>260</v>
      </c>
      <c r="K146" s="30" t="s">
        <v>22</v>
      </c>
      <c r="L146" s="30">
        <v>424</v>
      </c>
      <c r="M146" s="33" t="s">
        <v>259</v>
      </c>
      <c r="N146" s="41" t="s">
        <v>261</v>
      </c>
      <c r="O146" s="34">
        <v>855000</v>
      </c>
      <c r="P146" s="34">
        <v>683000</v>
      </c>
      <c r="Q146" s="20">
        <f t="shared" si="4"/>
        <v>0.79883040935672511</v>
      </c>
      <c r="R146" s="20" t="s">
        <v>82</v>
      </c>
      <c r="S146" s="20" t="s">
        <v>82</v>
      </c>
      <c r="T146" s="20" t="s">
        <v>82</v>
      </c>
      <c r="U146" s="20" t="s">
        <v>82</v>
      </c>
      <c r="V146" s="20" t="s">
        <v>979</v>
      </c>
      <c r="W146" s="20" t="s">
        <v>82</v>
      </c>
      <c r="X146" s="20" t="s">
        <v>980</v>
      </c>
      <c r="Y146" s="40" t="s">
        <v>1224</v>
      </c>
      <c r="Z146" s="37" t="s">
        <v>1223</v>
      </c>
    </row>
    <row r="147" spans="1:26" ht="99.95" customHeight="1" x14ac:dyDescent="0.25">
      <c r="A147" s="29">
        <v>74</v>
      </c>
      <c r="B147" s="30" t="s">
        <v>1466</v>
      </c>
      <c r="C147" s="30" t="s">
        <v>196</v>
      </c>
      <c r="D147" s="30" t="s">
        <v>1467</v>
      </c>
      <c r="E147" s="30" t="s">
        <v>1468</v>
      </c>
      <c r="F147" s="30" t="s">
        <v>275</v>
      </c>
      <c r="G147" s="30"/>
      <c r="H147" s="23" t="s">
        <v>796</v>
      </c>
      <c r="I147" s="30" t="s">
        <v>1470</v>
      </c>
      <c r="J147" s="32" t="s">
        <v>276</v>
      </c>
      <c r="K147" s="30" t="s">
        <v>22</v>
      </c>
      <c r="L147" s="30">
        <v>424</v>
      </c>
      <c r="M147" s="33" t="s">
        <v>277</v>
      </c>
      <c r="N147" s="33">
        <v>107619660</v>
      </c>
      <c r="O147" s="34">
        <v>375000</v>
      </c>
      <c r="P147" s="34">
        <v>300000</v>
      </c>
      <c r="Q147" s="20">
        <f t="shared" si="4"/>
        <v>0.8</v>
      </c>
      <c r="R147" s="20" t="s">
        <v>82</v>
      </c>
      <c r="S147" s="20" t="s">
        <v>82</v>
      </c>
      <c r="T147" s="20" t="s">
        <v>82</v>
      </c>
      <c r="U147" s="20" t="s">
        <v>82</v>
      </c>
      <c r="V147" s="20" t="s">
        <v>979</v>
      </c>
      <c r="W147" s="20" t="s">
        <v>82</v>
      </c>
      <c r="X147" s="20" t="s">
        <v>980</v>
      </c>
      <c r="Y147" s="30" t="s">
        <v>1469</v>
      </c>
      <c r="Z147" s="37" t="s">
        <v>1471</v>
      </c>
    </row>
    <row r="148" spans="1:26" ht="99.95" customHeight="1" x14ac:dyDescent="0.25">
      <c r="A148" s="21">
        <v>195</v>
      </c>
      <c r="B148" s="22" t="s">
        <v>2210</v>
      </c>
      <c r="C148" s="22" t="s">
        <v>196</v>
      </c>
      <c r="D148" s="22" t="s">
        <v>2212</v>
      </c>
      <c r="E148" s="22" t="s">
        <v>2213</v>
      </c>
      <c r="F148" s="22" t="s">
        <v>2214</v>
      </c>
      <c r="G148" s="22"/>
      <c r="H148" s="23" t="s">
        <v>2219</v>
      </c>
      <c r="I148" s="23" t="s">
        <v>2215</v>
      </c>
      <c r="J148" s="22" t="s">
        <v>2216</v>
      </c>
      <c r="K148" s="22" t="s">
        <v>22</v>
      </c>
      <c r="L148" s="22">
        <v>424</v>
      </c>
      <c r="M148" s="24" t="s">
        <v>2217</v>
      </c>
      <c r="N148" s="24" t="s">
        <v>2218</v>
      </c>
      <c r="O148" s="25">
        <v>777520</v>
      </c>
      <c r="P148" s="25">
        <v>622000</v>
      </c>
      <c r="Q148" s="20">
        <f t="shared" si="4"/>
        <v>0.79997942175120895</v>
      </c>
      <c r="R148" s="20" t="s">
        <v>1775</v>
      </c>
      <c r="S148" s="20" t="s">
        <v>1775</v>
      </c>
      <c r="T148" s="20" t="s">
        <v>1775</v>
      </c>
      <c r="U148" s="20" t="s">
        <v>1775</v>
      </c>
      <c r="V148" s="20" t="s">
        <v>979</v>
      </c>
      <c r="W148" s="20" t="s">
        <v>82</v>
      </c>
      <c r="X148" s="20" t="s">
        <v>980</v>
      </c>
      <c r="Y148" s="22" t="s">
        <v>2211</v>
      </c>
      <c r="Z148" s="26" t="s">
        <v>2220</v>
      </c>
    </row>
    <row r="149" spans="1:26" ht="99.95" customHeight="1" x14ac:dyDescent="0.25">
      <c r="A149" s="62">
        <v>239</v>
      </c>
      <c r="B149" s="40" t="s">
        <v>2646</v>
      </c>
      <c r="C149" s="63" t="s">
        <v>2647</v>
      </c>
      <c r="D149" s="63" t="s">
        <v>2648</v>
      </c>
      <c r="E149" s="63" t="s">
        <v>2649</v>
      </c>
      <c r="F149" s="63" t="s">
        <v>2650</v>
      </c>
      <c r="G149" s="63" t="s">
        <v>82</v>
      </c>
      <c r="H149" s="64" t="s">
        <v>546</v>
      </c>
      <c r="I149" s="64" t="s">
        <v>2651</v>
      </c>
      <c r="J149" s="63" t="s">
        <v>363</v>
      </c>
      <c r="K149" s="63" t="s">
        <v>281</v>
      </c>
      <c r="L149" s="63">
        <v>481</v>
      </c>
      <c r="M149" s="65" t="s">
        <v>2652</v>
      </c>
      <c r="N149" s="65" t="s">
        <v>2653</v>
      </c>
      <c r="O149" s="66">
        <v>815000</v>
      </c>
      <c r="P149" s="66">
        <v>650000</v>
      </c>
      <c r="Q149" s="67">
        <f t="shared" si="4"/>
        <v>0.7975460122699386</v>
      </c>
      <c r="R149" s="67"/>
      <c r="S149" s="67"/>
      <c r="T149" s="67"/>
      <c r="U149" s="67"/>
      <c r="V149" s="67"/>
      <c r="W149" s="67"/>
      <c r="X149" s="67" t="s">
        <v>980</v>
      </c>
      <c r="Y149" s="63"/>
      <c r="Z149" s="37" t="s">
        <v>2654</v>
      </c>
    </row>
    <row r="150" spans="1:26" ht="99.95" customHeight="1" x14ac:dyDescent="0.25">
      <c r="A150" s="21">
        <v>31</v>
      </c>
      <c r="B150" s="22" t="s">
        <v>1185</v>
      </c>
      <c r="C150" s="22" t="s">
        <v>152</v>
      </c>
      <c r="D150" s="22" t="s">
        <v>1186</v>
      </c>
      <c r="E150" s="22" t="s">
        <v>547</v>
      </c>
      <c r="F150" s="22" t="s">
        <v>548</v>
      </c>
      <c r="G150" s="22"/>
      <c r="H150" s="23" t="s">
        <v>549</v>
      </c>
      <c r="I150" s="22" t="s">
        <v>550</v>
      </c>
      <c r="J150" s="22" t="s">
        <v>408</v>
      </c>
      <c r="K150" s="22" t="s">
        <v>11</v>
      </c>
      <c r="L150" s="22">
        <v>424</v>
      </c>
      <c r="M150" s="24" t="s">
        <v>551</v>
      </c>
      <c r="N150" s="24" t="s">
        <v>552</v>
      </c>
      <c r="O150" s="25">
        <v>985000</v>
      </c>
      <c r="P150" s="25">
        <v>750000</v>
      </c>
      <c r="Q150" s="20">
        <f t="shared" si="4"/>
        <v>0.76142131979695427</v>
      </c>
      <c r="R150" s="20" t="s">
        <v>82</v>
      </c>
      <c r="S150" s="20" t="s">
        <v>82</v>
      </c>
      <c r="T150" s="20" t="s">
        <v>82</v>
      </c>
      <c r="U150" s="20" t="s">
        <v>82</v>
      </c>
      <c r="V150" s="20" t="s">
        <v>979</v>
      </c>
      <c r="W150" s="20" t="s">
        <v>82</v>
      </c>
      <c r="X150" s="20" t="s">
        <v>980</v>
      </c>
      <c r="Y150" s="22"/>
      <c r="Z150" s="26" t="s">
        <v>1187</v>
      </c>
    </row>
    <row r="151" spans="1:26" ht="99.95" customHeight="1" x14ac:dyDescent="0.25">
      <c r="A151" s="21">
        <v>81</v>
      </c>
      <c r="B151" s="22" t="s">
        <v>1507</v>
      </c>
      <c r="C151" s="22" t="s">
        <v>152</v>
      </c>
      <c r="D151" s="22" t="s">
        <v>1508</v>
      </c>
      <c r="E151" s="22" t="s">
        <v>1509</v>
      </c>
      <c r="F151" s="22" t="s">
        <v>1510</v>
      </c>
      <c r="G151" s="22"/>
      <c r="H151" s="22" t="s">
        <v>1511</v>
      </c>
      <c r="I151" s="23" t="s">
        <v>1512</v>
      </c>
      <c r="J151" s="22" t="s">
        <v>1513</v>
      </c>
      <c r="K151" s="22" t="s">
        <v>11</v>
      </c>
      <c r="L151" s="22">
        <v>424</v>
      </c>
      <c r="M151" s="24" t="s">
        <v>1514</v>
      </c>
      <c r="N151" s="24" t="s">
        <v>1515</v>
      </c>
      <c r="O151" s="25">
        <v>489000</v>
      </c>
      <c r="P151" s="25">
        <v>387500</v>
      </c>
      <c r="Q151" s="20">
        <f t="shared" si="4"/>
        <v>0.79243353783231085</v>
      </c>
      <c r="R151" s="20" t="s">
        <v>82</v>
      </c>
      <c r="S151" s="20" t="s">
        <v>82</v>
      </c>
      <c r="T151" s="20" t="s">
        <v>82</v>
      </c>
      <c r="U151" s="20" t="s">
        <v>82</v>
      </c>
      <c r="V151" s="20" t="s">
        <v>979</v>
      </c>
      <c r="W151" s="20" t="s">
        <v>82</v>
      </c>
      <c r="X151" s="20" t="s">
        <v>980</v>
      </c>
      <c r="Y151" s="22"/>
      <c r="Z151" s="27" t="s">
        <v>1516</v>
      </c>
    </row>
    <row r="152" spans="1:26" ht="99.95" customHeight="1" x14ac:dyDescent="0.25">
      <c r="A152" s="21">
        <v>189</v>
      </c>
      <c r="B152" s="22" t="s">
        <v>2163</v>
      </c>
      <c r="C152" s="22" t="s">
        <v>33</v>
      </c>
      <c r="D152" s="22" t="s">
        <v>32</v>
      </c>
      <c r="E152" s="22" t="s">
        <v>2164</v>
      </c>
      <c r="F152" s="22" t="s">
        <v>34</v>
      </c>
      <c r="G152" s="22"/>
      <c r="H152" s="22" t="s">
        <v>465</v>
      </c>
      <c r="I152" s="22" t="s">
        <v>466</v>
      </c>
      <c r="J152" s="22" t="s">
        <v>35</v>
      </c>
      <c r="K152" s="22" t="s">
        <v>16</v>
      </c>
      <c r="L152" s="22">
        <v>481</v>
      </c>
      <c r="M152" s="24">
        <v>17656279</v>
      </c>
      <c r="N152" s="24">
        <v>104398306</v>
      </c>
      <c r="O152" s="25">
        <v>1323000</v>
      </c>
      <c r="P152" s="25">
        <v>1000000</v>
      </c>
      <c r="Q152" s="20">
        <f t="shared" si="4"/>
        <v>0.75585789871504161</v>
      </c>
      <c r="R152" s="20" t="s">
        <v>82</v>
      </c>
      <c r="S152" s="20" t="s">
        <v>82</v>
      </c>
      <c r="T152" s="20" t="s">
        <v>82</v>
      </c>
      <c r="U152" s="20" t="s">
        <v>82</v>
      </c>
      <c r="V152" s="20" t="s">
        <v>979</v>
      </c>
      <c r="W152" s="20" t="s">
        <v>82</v>
      </c>
      <c r="X152" s="20" t="s">
        <v>980</v>
      </c>
      <c r="Y152" s="22"/>
      <c r="Z152" s="27" t="s">
        <v>2165</v>
      </c>
    </row>
    <row r="153" spans="1:26" ht="99.95" customHeight="1" x14ac:dyDescent="0.25">
      <c r="A153" s="21">
        <v>105</v>
      </c>
      <c r="B153" s="22" t="s">
        <v>1641</v>
      </c>
      <c r="C153" s="22" t="s">
        <v>33</v>
      </c>
      <c r="D153" s="22" t="s">
        <v>278</v>
      </c>
      <c r="E153" s="22" t="s">
        <v>1642</v>
      </c>
      <c r="F153" s="22" t="s">
        <v>279</v>
      </c>
      <c r="G153" s="22"/>
      <c r="H153" s="23" t="s">
        <v>659</v>
      </c>
      <c r="I153" s="22" t="s">
        <v>1644</v>
      </c>
      <c r="J153" s="22" t="s">
        <v>280</v>
      </c>
      <c r="K153" s="22" t="s">
        <v>281</v>
      </c>
      <c r="L153" s="22">
        <v>481</v>
      </c>
      <c r="M153" s="24">
        <v>17501941</v>
      </c>
      <c r="N153" s="24">
        <v>102942192</v>
      </c>
      <c r="O153" s="25">
        <v>698000</v>
      </c>
      <c r="P153" s="25">
        <v>548000</v>
      </c>
      <c r="Q153" s="20">
        <f t="shared" si="4"/>
        <v>0.78510028653295127</v>
      </c>
      <c r="R153" s="20" t="s">
        <v>82</v>
      </c>
      <c r="S153" s="20" t="s">
        <v>82</v>
      </c>
      <c r="T153" s="20" t="s">
        <v>82</v>
      </c>
      <c r="U153" s="20" t="s">
        <v>82</v>
      </c>
      <c r="V153" s="20" t="s">
        <v>979</v>
      </c>
      <c r="W153" s="20" t="s">
        <v>82</v>
      </c>
      <c r="X153" s="20" t="s">
        <v>980</v>
      </c>
      <c r="Y153" s="52" t="s">
        <v>1643</v>
      </c>
      <c r="Z153" s="26" t="s">
        <v>1645</v>
      </c>
    </row>
    <row r="154" spans="1:26" ht="99.95" customHeight="1" x14ac:dyDescent="0.25">
      <c r="A154" s="29">
        <v>102</v>
      </c>
      <c r="B154" s="30" t="s">
        <v>1628</v>
      </c>
      <c r="C154" s="30" t="s">
        <v>33</v>
      </c>
      <c r="D154" s="30" t="s">
        <v>818</v>
      </c>
      <c r="E154" s="30" t="s">
        <v>1629</v>
      </c>
      <c r="F154" s="30" t="s">
        <v>396</v>
      </c>
      <c r="G154" s="30"/>
      <c r="H154" s="23" t="s">
        <v>819</v>
      </c>
      <c r="I154" s="31" t="s">
        <v>1630</v>
      </c>
      <c r="J154" s="39" t="s">
        <v>395</v>
      </c>
      <c r="K154" s="30" t="s">
        <v>16</v>
      </c>
      <c r="L154" s="30">
        <v>481</v>
      </c>
      <c r="M154" s="41" t="s">
        <v>394</v>
      </c>
      <c r="N154" s="33">
        <v>107347684</v>
      </c>
      <c r="O154" s="34">
        <v>1000000</v>
      </c>
      <c r="P154" s="34">
        <v>800000</v>
      </c>
      <c r="Q154" s="20">
        <f t="shared" si="4"/>
        <v>0.8</v>
      </c>
      <c r="R154" s="20" t="s">
        <v>82</v>
      </c>
      <c r="S154" s="20" t="s">
        <v>82</v>
      </c>
      <c r="T154" s="20" t="s">
        <v>82</v>
      </c>
      <c r="U154" s="20" t="s">
        <v>82</v>
      </c>
      <c r="V154" s="20" t="s">
        <v>979</v>
      </c>
      <c r="W154" s="20" t="s">
        <v>82</v>
      </c>
      <c r="X154" s="20" t="s">
        <v>980</v>
      </c>
      <c r="Y154" s="30"/>
      <c r="Z154" s="35" t="s">
        <v>1631</v>
      </c>
    </row>
    <row r="155" spans="1:26" ht="99.95" customHeight="1" x14ac:dyDescent="0.25">
      <c r="A155" s="29">
        <v>127</v>
      </c>
      <c r="B155" s="40" t="s">
        <v>1788</v>
      </c>
      <c r="C155" s="30" t="s">
        <v>33</v>
      </c>
      <c r="D155" s="30" t="s">
        <v>952</v>
      </c>
      <c r="E155" s="30" t="s">
        <v>1789</v>
      </c>
      <c r="F155" s="30" t="s">
        <v>953</v>
      </c>
      <c r="G155" s="32"/>
      <c r="H155" s="23" t="s">
        <v>954</v>
      </c>
      <c r="I155" s="23" t="s">
        <v>955</v>
      </c>
      <c r="J155" s="30" t="s">
        <v>956</v>
      </c>
      <c r="K155" s="32" t="s">
        <v>16</v>
      </c>
      <c r="L155" s="32">
        <v>481</v>
      </c>
      <c r="M155" s="33" t="s">
        <v>957</v>
      </c>
      <c r="N155" s="33" t="s">
        <v>958</v>
      </c>
      <c r="O155" s="36">
        <v>380000</v>
      </c>
      <c r="P155" s="36">
        <v>300000</v>
      </c>
      <c r="Q155" s="20">
        <f t="shared" si="4"/>
        <v>0.78947368421052633</v>
      </c>
      <c r="R155" s="20" t="s">
        <v>82</v>
      </c>
      <c r="S155" s="20" t="s">
        <v>82</v>
      </c>
      <c r="T155" s="20" t="s">
        <v>82</v>
      </c>
      <c r="U155" s="20" t="s">
        <v>82</v>
      </c>
      <c r="V155" s="20" t="s">
        <v>979</v>
      </c>
      <c r="W155" s="20" t="s">
        <v>82</v>
      </c>
      <c r="X155" s="20" t="s">
        <v>980</v>
      </c>
      <c r="Y155" s="30"/>
      <c r="Z155" s="37" t="s">
        <v>1790</v>
      </c>
    </row>
    <row r="156" spans="1:26" ht="99.95" customHeight="1" x14ac:dyDescent="0.25">
      <c r="A156" s="21">
        <v>167</v>
      </c>
      <c r="B156" s="22" t="s">
        <v>2012</v>
      </c>
      <c r="C156" s="22" t="s">
        <v>33</v>
      </c>
      <c r="D156" s="22" t="s">
        <v>2013</v>
      </c>
      <c r="E156" s="52" t="s">
        <v>2724</v>
      </c>
      <c r="F156" s="22" t="s">
        <v>752</v>
      </c>
      <c r="G156" s="22" t="s">
        <v>82</v>
      </c>
      <c r="H156" s="22" t="s">
        <v>497</v>
      </c>
      <c r="I156" s="22" t="s">
        <v>2014</v>
      </c>
      <c r="J156" s="22" t="s">
        <v>111</v>
      </c>
      <c r="K156" s="22" t="s">
        <v>281</v>
      </c>
      <c r="L156" s="22">
        <v>481</v>
      </c>
      <c r="M156" s="24" t="s">
        <v>2015</v>
      </c>
      <c r="N156" s="24" t="s">
        <v>2016</v>
      </c>
      <c r="O156" s="25">
        <v>1500000</v>
      </c>
      <c r="P156" s="25">
        <v>920000</v>
      </c>
      <c r="Q156" s="20">
        <f t="shared" si="4"/>
        <v>0.61333333333333329</v>
      </c>
      <c r="R156" s="20" t="s">
        <v>82</v>
      </c>
      <c r="S156" s="20" t="s">
        <v>82</v>
      </c>
      <c r="T156" s="20" t="s">
        <v>82</v>
      </c>
      <c r="U156" s="20" t="s">
        <v>82</v>
      </c>
      <c r="V156" s="20" t="s">
        <v>82</v>
      </c>
      <c r="W156" s="20" t="s">
        <v>82</v>
      </c>
      <c r="X156" s="20" t="s">
        <v>980</v>
      </c>
      <c r="Y156" s="52" t="s">
        <v>2725</v>
      </c>
      <c r="Z156" s="26" t="s">
        <v>2017</v>
      </c>
    </row>
    <row r="157" spans="1:26" ht="99.95" customHeight="1" x14ac:dyDescent="0.25">
      <c r="A157" s="21">
        <v>211</v>
      </c>
      <c r="B157" s="22" t="s">
        <v>2312</v>
      </c>
      <c r="C157" s="22" t="s">
        <v>33</v>
      </c>
      <c r="D157" s="22" t="s">
        <v>2313</v>
      </c>
      <c r="E157" s="22" t="s">
        <v>2314</v>
      </c>
      <c r="F157" s="22" t="s">
        <v>2315</v>
      </c>
      <c r="G157" s="22"/>
      <c r="H157" s="22" t="s">
        <v>2316</v>
      </c>
      <c r="I157" s="23" t="s">
        <v>2317</v>
      </c>
      <c r="J157" s="22" t="s">
        <v>2318</v>
      </c>
      <c r="K157" s="22" t="s">
        <v>16</v>
      </c>
      <c r="L157" s="22">
        <v>481</v>
      </c>
      <c r="M157" s="24" t="s">
        <v>2319</v>
      </c>
      <c r="N157" s="24" t="s">
        <v>2320</v>
      </c>
      <c r="O157" s="25">
        <v>1110000</v>
      </c>
      <c r="P157" s="25">
        <v>880000</v>
      </c>
      <c r="Q157" s="20">
        <f t="shared" si="4"/>
        <v>0.7927927927927928</v>
      </c>
      <c r="R157" s="20" t="s">
        <v>82</v>
      </c>
      <c r="S157" s="20" t="s">
        <v>82</v>
      </c>
      <c r="T157" s="20" t="s">
        <v>82</v>
      </c>
      <c r="U157" s="20" t="s">
        <v>82</v>
      </c>
      <c r="V157" s="20" t="s">
        <v>979</v>
      </c>
      <c r="W157" s="20" t="s">
        <v>82</v>
      </c>
      <c r="X157" s="20" t="s">
        <v>980</v>
      </c>
      <c r="Y157" s="22" t="s">
        <v>2322</v>
      </c>
      <c r="Z157" s="26" t="s">
        <v>2321</v>
      </c>
    </row>
    <row r="158" spans="1:26" ht="99.95" customHeight="1" x14ac:dyDescent="0.25">
      <c r="A158" s="62">
        <v>252</v>
      </c>
      <c r="B158" s="63" t="s">
        <v>2474</v>
      </c>
      <c r="C158" s="63" t="s">
        <v>33</v>
      </c>
      <c r="D158" s="63" t="s">
        <v>674</v>
      </c>
      <c r="E158" s="63" t="s">
        <v>2475</v>
      </c>
      <c r="F158" s="63" t="s">
        <v>675</v>
      </c>
      <c r="G158" s="63" t="s">
        <v>83</v>
      </c>
      <c r="H158" s="64" t="s">
        <v>676</v>
      </c>
      <c r="I158" s="63" t="s">
        <v>677</v>
      </c>
      <c r="J158" s="63" t="s">
        <v>678</v>
      </c>
      <c r="K158" s="63" t="s">
        <v>11</v>
      </c>
      <c r="L158" s="63">
        <v>424</v>
      </c>
      <c r="M158" s="65" t="s">
        <v>679</v>
      </c>
      <c r="N158" s="65" t="s">
        <v>680</v>
      </c>
      <c r="O158" s="66">
        <v>567000</v>
      </c>
      <c r="P158" s="66">
        <v>450000</v>
      </c>
      <c r="Q158" s="67">
        <f t="shared" si="4"/>
        <v>0.79365079365079361</v>
      </c>
      <c r="R158" s="67"/>
      <c r="S158" s="67"/>
      <c r="T158" s="67"/>
      <c r="U158" s="67"/>
      <c r="V158" s="67"/>
      <c r="W158" s="67"/>
      <c r="X158" s="67" t="s">
        <v>980</v>
      </c>
      <c r="Y158" s="63"/>
      <c r="Z158" s="77" t="s">
        <v>2476</v>
      </c>
    </row>
    <row r="159" spans="1:26" ht="99.95" customHeight="1" x14ac:dyDescent="0.25">
      <c r="A159" s="21">
        <v>175</v>
      </c>
      <c r="B159" s="22" t="s">
        <v>2077</v>
      </c>
      <c r="C159" s="22" t="s">
        <v>72</v>
      </c>
      <c r="D159" s="22" t="s">
        <v>716</v>
      </c>
      <c r="E159" s="22" t="s">
        <v>2079</v>
      </c>
      <c r="F159" s="22" t="s">
        <v>424</v>
      </c>
      <c r="G159" s="22"/>
      <c r="H159" s="23" t="s">
        <v>715</v>
      </c>
      <c r="I159" s="23" t="s">
        <v>425</v>
      </c>
      <c r="J159" s="22" t="s">
        <v>426</v>
      </c>
      <c r="K159" s="22" t="s">
        <v>16</v>
      </c>
      <c r="L159" s="22">
        <v>481</v>
      </c>
      <c r="M159" s="24" t="s">
        <v>963</v>
      </c>
      <c r="N159" s="24" t="s">
        <v>964</v>
      </c>
      <c r="O159" s="25">
        <v>1301200</v>
      </c>
      <c r="P159" s="25">
        <v>890000</v>
      </c>
      <c r="Q159" s="20">
        <f t="shared" si="4"/>
        <v>0.68398401475561021</v>
      </c>
      <c r="R159" s="20" t="s">
        <v>82</v>
      </c>
      <c r="S159" s="20" t="s">
        <v>1265</v>
      </c>
      <c r="T159" s="20" t="s">
        <v>82</v>
      </c>
      <c r="U159" s="20" t="s">
        <v>82</v>
      </c>
      <c r="V159" s="20" t="s">
        <v>979</v>
      </c>
      <c r="W159" s="20" t="s">
        <v>82</v>
      </c>
      <c r="X159" s="20" t="s">
        <v>980</v>
      </c>
      <c r="Y159" s="22" t="s">
        <v>2078</v>
      </c>
      <c r="Z159" s="26" t="s">
        <v>2080</v>
      </c>
    </row>
    <row r="160" spans="1:26" ht="99.95" customHeight="1" x14ac:dyDescent="0.25">
      <c r="A160" s="29">
        <v>71</v>
      </c>
      <c r="B160" s="30" t="s">
        <v>1447</v>
      </c>
      <c r="C160" s="30" t="s">
        <v>72</v>
      </c>
      <c r="D160" s="30" t="s">
        <v>744</v>
      </c>
      <c r="E160" s="30" t="s">
        <v>1448</v>
      </c>
      <c r="F160" s="30" t="s">
        <v>73</v>
      </c>
      <c r="G160" s="30"/>
      <c r="H160" s="23" t="s">
        <v>745</v>
      </c>
      <c r="I160" s="31" t="s">
        <v>1449</v>
      </c>
      <c r="J160" s="32" t="s">
        <v>74</v>
      </c>
      <c r="K160" s="30" t="s">
        <v>11</v>
      </c>
      <c r="L160" s="30">
        <v>424</v>
      </c>
      <c r="M160" s="41">
        <v>20644290</v>
      </c>
      <c r="N160" s="41">
        <v>106612702</v>
      </c>
      <c r="O160" s="34">
        <v>988000</v>
      </c>
      <c r="P160" s="51">
        <v>748000</v>
      </c>
      <c r="Q160" s="20">
        <f t="shared" si="4"/>
        <v>0.75708502024291502</v>
      </c>
      <c r="R160" s="20" t="s">
        <v>82</v>
      </c>
      <c r="S160" s="20" t="s">
        <v>82</v>
      </c>
      <c r="T160" s="20" t="s">
        <v>82</v>
      </c>
      <c r="U160" s="20" t="s">
        <v>82</v>
      </c>
      <c r="V160" s="20" t="s">
        <v>979</v>
      </c>
      <c r="W160" s="20" t="s">
        <v>82</v>
      </c>
      <c r="X160" s="20" t="s">
        <v>980</v>
      </c>
      <c r="Y160" s="30"/>
      <c r="Z160" s="37" t="s">
        <v>1450</v>
      </c>
    </row>
    <row r="161" spans="1:26" ht="99.95" customHeight="1" x14ac:dyDescent="0.25">
      <c r="A161" s="29">
        <v>162</v>
      </c>
      <c r="B161" s="30" t="s">
        <v>1981</v>
      </c>
      <c r="C161" s="30" t="s">
        <v>159</v>
      </c>
      <c r="D161" s="30" t="s">
        <v>160</v>
      </c>
      <c r="E161" s="30" t="s">
        <v>1982</v>
      </c>
      <c r="F161" s="30" t="s">
        <v>160</v>
      </c>
      <c r="G161" s="30"/>
      <c r="H161" s="23" t="s">
        <v>763</v>
      </c>
      <c r="I161" s="31" t="s">
        <v>161</v>
      </c>
      <c r="J161" s="30" t="s">
        <v>162</v>
      </c>
      <c r="K161" s="30" t="s">
        <v>16</v>
      </c>
      <c r="L161" s="30">
        <v>481</v>
      </c>
      <c r="M161" s="41" t="s">
        <v>163</v>
      </c>
      <c r="N161" s="41" t="s">
        <v>164</v>
      </c>
      <c r="O161" s="34">
        <v>764000</v>
      </c>
      <c r="P161" s="34">
        <v>604000</v>
      </c>
      <c r="Q161" s="20">
        <f t="shared" si="4"/>
        <v>0.79057591623036649</v>
      </c>
      <c r="R161" s="20" t="s">
        <v>82</v>
      </c>
      <c r="S161" s="20" t="s">
        <v>82</v>
      </c>
      <c r="T161" s="20" t="s">
        <v>82</v>
      </c>
      <c r="U161" s="20" t="s">
        <v>82</v>
      </c>
      <c r="V161" s="20" t="s">
        <v>979</v>
      </c>
      <c r="W161" s="20" t="s">
        <v>82</v>
      </c>
      <c r="X161" s="20" t="s">
        <v>980</v>
      </c>
      <c r="Y161" s="50"/>
      <c r="Z161" s="37" t="s">
        <v>1983</v>
      </c>
    </row>
    <row r="162" spans="1:26" ht="99.95" customHeight="1" x14ac:dyDescent="0.25">
      <c r="A162" s="29">
        <v>18</v>
      </c>
      <c r="B162" s="30" t="s">
        <v>1114</v>
      </c>
      <c r="C162" s="30" t="s">
        <v>159</v>
      </c>
      <c r="D162" s="30" t="s">
        <v>811</v>
      </c>
      <c r="E162" s="30" t="s">
        <v>1115</v>
      </c>
      <c r="F162" s="30" t="s">
        <v>369</v>
      </c>
      <c r="G162" s="30"/>
      <c r="H162" s="23" t="s">
        <v>812</v>
      </c>
      <c r="I162" s="31" t="s">
        <v>368</v>
      </c>
      <c r="J162" s="32" t="s">
        <v>370</v>
      </c>
      <c r="K162" s="30" t="s">
        <v>11</v>
      </c>
      <c r="L162" s="30">
        <v>424</v>
      </c>
      <c r="M162" s="33">
        <v>17363751</v>
      </c>
      <c r="N162" s="33">
        <v>101464410</v>
      </c>
      <c r="O162" s="34">
        <v>760000</v>
      </c>
      <c r="P162" s="34">
        <v>600000</v>
      </c>
      <c r="Q162" s="20">
        <f t="shared" si="4"/>
        <v>0.78947368421052633</v>
      </c>
      <c r="R162" s="20" t="s">
        <v>82</v>
      </c>
      <c r="S162" s="20" t="s">
        <v>82</v>
      </c>
      <c r="T162" s="20" t="s">
        <v>82</v>
      </c>
      <c r="U162" s="20" t="s">
        <v>82</v>
      </c>
      <c r="V162" s="20" t="s">
        <v>979</v>
      </c>
      <c r="W162" s="20" t="s">
        <v>82</v>
      </c>
      <c r="X162" s="20" t="s">
        <v>980</v>
      </c>
      <c r="Y162" s="30"/>
      <c r="Z162" s="35" t="s">
        <v>1116</v>
      </c>
    </row>
    <row r="163" spans="1:26" ht="99.95" customHeight="1" x14ac:dyDescent="0.25">
      <c r="A163" s="21">
        <v>12</v>
      </c>
      <c r="B163" s="22" t="s">
        <v>1068</v>
      </c>
      <c r="C163" s="22" t="s">
        <v>27</v>
      </c>
      <c r="D163" s="22" t="s">
        <v>390</v>
      </c>
      <c r="E163" s="22" t="s">
        <v>1069</v>
      </c>
      <c r="F163" s="22" t="s">
        <v>391</v>
      </c>
      <c r="G163" s="22"/>
      <c r="H163" s="23" t="s">
        <v>600</v>
      </c>
      <c r="I163" s="22" t="s">
        <v>1070</v>
      </c>
      <c r="J163" s="22" t="s">
        <v>392</v>
      </c>
      <c r="K163" s="22" t="s">
        <v>16</v>
      </c>
      <c r="L163" s="22">
        <v>481</v>
      </c>
      <c r="M163" s="24">
        <v>17632973</v>
      </c>
      <c r="N163" s="24" t="s">
        <v>393</v>
      </c>
      <c r="O163" s="25">
        <v>1010000</v>
      </c>
      <c r="P163" s="25">
        <v>796000</v>
      </c>
      <c r="Q163" s="20">
        <f t="shared" si="4"/>
        <v>0.78811881188118815</v>
      </c>
      <c r="R163" s="20" t="s">
        <v>82</v>
      </c>
      <c r="S163" s="20" t="s">
        <v>82</v>
      </c>
      <c r="T163" s="20" t="s">
        <v>82</v>
      </c>
      <c r="U163" s="20" t="s">
        <v>82</v>
      </c>
      <c r="V163" s="20" t="s">
        <v>979</v>
      </c>
      <c r="W163" s="20" t="s">
        <v>82</v>
      </c>
      <c r="X163" s="20" t="s">
        <v>980</v>
      </c>
      <c r="Y163" s="28"/>
      <c r="Z163" s="26" t="s">
        <v>1071</v>
      </c>
    </row>
    <row r="164" spans="1:26" ht="99.95" customHeight="1" x14ac:dyDescent="0.25">
      <c r="A164" s="21">
        <v>184</v>
      </c>
      <c r="B164" s="22" t="s">
        <v>2130</v>
      </c>
      <c r="C164" s="22" t="s">
        <v>27</v>
      </c>
      <c r="D164" s="22" t="s">
        <v>364</v>
      </c>
      <c r="E164" s="22" t="s">
        <v>2131</v>
      </c>
      <c r="F164" s="22" t="s">
        <v>365</v>
      </c>
      <c r="G164" s="22"/>
      <c r="H164" s="23" t="s">
        <v>2132</v>
      </c>
      <c r="I164" s="22" t="s">
        <v>2133</v>
      </c>
      <c r="J164" s="22" t="s">
        <v>366</v>
      </c>
      <c r="K164" s="22" t="s">
        <v>16</v>
      </c>
      <c r="L164" s="22">
        <v>481</v>
      </c>
      <c r="M164" s="24">
        <v>28212909</v>
      </c>
      <c r="N164" s="24">
        <v>109739961</v>
      </c>
      <c r="O164" s="25">
        <v>1254950</v>
      </c>
      <c r="P164" s="25">
        <v>911950</v>
      </c>
      <c r="Q164" s="20">
        <f t="shared" ref="Q164:Q195" si="5">+P164/O164</f>
        <v>0.72668233794175063</v>
      </c>
      <c r="R164" s="20" t="s">
        <v>1775</v>
      </c>
      <c r="S164" s="20" t="s">
        <v>1775</v>
      </c>
      <c r="T164" s="20" t="s">
        <v>1775</v>
      </c>
      <c r="U164" s="20" t="s">
        <v>1775</v>
      </c>
      <c r="V164" s="20" t="s">
        <v>979</v>
      </c>
      <c r="W164" s="20" t="s">
        <v>82</v>
      </c>
      <c r="X164" s="20" t="s">
        <v>980</v>
      </c>
      <c r="Y164" s="22"/>
      <c r="Z164" s="27" t="s">
        <v>2134</v>
      </c>
    </row>
    <row r="165" spans="1:26" ht="99.95" customHeight="1" x14ac:dyDescent="0.25">
      <c r="A165" s="21">
        <v>181</v>
      </c>
      <c r="B165" s="22" t="s">
        <v>2111</v>
      </c>
      <c r="C165" s="22" t="s">
        <v>27</v>
      </c>
      <c r="D165" s="22" t="s">
        <v>213</v>
      </c>
      <c r="E165" s="22" t="s">
        <v>2112</v>
      </c>
      <c r="F165" s="22" t="s">
        <v>214</v>
      </c>
      <c r="G165" s="22"/>
      <c r="H165" s="22" t="s">
        <v>656</v>
      </c>
      <c r="I165" s="22" t="s">
        <v>657</v>
      </c>
      <c r="J165" s="22" t="s">
        <v>215</v>
      </c>
      <c r="K165" s="22" t="s">
        <v>16</v>
      </c>
      <c r="L165" s="22">
        <v>481</v>
      </c>
      <c r="M165" s="24" t="s">
        <v>216</v>
      </c>
      <c r="N165" s="24" t="s">
        <v>217</v>
      </c>
      <c r="O165" s="25">
        <v>782000</v>
      </c>
      <c r="P165" s="25">
        <v>600000</v>
      </c>
      <c r="Q165" s="20">
        <f t="shared" si="5"/>
        <v>0.76726342710997442</v>
      </c>
      <c r="R165" s="20" t="s">
        <v>82</v>
      </c>
      <c r="S165" s="20" t="s">
        <v>82</v>
      </c>
      <c r="T165" s="20" t="s">
        <v>82</v>
      </c>
      <c r="U165" s="20" t="s">
        <v>82</v>
      </c>
      <c r="V165" s="20" t="s">
        <v>979</v>
      </c>
      <c r="W165" s="20" t="s">
        <v>82</v>
      </c>
      <c r="X165" s="20" t="s">
        <v>980</v>
      </c>
      <c r="Y165" s="52" t="s">
        <v>2078</v>
      </c>
      <c r="Z165" s="26" t="s">
        <v>2113</v>
      </c>
    </row>
    <row r="166" spans="1:26" ht="99.95" customHeight="1" x14ac:dyDescent="0.25">
      <c r="A166" s="21">
        <v>38</v>
      </c>
      <c r="B166" s="22" t="s">
        <v>1225</v>
      </c>
      <c r="C166" s="22" t="s">
        <v>27</v>
      </c>
      <c r="D166" s="22" t="s">
        <v>1226</v>
      </c>
      <c r="E166" s="22" t="s">
        <v>1227</v>
      </c>
      <c r="F166" s="22" t="s">
        <v>720</v>
      </c>
      <c r="G166" s="22" t="s">
        <v>82</v>
      </c>
      <c r="H166" s="23" t="s">
        <v>721</v>
      </c>
      <c r="I166" s="23" t="s">
        <v>722</v>
      </c>
      <c r="J166" s="22" t="s">
        <v>723</v>
      </c>
      <c r="K166" s="22" t="s">
        <v>16</v>
      </c>
      <c r="L166" s="22">
        <v>481</v>
      </c>
      <c r="M166" s="24" t="s">
        <v>724</v>
      </c>
      <c r="N166" s="24" t="s">
        <v>725</v>
      </c>
      <c r="O166" s="25">
        <v>1240000</v>
      </c>
      <c r="P166" s="25">
        <v>952000</v>
      </c>
      <c r="Q166" s="20">
        <f t="shared" si="5"/>
        <v>0.76774193548387093</v>
      </c>
      <c r="R166" s="20" t="s">
        <v>1205</v>
      </c>
      <c r="S166" s="20" t="s">
        <v>82</v>
      </c>
      <c r="T166" s="20" t="s">
        <v>82</v>
      </c>
      <c r="U166" s="20" t="s">
        <v>82</v>
      </c>
      <c r="V166" s="20" t="s">
        <v>82</v>
      </c>
      <c r="W166" s="20" t="s">
        <v>82</v>
      </c>
      <c r="X166" s="20" t="s">
        <v>980</v>
      </c>
      <c r="Y166" s="28"/>
      <c r="Z166" s="26" t="s">
        <v>1228</v>
      </c>
    </row>
    <row r="167" spans="1:26" ht="99.95" customHeight="1" x14ac:dyDescent="0.25">
      <c r="A167" s="29">
        <v>134</v>
      </c>
      <c r="B167" s="30" t="s">
        <v>1829</v>
      </c>
      <c r="C167" s="32" t="s">
        <v>27</v>
      </c>
      <c r="D167" s="30" t="s">
        <v>26</v>
      </c>
      <c r="E167" s="32" t="s">
        <v>1830</v>
      </c>
      <c r="F167" s="32" t="s">
        <v>28</v>
      </c>
      <c r="G167" s="30"/>
      <c r="H167" s="23" t="s">
        <v>738</v>
      </c>
      <c r="I167" s="31" t="s">
        <v>1831</v>
      </c>
      <c r="J167" s="32" t="s">
        <v>29</v>
      </c>
      <c r="K167" s="30" t="s">
        <v>16</v>
      </c>
      <c r="L167" s="30">
        <v>481</v>
      </c>
      <c r="M167" s="33">
        <v>28014597</v>
      </c>
      <c r="N167" s="33">
        <v>106634805</v>
      </c>
      <c r="O167" s="34">
        <v>828000</v>
      </c>
      <c r="P167" s="34">
        <v>603000</v>
      </c>
      <c r="Q167" s="20">
        <f t="shared" si="5"/>
        <v>0.72826086956521741</v>
      </c>
      <c r="R167" s="20" t="s">
        <v>82</v>
      </c>
      <c r="S167" s="20" t="s">
        <v>82</v>
      </c>
      <c r="T167" s="20" t="s">
        <v>82</v>
      </c>
      <c r="U167" s="20" t="s">
        <v>82</v>
      </c>
      <c r="V167" s="20" t="s">
        <v>979</v>
      </c>
      <c r="W167" s="20" t="s">
        <v>82</v>
      </c>
      <c r="X167" s="20" t="s">
        <v>980</v>
      </c>
      <c r="Y167" s="30"/>
      <c r="Z167" s="35" t="s">
        <v>1832</v>
      </c>
    </row>
    <row r="168" spans="1:26" ht="99.95" customHeight="1" x14ac:dyDescent="0.25">
      <c r="A168" s="29">
        <v>25</v>
      </c>
      <c r="B168" s="30" t="s">
        <v>1154</v>
      </c>
      <c r="C168" s="30" t="s">
        <v>27</v>
      </c>
      <c r="D168" s="30" t="s">
        <v>387</v>
      </c>
      <c r="E168" s="30" t="s">
        <v>1155</v>
      </c>
      <c r="F168" s="30" t="s">
        <v>388</v>
      </c>
      <c r="G168" s="30"/>
      <c r="H168" s="23" t="s">
        <v>630</v>
      </c>
      <c r="I168" s="23" t="s">
        <v>1156</v>
      </c>
      <c r="J168" s="39" t="s">
        <v>389</v>
      </c>
      <c r="K168" s="30" t="s">
        <v>16</v>
      </c>
      <c r="L168" s="30">
        <v>481</v>
      </c>
      <c r="M168" s="33">
        <v>28034784</v>
      </c>
      <c r="N168" s="33">
        <v>106946646</v>
      </c>
      <c r="O168" s="34">
        <v>1297800</v>
      </c>
      <c r="P168" s="34">
        <v>959800</v>
      </c>
      <c r="Q168" s="20">
        <f t="shared" si="5"/>
        <v>0.7395592541223609</v>
      </c>
      <c r="R168" s="20" t="s">
        <v>82</v>
      </c>
      <c r="S168" s="20" t="s">
        <v>82</v>
      </c>
      <c r="T168" s="20" t="s">
        <v>82</v>
      </c>
      <c r="U168" s="20" t="s">
        <v>82</v>
      </c>
      <c r="V168" s="20" t="s">
        <v>979</v>
      </c>
      <c r="W168" s="20" t="s">
        <v>82</v>
      </c>
      <c r="X168" s="20" t="s">
        <v>980</v>
      </c>
      <c r="Y168" s="38"/>
      <c r="Z168" s="35" t="s">
        <v>1157</v>
      </c>
    </row>
    <row r="169" spans="1:26" ht="99.95" customHeight="1" x14ac:dyDescent="0.25">
      <c r="A169" s="29">
        <v>141</v>
      </c>
      <c r="B169" s="30" t="s">
        <v>1862</v>
      </c>
      <c r="C169" s="30" t="s">
        <v>27</v>
      </c>
      <c r="D169" s="30" t="s">
        <v>448</v>
      </c>
      <c r="E169" s="30" t="s">
        <v>841</v>
      </c>
      <c r="F169" s="30" t="s">
        <v>449</v>
      </c>
      <c r="G169" s="32"/>
      <c r="H169" s="23" t="s">
        <v>842</v>
      </c>
      <c r="I169" s="30" t="s">
        <v>1864</v>
      </c>
      <c r="J169" s="32" t="s">
        <v>451</v>
      </c>
      <c r="K169" s="32" t="s">
        <v>16</v>
      </c>
      <c r="L169" s="32">
        <v>481</v>
      </c>
      <c r="M169" s="33" t="s">
        <v>843</v>
      </c>
      <c r="N169" s="33">
        <v>101858552</v>
      </c>
      <c r="O169" s="36">
        <v>510000</v>
      </c>
      <c r="P169" s="36">
        <v>360000</v>
      </c>
      <c r="Q169" s="20">
        <f t="shared" si="5"/>
        <v>0.70588235294117652</v>
      </c>
      <c r="R169" s="20" t="s">
        <v>1775</v>
      </c>
      <c r="S169" s="20" t="s">
        <v>1775</v>
      </c>
      <c r="T169" s="20" t="s">
        <v>1775</v>
      </c>
      <c r="U169" s="20" t="s">
        <v>1775</v>
      </c>
      <c r="V169" s="20" t="s">
        <v>1860</v>
      </c>
      <c r="W169" s="20" t="s">
        <v>1775</v>
      </c>
      <c r="X169" s="20" t="s">
        <v>980</v>
      </c>
      <c r="Y169" s="40" t="s">
        <v>1863</v>
      </c>
      <c r="Z169" s="37" t="s">
        <v>1865</v>
      </c>
    </row>
    <row r="170" spans="1:26" ht="99.95" customHeight="1" x14ac:dyDescent="0.25">
      <c r="A170" s="29">
        <v>223</v>
      </c>
      <c r="B170" s="40" t="s">
        <v>2380</v>
      </c>
      <c r="C170" s="30" t="s">
        <v>27</v>
      </c>
      <c r="D170" s="30" t="s">
        <v>959</v>
      </c>
      <c r="E170" s="30" t="s">
        <v>2381</v>
      </c>
      <c r="F170" s="30" t="s">
        <v>2382</v>
      </c>
      <c r="G170" s="32" t="s">
        <v>82</v>
      </c>
      <c r="H170" s="23" t="s">
        <v>2383</v>
      </c>
      <c r="I170" s="23" t="s">
        <v>2384</v>
      </c>
      <c r="J170" s="30" t="s">
        <v>2385</v>
      </c>
      <c r="K170" s="32" t="s">
        <v>16</v>
      </c>
      <c r="L170" s="32">
        <v>481</v>
      </c>
      <c r="M170" s="33">
        <v>28245939</v>
      </c>
      <c r="N170" s="33">
        <v>110452127</v>
      </c>
      <c r="O170" s="36">
        <v>1204000</v>
      </c>
      <c r="P170" s="36">
        <v>934000</v>
      </c>
      <c r="Q170" s="20">
        <f t="shared" si="5"/>
        <v>0.77574750830564787</v>
      </c>
      <c r="R170" s="20" t="s">
        <v>82</v>
      </c>
      <c r="S170" s="20" t="s">
        <v>82</v>
      </c>
      <c r="T170" s="20" t="s">
        <v>82</v>
      </c>
      <c r="U170" s="20" t="s">
        <v>82</v>
      </c>
      <c r="V170" s="20" t="s">
        <v>82</v>
      </c>
      <c r="W170" s="20" t="s">
        <v>82</v>
      </c>
      <c r="X170" s="20" t="s">
        <v>980</v>
      </c>
      <c r="Y170" s="40" t="s">
        <v>2378</v>
      </c>
      <c r="Z170" s="37" t="s">
        <v>2386</v>
      </c>
    </row>
    <row r="171" spans="1:26" ht="99.95" customHeight="1" x14ac:dyDescent="0.25">
      <c r="A171" s="21">
        <v>99</v>
      </c>
      <c r="B171" s="22" t="s">
        <v>1611</v>
      </c>
      <c r="C171" s="22" t="s">
        <v>27</v>
      </c>
      <c r="D171" s="22" t="s">
        <v>1612</v>
      </c>
      <c r="E171" s="22" t="s">
        <v>581</v>
      </c>
      <c r="F171" s="22" t="s">
        <v>397</v>
      </c>
      <c r="G171" s="22"/>
      <c r="H171" s="22" t="s">
        <v>687</v>
      </c>
      <c r="I171" s="23" t="s">
        <v>582</v>
      </c>
      <c r="J171" s="22" t="s">
        <v>398</v>
      </c>
      <c r="K171" s="22" t="s">
        <v>11</v>
      </c>
      <c r="L171" s="22">
        <v>424</v>
      </c>
      <c r="M171" s="24">
        <v>21206270</v>
      </c>
      <c r="N171" s="24">
        <v>109587728</v>
      </c>
      <c r="O171" s="25">
        <v>1052000</v>
      </c>
      <c r="P171" s="25">
        <v>840000</v>
      </c>
      <c r="Q171" s="20">
        <f t="shared" si="5"/>
        <v>0.79847908745247154</v>
      </c>
      <c r="R171" s="20" t="s">
        <v>82</v>
      </c>
      <c r="S171" s="20" t="s">
        <v>82</v>
      </c>
      <c r="T171" s="20" t="s">
        <v>82</v>
      </c>
      <c r="U171" s="20" t="s">
        <v>82</v>
      </c>
      <c r="V171" s="20" t="s">
        <v>979</v>
      </c>
      <c r="W171" s="20" t="s">
        <v>82</v>
      </c>
      <c r="X171" s="20" t="s">
        <v>980</v>
      </c>
      <c r="Y171" s="22" t="s">
        <v>1614</v>
      </c>
      <c r="Z171" s="26" t="s">
        <v>1613</v>
      </c>
    </row>
    <row r="172" spans="1:26" ht="99.95" customHeight="1" x14ac:dyDescent="0.25">
      <c r="A172" s="21">
        <v>212</v>
      </c>
      <c r="B172" s="22" t="s">
        <v>2323</v>
      </c>
      <c r="C172" s="22" t="s">
        <v>27</v>
      </c>
      <c r="D172" s="22" t="s">
        <v>2324</v>
      </c>
      <c r="E172" s="22" t="s">
        <v>2325</v>
      </c>
      <c r="F172" s="22" t="s">
        <v>669</v>
      </c>
      <c r="G172" s="22"/>
      <c r="H172" s="23" t="s">
        <v>670</v>
      </c>
      <c r="I172" s="22" t="s">
        <v>671</v>
      </c>
      <c r="J172" s="22" t="s">
        <v>54</v>
      </c>
      <c r="K172" s="22" t="s">
        <v>11</v>
      </c>
      <c r="L172" s="22">
        <v>424</v>
      </c>
      <c r="M172" s="24" t="s">
        <v>672</v>
      </c>
      <c r="N172" s="24" t="s">
        <v>673</v>
      </c>
      <c r="O172" s="25">
        <v>780000</v>
      </c>
      <c r="P172" s="25">
        <v>605000</v>
      </c>
      <c r="Q172" s="20">
        <f t="shared" si="5"/>
        <v>0.77564102564102566</v>
      </c>
      <c r="R172" s="20" t="s">
        <v>82</v>
      </c>
      <c r="S172" s="20" t="s">
        <v>82</v>
      </c>
      <c r="T172" s="20" t="s">
        <v>82</v>
      </c>
      <c r="U172" s="20" t="s">
        <v>82</v>
      </c>
      <c r="V172" s="20" t="s">
        <v>979</v>
      </c>
      <c r="W172" s="20" t="s">
        <v>82</v>
      </c>
      <c r="X172" s="20" t="s">
        <v>980</v>
      </c>
      <c r="Y172" s="28"/>
      <c r="Z172" s="26" t="s">
        <v>2326</v>
      </c>
    </row>
    <row r="173" spans="1:26" ht="99.95" customHeight="1" x14ac:dyDescent="0.25">
      <c r="A173" s="21">
        <v>100</v>
      </c>
      <c r="B173" s="22" t="s">
        <v>1615</v>
      </c>
      <c r="C173" s="22" t="s">
        <v>27</v>
      </c>
      <c r="D173" s="22" t="s">
        <v>684</v>
      </c>
      <c r="E173" s="22" t="s">
        <v>685</v>
      </c>
      <c r="F173" s="22" t="s">
        <v>686</v>
      </c>
      <c r="G173" s="22" t="s">
        <v>82</v>
      </c>
      <c r="H173" s="23" t="s">
        <v>687</v>
      </c>
      <c r="I173" s="22" t="s">
        <v>688</v>
      </c>
      <c r="J173" s="22" t="s">
        <v>398</v>
      </c>
      <c r="K173" s="22" t="s">
        <v>458</v>
      </c>
      <c r="L173" s="22">
        <v>424</v>
      </c>
      <c r="M173" s="24" t="s">
        <v>689</v>
      </c>
      <c r="N173" s="24" t="s">
        <v>690</v>
      </c>
      <c r="O173" s="25">
        <v>1020000</v>
      </c>
      <c r="P173" s="25">
        <v>800000</v>
      </c>
      <c r="Q173" s="20">
        <f t="shared" si="5"/>
        <v>0.78431372549019607</v>
      </c>
      <c r="R173" s="20" t="s">
        <v>82</v>
      </c>
      <c r="S173" s="20" t="s">
        <v>82</v>
      </c>
      <c r="T173" s="20" t="s">
        <v>82</v>
      </c>
      <c r="U173" s="20" t="s">
        <v>82</v>
      </c>
      <c r="V173" s="20" t="s">
        <v>82</v>
      </c>
      <c r="W173" s="20" t="s">
        <v>982</v>
      </c>
      <c r="X173" s="20" t="s">
        <v>980</v>
      </c>
      <c r="Y173" s="22" t="s">
        <v>1617</v>
      </c>
      <c r="Z173" s="26" t="s">
        <v>1616</v>
      </c>
    </row>
    <row r="174" spans="1:26" ht="99.95" customHeight="1" x14ac:dyDescent="0.25">
      <c r="A174" s="29">
        <v>34</v>
      </c>
      <c r="B174" s="30" t="s">
        <v>1207</v>
      </c>
      <c r="C174" s="30" t="s">
        <v>27</v>
      </c>
      <c r="D174" s="30" t="s">
        <v>97</v>
      </c>
      <c r="E174" s="30" t="s">
        <v>1202</v>
      </c>
      <c r="F174" s="30" t="s">
        <v>1203</v>
      </c>
      <c r="G174" s="30"/>
      <c r="H174" s="23" t="s">
        <v>749</v>
      </c>
      <c r="I174" s="31" t="s">
        <v>1204</v>
      </c>
      <c r="J174" s="30" t="s">
        <v>98</v>
      </c>
      <c r="K174" s="30" t="s">
        <v>99</v>
      </c>
      <c r="L174" s="32">
        <v>424</v>
      </c>
      <c r="M174" s="41" t="s">
        <v>100</v>
      </c>
      <c r="N174" s="41" t="s">
        <v>101</v>
      </c>
      <c r="O174" s="34">
        <v>1216000</v>
      </c>
      <c r="P174" s="34">
        <v>936000</v>
      </c>
      <c r="Q174" s="20">
        <f t="shared" si="5"/>
        <v>0.76973684210526316</v>
      </c>
      <c r="R174" s="20" t="s">
        <v>1205</v>
      </c>
      <c r="S174" s="20" t="s">
        <v>82</v>
      </c>
      <c r="T174" s="20" t="s">
        <v>82</v>
      </c>
      <c r="U174" s="20" t="s">
        <v>82</v>
      </c>
      <c r="V174" s="20" t="s">
        <v>979</v>
      </c>
      <c r="W174" s="20" t="s">
        <v>82</v>
      </c>
      <c r="X174" s="20" t="s">
        <v>980</v>
      </c>
      <c r="Y174" s="40" t="s">
        <v>2715</v>
      </c>
      <c r="Z174" s="123" t="s">
        <v>1206</v>
      </c>
    </row>
    <row r="175" spans="1:26" ht="99.95" customHeight="1" x14ac:dyDescent="0.25">
      <c r="A175" s="29">
        <v>35</v>
      </c>
      <c r="B175" s="30" t="s">
        <v>1208</v>
      </c>
      <c r="C175" s="30" t="s">
        <v>27</v>
      </c>
      <c r="D175" s="30" t="s">
        <v>97</v>
      </c>
      <c r="E175" s="30" t="s">
        <v>1209</v>
      </c>
      <c r="F175" s="30" t="s">
        <v>103</v>
      </c>
      <c r="G175" s="30"/>
      <c r="H175" s="23" t="s">
        <v>750</v>
      </c>
      <c r="I175" s="31" t="s">
        <v>1204</v>
      </c>
      <c r="J175" s="30" t="s">
        <v>102</v>
      </c>
      <c r="K175" s="30" t="s">
        <v>99</v>
      </c>
      <c r="L175" s="30">
        <v>424</v>
      </c>
      <c r="M175" s="41" t="s">
        <v>100</v>
      </c>
      <c r="N175" s="41" t="s">
        <v>101</v>
      </c>
      <c r="O175" s="34">
        <v>1216000</v>
      </c>
      <c r="P175" s="34">
        <v>936000</v>
      </c>
      <c r="Q175" s="20">
        <f t="shared" si="5"/>
        <v>0.76973684210526316</v>
      </c>
      <c r="R175" s="20" t="s">
        <v>1205</v>
      </c>
      <c r="S175" s="20" t="s">
        <v>82</v>
      </c>
      <c r="T175" s="20" t="s">
        <v>82</v>
      </c>
      <c r="U175" s="20" t="s">
        <v>82</v>
      </c>
      <c r="V175" s="20" t="s">
        <v>979</v>
      </c>
      <c r="W175" s="20" t="s">
        <v>82</v>
      </c>
      <c r="X175" s="20" t="s">
        <v>980</v>
      </c>
      <c r="Y175" s="40" t="s">
        <v>2716</v>
      </c>
      <c r="Z175" s="123" t="s">
        <v>1210</v>
      </c>
    </row>
    <row r="176" spans="1:26" ht="99.95" customHeight="1" x14ac:dyDescent="0.25">
      <c r="A176" s="29">
        <v>151</v>
      </c>
      <c r="B176" s="30" t="s">
        <v>1930</v>
      </c>
      <c r="C176" s="30" t="s">
        <v>27</v>
      </c>
      <c r="D176" s="30" t="s">
        <v>1931</v>
      </c>
      <c r="E176" s="30" t="s">
        <v>1933</v>
      </c>
      <c r="F176" s="30" t="s">
        <v>242</v>
      </c>
      <c r="G176" s="30"/>
      <c r="H176" s="23" t="s">
        <v>783</v>
      </c>
      <c r="I176" s="31" t="s">
        <v>243</v>
      </c>
      <c r="J176" s="30" t="s">
        <v>244</v>
      </c>
      <c r="K176" s="30" t="s">
        <v>22</v>
      </c>
      <c r="L176" s="30">
        <v>424</v>
      </c>
      <c r="M176" s="41" t="s">
        <v>245</v>
      </c>
      <c r="N176" s="41" t="s">
        <v>246</v>
      </c>
      <c r="O176" s="34">
        <v>1059000</v>
      </c>
      <c r="P176" s="34">
        <v>840000</v>
      </c>
      <c r="Q176" s="20">
        <f t="shared" si="5"/>
        <v>0.79320113314447593</v>
      </c>
      <c r="R176" s="20" t="s">
        <v>82</v>
      </c>
      <c r="S176" s="20" t="s">
        <v>82</v>
      </c>
      <c r="T176" s="20" t="s">
        <v>82</v>
      </c>
      <c r="U176" s="20" t="s">
        <v>82</v>
      </c>
      <c r="V176" s="20" t="s">
        <v>979</v>
      </c>
      <c r="W176" s="20" t="s">
        <v>82</v>
      </c>
      <c r="X176" s="20" t="s">
        <v>980</v>
      </c>
      <c r="Y176" s="30" t="s">
        <v>1932</v>
      </c>
      <c r="Z176" s="37" t="s">
        <v>1934</v>
      </c>
    </row>
    <row r="177" spans="1:26" ht="99.95" customHeight="1" x14ac:dyDescent="0.25">
      <c r="A177" s="21">
        <v>5</v>
      </c>
      <c r="B177" s="22" t="s">
        <v>1002</v>
      </c>
      <c r="C177" s="22" t="s">
        <v>27</v>
      </c>
      <c r="D177" s="117" t="s">
        <v>1003</v>
      </c>
      <c r="E177" s="22" t="s">
        <v>1004</v>
      </c>
      <c r="F177" s="22" t="s">
        <v>1005</v>
      </c>
      <c r="G177" s="22"/>
      <c r="H177" s="23" t="s">
        <v>1006</v>
      </c>
      <c r="I177" s="22" t="s">
        <v>1007</v>
      </c>
      <c r="J177" s="22" t="s">
        <v>1008</v>
      </c>
      <c r="K177" s="22" t="s">
        <v>16</v>
      </c>
      <c r="L177" s="22">
        <v>481</v>
      </c>
      <c r="M177" s="24" t="s">
        <v>1009</v>
      </c>
      <c r="N177" s="24" t="s">
        <v>1010</v>
      </c>
      <c r="O177" s="25">
        <v>440250</v>
      </c>
      <c r="P177" s="25">
        <v>348250</v>
      </c>
      <c r="Q177" s="20">
        <f t="shared" si="5"/>
        <v>0.7910278250993753</v>
      </c>
      <c r="R177" s="20" t="s">
        <v>82</v>
      </c>
      <c r="S177" s="20" t="s">
        <v>82</v>
      </c>
      <c r="T177" s="20" t="s">
        <v>82</v>
      </c>
      <c r="U177" s="20" t="s">
        <v>82</v>
      </c>
      <c r="V177" s="20" t="s">
        <v>979</v>
      </c>
      <c r="W177" s="20" t="s">
        <v>82</v>
      </c>
      <c r="X177" s="20" t="s">
        <v>980</v>
      </c>
      <c r="Y177" s="22"/>
      <c r="Z177" s="27" t="s">
        <v>1011</v>
      </c>
    </row>
    <row r="178" spans="1:26" ht="99.95" customHeight="1" x14ac:dyDescent="0.25">
      <c r="A178" s="21">
        <v>12</v>
      </c>
      <c r="B178" s="22" t="s">
        <v>1058</v>
      </c>
      <c r="C178" s="22" t="s">
        <v>27</v>
      </c>
      <c r="D178" s="22" t="s">
        <v>1059</v>
      </c>
      <c r="E178" s="22" t="s">
        <v>1060</v>
      </c>
      <c r="F178" s="22" t="s">
        <v>1061</v>
      </c>
      <c r="G178" s="22"/>
      <c r="H178" s="22" t="s">
        <v>1062</v>
      </c>
      <c r="I178" s="22" t="s">
        <v>1063</v>
      </c>
      <c r="J178" s="22" t="s">
        <v>1064</v>
      </c>
      <c r="K178" s="22" t="s">
        <v>458</v>
      </c>
      <c r="L178" s="22">
        <v>424</v>
      </c>
      <c r="M178" s="24" t="s">
        <v>1065</v>
      </c>
      <c r="N178" s="24" t="s">
        <v>1066</v>
      </c>
      <c r="O178" s="25">
        <v>1488000</v>
      </c>
      <c r="P178" s="25">
        <v>998000</v>
      </c>
      <c r="Q178" s="20">
        <f t="shared" si="5"/>
        <v>0.67069892473118276</v>
      </c>
      <c r="R178" s="20" t="s">
        <v>82</v>
      </c>
      <c r="S178" s="20" t="s">
        <v>82</v>
      </c>
      <c r="T178" s="20" t="s">
        <v>82</v>
      </c>
      <c r="U178" s="20" t="s">
        <v>82</v>
      </c>
      <c r="V178" s="20" t="s">
        <v>979</v>
      </c>
      <c r="W178" s="20" t="s">
        <v>82</v>
      </c>
      <c r="X178" s="20" t="s">
        <v>980</v>
      </c>
      <c r="Y178" s="22"/>
      <c r="Z178" s="27" t="s">
        <v>1067</v>
      </c>
    </row>
    <row r="179" spans="1:26" ht="99.95" customHeight="1" x14ac:dyDescent="0.25">
      <c r="A179" s="21">
        <v>24</v>
      </c>
      <c r="B179" s="22" t="s">
        <v>1148</v>
      </c>
      <c r="C179" s="22" t="s">
        <v>27</v>
      </c>
      <c r="D179" s="22" t="s">
        <v>1149</v>
      </c>
      <c r="E179" s="22" t="s">
        <v>1150</v>
      </c>
      <c r="F179" s="22" t="s">
        <v>388</v>
      </c>
      <c r="G179" s="22" t="s">
        <v>82</v>
      </c>
      <c r="H179" s="22" t="s">
        <v>630</v>
      </c>
      <c r="I179" s="22" t="s">
        <v>631</v>
      </c>
      <c r="J179" s="22" t="s">
        <v>389</v>
      </c>
      <c r="K179" s="22" t="s">
        <v>22</v>
      </c>
      <c r="L179" s="22">
        <v>424</v>
      </c>
      <c r="M179" s="24" t="s">
        <v>1151</v>
      </c>
      <c r="N179" s="24" t="s">
        <v>1152</v>
      </c>
      <c r="O179" s="25">
        <v>1376000</v>
      </c>
      <c r="P179" s="25">
        <v>997000</v>
      </c>
      <c r="Q179" s="20">
        <f t="shared" si="5"/>
        <v>0.7245639534883721</v>
      </c>
      <c r="R179" s="20" t="s">
        <v>82</v>
      </c>
      <c r="S179" s="20" t="s">
        <v>82</v>
      </c>
      <c r="T179" s="20" t="s">
        <v>82</v>
      </c>
      <c r="U179" s="20" t="s">
        <v>82</v>
      </c>
      <c r="V179" s="20" t="s">
        <v>82</v>
      </c>
      <c r="W179" s="20" t="s">
        <v>82</v>
      </c>
      <c r="X179" s="20" t="s">
        <v>980</v>
      </c>
      <c r="Y179" s="22"/>
      <c r="Z179" s="27" t="s">
        <v>1153</v>
      </c>
    </row>
    <row r="180" spans="1:26" ht="105" x14ac:dyDescent="0.25">
      <c r="A180" s="21">
        <v>107</v>
      </c>
      <c r="B180" s="22" t="s">
        <v>1651</v>
      </c>
      <c r="C180" s="22" t="s">
        <v>27</v>
      </c>
      <c r="D180" s="22" t="s">
        <v>1653</v>
      </c>
      <c r="E180" s="22" t="s">
        <v>1654</v>
      </c>
      <c r="F180" s="22" t="s">
        <v>1655</v>
      </c>
      <c r="G180" s="22"/>
      <c r="H180" s="22" t="s">
        <v>1656</v>
      </c>
      <c r="I180" s="22" t="s">
        <v>1657</v>
      </c>
      <c r="J180" s="22" t="s">
        <v>1658</v>
      </c>
      <c r="K180" s="22" t="s">
        <v>281</v>
      </c>
      <c r="L180" s="22">
        <v>481</v>
      </c>
      <c r="M180" s="24" t="s">
        <v>1659</v>
      </c>
      <c r="N180" s="24" t="s">
        <v>1660</v>
      </c>
      <c r="O180" s="25">
        <v>600000</v>
      </c>
      <c r="P180" s="25">
        <v>480000</v>
      </c>
      <c r="Q180" s="20">
        <f t="shared" si="5"/>
        <v>0.8</v>
      </c>
      <c r="R180" s="20" t="s">
        <v>82</v>
      </c>
      <c r="S180" s="20" t="s">
        <v>82</v>
      </c>
      <c r="T180" s="20" t="s">
        <v>82</v>
      </c>
      <c r="U180" s="20" t="s">
        <v>82</v>
      </c>
      <c r="V180" s="20" t="s">
        <v>979</v>
      </c>
      <c r="W180" s="20" t="s">
        <v>82</v>
      </c>
      <c r="X180" s="20" t="s">
        <v>980</v>
      </c>
      <c r="Y180" s="22" t="s">
        <v>1652</v>
      </c>
      <c r="Z180" s="27" t="s">
        <v>1661</v>
      </c>
    </row>
    <row r="181" spans="1:26" ht="99.95" customHeight="1" x14ac:dyDescent="0.25">
      <c r="A181" s="21">
        <v>168</v>
      </c>
      <c r="B181" s="22" t="s">
        <v>2018</v>
      </c>
      <c r="C181" s="22" t="s">
        <v>27</v>
      </c>
      <c r="D181" s="22" t="s">
        <v>2019</v>
      </c>
      <c r="E181" s="22" t="s">
        <v>2020</v>
      </c>
      <c r="F181" s="121" t="s">
        <v>2021</v>
      </c>
      <c r="G181" s="22"/>
      <c r="H181" s="22" t="s">
        <v>2022</v>
      </c>
      <c r="I181" s="22" t="s">
        <v>2023</v>
      </c>
      <c r="J181" s="22" t="s">
        <v>2024</v>
      </c>
      <c r="K181" s="22" t="s">
        <v>281</v>
      </c>
      <c r="L181" s="22">
        <v>481</v>
      </c>
      <c r="M181" s="24" t="s">
        <v>2025</v>
      </c>
      <c r="N181" s="24" t="s">
        <v>2026</v>
      </c>
      <c r="O181" s="25">
        <v>877800</v>
      </c>
      <c r="P181" s="25">
        <v>693000</v>
      </c>
      <c r="Q181" s="20">
        <f t="shared" si="5"/>
        <v>0.78947368421052633</v>
      </c>
      <c r="R181" s="20" t="s">
        <v>82</v>
      </c>
      <c r="S181" s="20" t="s">
        <v>82</v>
      </c>
      <c r="T181" s="20" t="s">
        <v>82</v>
      </c>
      <c r="U181" s="20" t="s">
        <v>82</v>
      </c>
      <c r="V181" s="20" t="s">
        <v>979</v>
      </c>
      <c r="W181" s="20" t="s">
        <v>82</v>
      </c>
      <c r="X181" s="20" t="s">
        <v>980</v>
      </c>
      <c r="Y181" s="22"/>
      <c r="Z181" s="26" t="s">
        <v>2027</v>
      </c>
    </row>
    <row r="182" spans="1:26" ht="99.95" customHeight="1" x14ac:dyDescent="0.25">
      <c r="A182" s="21">
        <v>186</v>
      </c>
      <c r="B182" s="22" t="s">
        <v>2140</v>
      </c>
      <c r="C182" s="22" t="s">
        <v>27</v>
      </c>
      <c r="D182" s="22" t="s">
        <v>2141</v>
      </c>
      <c r="E182" s="22" t="s">
        <v>2142</v>
      </c>
      <c r="F182" s="22" t="s">
        <v>2143</v>
      </c>
      <c r="G182" s="22"/>
      <c r="H182" s="22" t="s">
        <v>2144</v>
      </c>
      <c r="I182" s="22" t="s">
        <v>2145</v>
      </c>
      <c r="J182" s="22" t="s">
        <v>2146</v>
      </c>
      <c r="K182" s="22" t="s">
        <v>11</v>
      </c>
      <c r="L182" s="22">
        <v>424</v>
      </c>
      <c r="M182" s="24" t="s">
        <v>2147</v>
      </c>
      <c r="N182" s="24" t="s">
        <v>2148</v>
      </c>
      <c r="O182" s="25">
        <v>891200</v>
      </c>
      <c r="P182" s="25">
        <v>712000</v>
      </c>
      <c r="Q182" s="20">
        <f t="shared" si="5"/>
        <v>0.79892280071813282</v>
      </c>
      <c r="R182" s="20" t="s">
        <v>82</v>
      </c>
      <c r="S182" s="20" t="s">
        <v>82</v>
      </c>
      <c r="T182" s="20" t="s">
        <v>82</v>
      </c>
      <c r="U182" s="20" t="s">
        <v>82</v>
      </c>
      <c r="V182" s="20" t="s">
        <v>979</v>
      </c>
      <c r="W182" s="20" t="s">
        <v>82</v>
      </c>
      <c r="X182" s="20" t="s">
        <v>980</v>
      </c>
      <c r="Y182" s="22"/>
      <c r="Z182" s="26" t="s">
        <v>2149</v>
      </c>
    </row>
    <row r="183" spans="1:26" ht="99.95" customHeight="1" x14ac:dyDescent="0.25">
      <c r="A183" s="62">
        <v>249</v>
      </c>
      <c r="B183" s="63" t="s">
        <v>2477</v>
      </c>
      <c r="C183" s="63" t="s">
        <v>27</v>
      </c>
      <c r="D183" s="63" t="s">
        <v>2478</v>
      </c>
      <c r="E183" s="63" t="s">
        <v>2479</v>
      </c>
      <c r="F183" s="63" t="s">
        <v>712</v>
      </c>
      <c r="G183" s="63" t="s">
        <v>83</v>
      </c>
      <c r="H183" s="64" t="s">
        <v>713</v>
      </c>
      <c r="I183" s="63" t="s">
        <v>714</v>
      </c>
      <c r="J183" s="63" t="s">
        <v>374</v>
      </c>
      <c r="K183" s="63" t="s">
        <v>11</v>
      </c>
      <c r="L183" s="63">
        <v>424</v>
      </c>
      <c r="M183" s="65" t="s">
        <v>372</v>
      </c>
      <c r="N183" s="65" t="s">
        <v>373</v>
      </c>
      <c r="O183" s="66">
        <v>1250000</v>
      </c>
      <c r="P183" s="66">
        <v>1000000</v>
      </c>
      <c r="Q183" s="67">
        <f t="shared" si="5"/>
        <v>0.8</v>
      </c>
      <c r="R183" s="67"/>
      <c r="S183" s="67"/>
      <c r="T183" s="67"/>
      <c r="U183" s="67"/>
      <c r="V183" s="67"/>
      <c r="W183" s="67"/>
      <c r="X183" s="67" t="s">
        <v>980</v>
      </c>
      <c r="Y183" s="63"/>
      <c r="Z183" s="77" t="s">
        <v>2480</v>
      </c>
    </row>
    <row r="184" spans="1:26" ht="99.95" customHeight="1" x14ac:dyDescent="0.25">
      <c r="A184" s="21">
        <v>7</v>
      </c>
      <c r="B184" s="22" t="s">
        <v>1016</v>
      </c>
      <c r="C184" s="22" t="s">
        <v>632</v>
      </c>
      <c r="D184" s="22" t="s">
        <v>1017</v>
      </c>
      <c r="E184" s="22" t="s">
        <v>1018</v>
      </c>
      <c r="F184" s="22" t="s">
        <v>60</v>
      </c>
      <c r="G184" s="22"/>
      <c r="H184" s="23" t="s">
        <v>633</v>
      </c>
      <c r="I184" s="23" t="s">
        <v>1019</v>
      </c>
      <c r="J184" s="22" t="s">
        <v>61</v>
      </c>
      <c r="K184" s="22" t="s">
        <v>11</v>
      </c>
      <c r="L184" s="22">
        <v>424</v>
      </c>
      <c r="M184" s="24">
        <v>20087960</v>
      </c>
      <c r="N184" s="24">
        <v>104086693</v>
      </c>
      <c r="O184" s="25">
        <v>985000</v>
      </c>
      <c r="P184" s="25">
        <v>700000</v>
      </c>
      <c r="Q184" s="20">
        <f t="shared" si="5"/>
        <v>0.71065989847715738</v>
      </c>
      <c r="R184" s="20" t="s">
        <v>82</v>
      </c>
      <c r="S184" s="20" t="s">
        <v>82</v>
      </c>
      <c r="T184" s="20" t="s">
        <v>82</v>
      </c>
      <c r="U184" s="20" t="s">
        <v>82</v>
      </c>
      <c r="V184" s="20" t="s">
        <v>979</v>
      </c>
      <c r="W184" s="20" t="s">
        <v>82</v>
      </c>
      <c r="X184" s="20" t="s">
        <v>980</v>
      </c>
      <c r="Y184" s="22"/>
      <c r="Z184" s="26" t="s">
        <v>1020</v>
      </c>
    </row>
    <row r="185" spans="1:26" ht="99.95" customHeight="1" x14ac:dyDescent="0.25">
      <c r="A185" s="69">
        <v>238</v>
      </c>
      <c r="B185" s="70" t="s">
        <v>2481</v>
      </c>
      <c r="C185" s="70" t="s">
        <v>256</v>
      </c>
      <c r="D185" s="75" t="s">
        <v>810</v>
      </c>
      <c r="E185" s="70" t="s">
        <v>2482</v>
      </c>
      <c r="F185" s="64" t="s">
        <v>347</v>
      </c>
      <c r="G185" s="70" t="s">
        <v>83</v>
      </c>
      <c r="H185" s="64" t="s">
        <v>347</v>
      </c>
      <c r="I185" s="70" t="s">
        <v>348</v>
      </c>
      <c r="J185" s="71" t="s">
        <v>349</v>
      </c>
      <c r="K185" s="70" t="s">
        <v>11</v>
      </c>
      <c r="L185" s="70">
        <v>424</v>
      </c>
      <c r="M185" s="72">
        <v>21064670</v>
      </c>
      <c r="N185" s="72">
        <v>108772642</v>
      </c>
      <c r="O185" s="82">
        <v>574000</v>
      </c>
      <c r="P185" s="82">
        <v>454000</v>
      </c>
      <c r="Q185" s="67">
        <f t="shared" si="5"/>
        <v>0.7909407665505227</v>
      </c>
      <c r="R185" s="67"/>
      <c r="S185" s="67"/>
      <c r="T185" s="67"/>
      <c r="U185" s="67"/>
      <c r="V185" s="67"/>
      <c r="W185" s="67"/>
      <c r="X185" s="67" t="s">
        <v>980</v>
      </c>
      <c r="Y185" s="76"/>
      <c r="Z185" s="74" t="s">
        <v>2483</v>
      </c>
    </row>
    <row r="186" spans="1:26" ht="99.95" customHeight="1" x14ac:dyDescent="0.25">
      <c r="A186" s="21">
        <v>157</v>
      </c>
      <c r="B186" s="22" t="s">
        <v>1957</v>
      </c>
      <c r="C186" s="22" t="s">
        <v>299</v>
      </c>
      <c r="D186" s="22" t="s">
        <v>650</v>
      </c>
      <c r="E186" s="22" t="s">
        <v>1958</v>
      </c>
      <c r="F186" s="22" t="s">
        <v>651</v>
      </c>
      <c r="G186" s="22"/>
      <c r="H186" s="23" t="s">
        <v>652</v>
      </c>
      <c r="I186" s="23" t="s">
        <v>300</v>
      </c>
      <c r="J186" s="22" t="s">
        <v>301</v>
      </c>
      <c r="K186" s="22" t="s">
        <v>281</v>
      </c>
      <c r="L186" s="22">
        <v>481</v>
      </c>
      <c r="M186" s="24" t="s">
        <v>653</v>
      </c>
      <c r="N186" s="24" t="s">
        <v>654</v>
      </c>
      <c r="O186" s="25">
        <v>1202000</v>
      </c>
      <c r="P186" s="25">
        <v>920000</v>
      </c>
      <c r="Q186" s="20">
        <f t="shared" si="5"/>
        <v>0.76539101497504158</v>
      </c>
      <c r="R186" s="20" t="s">
        <v>82</v>
      </c>
      <c r="S186" s="20" t="s">
        <v>82</v>
      </c>
      <c r="T186" s="20" t="s">
        <v>82</v>
      </c>
      <c r="U186" s="20" t="s">
        <v>82</v>
      </c>
      <c r="V186" s="20" t="s">
        <v>979</v>
      </c>
      <c r="W186" s="20" t="s">
        <v>82</v>
      </c>
      <c r="X186" s="20" t="s">
        <v>980</v>
      </c>
      <c r="Y186" s="52" t="s">
        <v>2687</v>
      </c>
      <c r="Z186" s="26" t="s">
        <v>1959</v>
      </c>
    </row>
    <row r="187" spans="1:26" ht="99.95" customHeight="1" x14ac:dyDescent="0.25">
      <c r="A187" s="21">
        <v>56</v>
      </c>
      <c r="B187" s="22" t="s">
        <v>1344</v>
      </c>
      <c r="C187" s="22" t="s">
        <v>267</v>
      </c>
      <c r="D187" s="22" t="s">
        <v>266</v>
      </c>
      <c r="E187" s="22" t="s">
        <v>1345</v>
      </c>
      <c r="F187" s="22" t="s">
        <v>268</v>
      </c>
      <c r="G187" s="22"/>
      <c r="H187" s="23" t="s">
        <v>628</v>
      </c>
      <c r="I187" s="22" t="s">
        <v>629</v>
      </c>
      <c r="J187" s="22" t="s">
        <v>269</v>
      </c>
      <c r="K187" s="22" t="s">
        <v>16</v>
      </c>
      <c r="L187" s="22">
        <v>481</v>
      </c>
      <c r="M187" s="24">
        <v>28247311</v>
      </c>
      <c r="N187" s="24">
        <v>110499015</v>
      </c>
      <c r="O187" s="25">
        <v>969500</v>
      </c>
      <c r="P187" s="25">
        <v>686000</v>
      </c>
      <c r="Q187" s="20">
        <f t="shared" si="5"/>
        <v>0.70758122743682306</v>
      </c>
      <c r="R187" s="20" t="s">
        <v>82</v>
      </c>
      <c r="S187" s="20" t="s">
        <v>82</v>
      </c>
      <c r="T187" s="20" t="s">
        <v>82</v>
      </c>
      <c r="U187" s="20" t="s">
        <v>82</v>
      </c>
      <c r="V187" s="20" t="s">
        <v>979</v>
      </c>
      <c r="W187" s="20" t="s">
        <v>82</v>
      </c>
      <c r="X187" s="20" t="s">
        <v>980</v>
      </c>
      <c r="Y187" s="22"/>
      <c r="Z187" s="26" t="s">
        <v>1346</v>
      </c>
    </row>
    <row r="188" spans="1:26" ht="99.95" customHeight="1" x14ac:dyDescent="0.25">
      <c r="A188" s="62">
        <v>250</v>
      </c>
      <c r="B188" s="63" t="s">
        <v>2484</v>
      </c>
      <c r="C188" s="63" t="s">
        <v>267</v>
      </c>
      <c r="D188" s="63" t="s">
        <v>585</v>
      </c>
      <c r="E188" s="63" t="s">
        <v>2485</v>
      </c>
      <c r="F188" s="63" t="s">
        <v>586</v>
      </c>
      <c r="G188" s="63" t="s">
        <v>83</v>
      </c>
      <c r="H188" s="64" t="s">
        <v>587</v>
      </c>
      <c r="I188" s="63" t="s">
        <v>588</v>
      </c>
      <c r="J188" s="63" t="s">
        <v>589</v>
      </c>
      <c r="K188" s="63" t="s">
        <v>458</v>
      </c>
      <c r="L188" s="63">
        <v>424</v>
      </c>
      <c r="M188" s="65" t="s">
        <v>590</v>
      </c>
      <c r="N188" s="65" t="s">
        <v>591</v>
      </c>
      <c r="O188" s="66">
        <v>1165500</v>
      </c>
      <c r="P188" s="66">
        <v>913500</v>
      </c>
      <c r="Q188" s="67">
        <f t="shared" si="5"/>
        <v>0.78378378378378377</v>
      </c>
      <c r="R188" s="67"/>
      <c r="S188" s="67"/>
      <c r="T188" s="67"/>
      <c r="U188" s="67"/>
      <c r="V188" s="67"/>
      <c r="W188" s="67"/>
      <c r="X188" s="67" t="s">
        <v>980</v>
      </c>
      <c r="Y188" s="78"/>
      <c r="Z188" s="68" t="s">
        <v>2486</v>
      </c>
    </row>
    <row r="189" spans="1:26" ht="99.95" customHeight="1" x14ac:dyDescent="0.25">
      <c r="A189" s="21">
        <v>22</v>
      </c>
      <c r="B189" s="22" t="s">
        <v>1140</v>
      </c>
      <c r="C189" s="22" t="s">
        <v>38</v>
      </c>
      <c r="D189" s="22" t="s">
        <v>622</v>
      </c>
      <c r="E189" s="22" t="s">
        <v>1141</v>
      </c>
      <c r="F189" s="22" t="s">
        <v>39</v>
      </c>
      <c r="G189" s="22"/>
      <c r="H189" s="23" t="s">
        <v>1142</v>
      </c>
      <c r="I189" s="22" t="s">
        <v>625</v>
      </c>
      <c r="J189" s="22" t="s">
        <v>40</v>
      </c>
      <c r="K189" s="22" t="s">
        <v>16</v>
      </c>
      <c r="L189" s="22">
        <v>481</v>
      </c>
      <c r="M189" s="24" t="s">
        <v>623</v>
      </c>
      <c r="N189" s="24" t="s">
        <v>624</v>
      </c>
      <c r="O189" s="25">
        <v>888600</v>
      </c>
      <c r="P189" s="25">
        <v>680000</v>
      </c>
      <c r="Q189" s="20">
        <f t="shared" si="5"/>
        <v>0.76524870582939453</v>
      </c>
      <c r="R189" s="20" t="s">
        <v>82</v>
      </c>
      <c r="S189" s="20" t="s">
        <v>82</v>
      </c>
      <c r="T189" s="20" t="s">
        <v>82</v>
      </c>
      <c r="U189" s="20" t="s">
        <v>82</v>
      </c>
      <c r="V189" s="20" t="s">
        <v>979</v>
      </c>
      <c r="W189" s="20" t="s">
        <v>82</v>
      </c>
      <c r="X189" s="20" t="s">
        <v>980</v>
      </c>
      <c r="Y189" s="22"/>
      <c r="Z189" s="26" t="s">
        <v>1143</v>
      </c>
    </row>
    <row r="190" spans="1:26" ht="99.95" customHeight="1" x14ac:dyDescent="0.25">
      <c r="A190" s="29">
        <v>60</v>
      </c>
      <c r="B190" s="30" t="s">
        <v>1360</v>
      </c>
      <c r="C190" s="30" t="s">
        <v>38</v>
      </c>
      <c r="D190" s="30" t="s">
        <v>870</v>
      </c>
      <c r="E190" s="30" t="s">
        <v>1361</v>
      </c>
      <c r="F190" s="30" t="s">
        <v>871</v>
      </c>
      <c r="G190" s="32" t="s">
        <v>10</v>
      </c>
      <c r="H190" s="23" t="s">
        <v>872</v>
      </c>
      <c r="I190" s="23" t="s">
        <v>1362</v>
      </c>
      <c r="J190" s="30" t="s">
        <v>873</v>
      </c>
      <c r="K190" s="32" t="s">
        <v>16</v>
      </c>
      <c r="L190" s="32">
        <v>481</v>
      </c>
      <c r="M190" s="33" t="s">
        <v>874</v>
      </c>
      <c r="N190" s="33" t="s">
        <v>875</v>
      </c>
      <c r="O190" s="36">
        <v>694800</v>
      </c>
      <c r="P190" s="36">
        <v>511000</v>
      </c>
      <c r="Q190" s="20">
        <f t="shared" si="5"/>
        <v>0.73546344271732877</v>
      </c>
      <c r="R190" s="20" t="s">
        <v>82</v>
      </c>
      <c r="S190" s="20" t="s">
        <v>82</v>
      </c>
      <c r="T190" s="20" t="s">
        <v>82</v>
      </c>
      <c r="U190" s="20" t="s">
        <v>82</v>
      </c>
      <c r="V190" s="20" t="s">
        <v>82</v>
      </c>
      <c r="W190" s="20" t="s">
        <v>82</v>
      </c>
      <c r="X190" s="20" t="s">
        <v>980</v>
      </c>
      <c r="Y190" s="38"/>
      <c r="Z190" s="37" t="s">
        <v>1363</v>
      </c>
    </row>
    <row r="191" spans="1:26" ht="99.95" customHeight="1" x14ac:dyDescent="0.25">
      <c r="A191" s="29">
        <v>150</v>
      </c>
      <c r="B191" s="40" t="s">
        <v>1926</v>
      </c>
      <c r="C191" s="30" t="s">
        <v>38</v>
      </c>
      <c r="D191" s="30" t="s">
        <v>1927</v>
      </c>
      <c r="E191" s="30" t="s">
        <v>1928</v>
      </c>
      <c r="F191" s="30" t="s">
        <v>871</v>
      </c>
      <c r="G191" s="32"/>
      <c r="H191" s="23" t="s">
        <v>872</v>
      </c>
      <c r="I191" s="23" t="s">
        <v>908</v>
      </c>
      <c r="J191" s="30" t="s">
        <v>873</v>
      </c>
      <c r="K191" s="32" t="s">
        <v>22</v>
      </c>
      <c r="L191" s="32">
        <v>424</v>
      </c>
      <c r="M191" s="33" t="s">
        <v>909</v>
      </c>
      <c r="N191" s="33" t="s">
        <v>910</v>
      </c>
      <c r="O191" s="36">
        <v>782100</v>
      </c>
      <c r="P191" s="36">
        <v>604000</v>
      </c>
      <c r="Q191" s="20">
        <f t="shared" si="5"/>
        <v>0.77227975962153173</v>
      </c>
      <c r="R191" s="20" t="s">
        <v>82</v>
      </c>
      <c r="S191" s="20" t="s">
        <v>82</v>
      </c>
      <c r="T191" s="20" t="s">
        <v>82</v>
      </c>
      <c r="U191" s="20" t="s">
        <v>82</v>
      </c>
      <c r="V191" s="20" t="s">
        <v>979</v>
      </c>
      <c r="W191" s="20" t="s">
        <v>82</v>
      </c>
      <c r="X191" s="20" t="s">
        <v>980</v>
      </c>
      <c r="Y191" s="38"/>
      <c r="Z191" s="37" t="s">
        <v>1929</v>
      </c>
    </row>
    <row r="192" spans="1:26" ht="120" x14ac:dyDescent="0.25">
      <c r="A192" s="21">
        <v>65</v>
      </c>
      <c r="B192" s="22" t="s">
        <v>1398</v>
      </c>
      <c r="C192" s="22" t="s">
        <v>38</v>
      </c>
      <c r="D192" s="22" t="s">
        <v>1399</v>
      </c>
      <c r="E192" s="22" t="s">
        <v>1400</v>
      </c>
      <c r="F192" s="22" t="s">
        <v>1401</v>
      </c>
      <c r="G192" s="22" t="s">
        <v>82</v>
      </c>
      <c r="H192" s="22"/>
      <c r="I192" s="22" t="s">
        <v>1403</v>
      </c>
      <c r="J192" s="22" t="s">
        <v>1402</v>
      </c>
      <c r="K192" s="22" t="s">
        <v>281</v>
      </c>
      <c r="L192" s="22">
        <v>481</v>
      </c>
      <c r="M192" s="24" t="s">
        <v>1404</v>
      </c>
      <c r="N192" s="24" t="s">
        <v>1405</v>
      </c>
      <c r="O192" s="25">
        <v>445000</v>
      </c>
      <c r="P192" s="25">
        <v>350000</v>
      </c>
      <c r="Q192" s="20">
        <f t="shared" si="5"/>
        <v>0.7865168539325843</v>
      </c>
      <c r="R192" s="20" t="s">
        <v>82</v>
      </c>
      <c r="S192" s="20" t="s">
        <v>82</v>
      </c>
      <c r="T192" s="20" t="s">
        <v>82</v>
      </c>
      <c r="U192" s="20" t="s">
        <v>82</v>
      </c>
      <c r="V192" s="20" t="s">
        <v>979</v>
      </c>
      <c r="W192" s="20" t="s">
        <v>82</v>
      </c>
      <c r="X192" s="20" t="s">
        <v>980</v>
      </c>
      <c r="Y192" s="22" t="s">
        <v>1397</v>
      </c>
      <c r="Z192" s="27" t="s">
        <v>1406</v>
      </c>
    </row>
    <row r="193" spans="1:26" ht="99.95" customHeight="1" x14ac:dyDescent="0.25">
      <c r="A193" s="21">
        <v>207</v>
      </c>
      <c r="B193" s="22" t="s">
        <v>2284</v>
      </c>
      <c r="C193" s="22" t="s">
        <v>38</v>
      </c>
      <c r="D193" s="22" t="s">
        <v>2285</v>
      </c>
      <c r="E193" s="22" t="s">
        <v>2286</v>
      </c>
      <c r="F193" s="22" t="s">
        <v>2287</v>
      </c>
      <c r="G193" s="22"/>
      <c r="H193" s="22" t="s">
        <v>2288</v>
      </c>
      <c r="I193" s="22" t="s">
        <v>2289</v>
      </c>
      <c r="J193" s="22" t="s">
        <v>2290</v>
      </c>
      <c r="K193" s="22" t="s">
        <v>281</v>
      </c>
      <c r="L193" s="22">
        <v>481</v>
      </c>
      <c r="M193" s="24" t="s">
        <v>2291</v>
      </c>
      <c r="N193" s="24" t="s">
        <v>2292</v>
      </c>
      <c r="O193" s="25">
        <v>1425481</v>
      </c>
      <c r="P193" s="25">
        <v>996481</v>
      </c>
      <c r="Q193" s="20">
        <f t="shared" si="5"/>
        <v>0.69904895259915778</v>
      </c>
      <c r="R193" s="20" t="s">
        <v>82</v>
      </c>
      <c r="S193" s="20" t="s">
        <v>82</v>
      </c>
      <c r="T193" s="20" t="s">
        <v>82</v>
      </c>
      <c r="U193" s="20" t="s">
        <v>82</v>
      </c>
      <c r="V193" s="20" t="s">
        <v>979</v>
      </c>
      <c r="W193" s="20" t="s">
        <v>82</v>
      </c>
      <c r="X193" s="20" t="s">
        <v>980</v>
      </c>
      <c r="Y193" s="22"/>
      <c r="Z193" s="26" t="s">
        <v>2293</v>
      </c>
    </row>
    <row r="194" spans="1:26" ht="99.95" customHeight="1" x14ac:dyDescent="0.25">
      <c r="A194" s="21">
        <v>120</v>
      </c>
      <c r="B194" s="22" t="s">
        <v>1746</v>
      </c>
      <c r="C194" s="22" t="s">
        <v>23</v>
      </c>
      <c r="D194" s="22" t="s">
        <v>488</v>
      </c>
      <c r="E194" s="22" t="s">
        <v>1747</v>
      </c>
      <c r="F194" s="22" t="s">
        <v>489</v>
      </c>
      <c r="G194" s="22"/>
      <c r="H194" s="22" t="s">
        <v>490</v>
      </c>
      <c r="I194" s="23" t="s">
        <v>1748</v>
      </c>
      <c r="J194" s="22" t="s">
        <v>491</v>
      </c>
      <c r="K194" s="22" t="s">
        <v>281</v>
      </c>
      <c r="L194" s="22">
        <v>481</v>
      </c>
      <c r="M194" s="24" t="s">
        <v>492</v>
      </c>
      <c r="N194" s="24" t="s">
        <v>493</v>
      </c>
      <c r="O194" s="25">
        <v>1149600</v>
      </c>
      <c r="P194" s="25">
        <v>870600</v>
      </c>
      <c r="Q194" s="20">
        <f t="shared" si="5"/>
        <v>0.75730688935281842</v>
      </c>
      <c r="R194" s="20" t="s">
        <v>82</v>
      </c>
      <c r="S194" s="20" t="s">
        <v>82</v>
      </c>
      <c r="T194" s="20" t="s">
        <v>82</v>
      </c>
      <c r="U194" s="20" t="s">
        <v>82</v>
      </c>
      <c r="V194" s="20" t="s">
        <v>82</v>
      </c>
      <c r="W194" s="20" t="s">
        <v>82</v>
      </c>
      <c r="X194" s="20" t="s">
        <v>980</v>
      </c>
      <c r="Y194" s="22" t="s">
        <v>1749</v>
      </c>
      <c r="Z194" s="27" t="s">
        <v>1750</v>
      </c>
    </row>
    <row r="195" spans="1:26" ht="110.25" x14ac:dyDescent="0.25">
      <c r="A195" s="29">
        <v>148</v>
      </c>
      <c r="B195" s="30" t="s">
        <v>1919</v>
      </c>
      <c r="C195" s="30" t="s">
        <v>23</v>
      </c>
      <c r="D195" s="30" t="s">
        <v>105</v>
      </c>
      <c r="E195" s="30" t="s">
        <v>1920</v>
      </c>
      <c r="F195" s="30" t="s">
        <v>106</v>
      </c>
      <c r="G195" s="30"/>
      <c r="H195" s="23" t="s">
        <v>751</v>
      </c>
      <c r="I195" s="31" t="s">
        <v>1921</v>
      </c>
      <c r="J195" s="30" t="s">
        <v>107</v>
      </c>
      <c r="K195" s="30" t="s">
        <v>16</v>
      </c>
      <c r="L195" s="30">
        <v>481</v>
      </c>
      <c r="M195" s="41" t="s">
        <v>108</v>
      </c>
      <c r="N195" s="41" t="s">
        <v>109</v>
      </c>
      <c r="O195" s="34">
        <v>1253700</v>
      </c>
      <c r="P195" s="34">
        <v>979700</v>
      </c>
      <c r="Q195" s="20">
        <f t="shared" si="5"/>
        <v>0.78144691712530912</v>
      </c>
      <c r="R195" s="20" t="s">
        <v>1775</v>
      </c>
      <c r="S195" s="20" t="s">
        <v>1775</v>
      </c>
      <c r="T195" s="20" t="s">
        <v>1775</v>
      </c>
      <c r="U195" s="20" t="s">
        <v>1775</v>
      </c>
      <c r="V195" s="20" t="s">
        <v>1860</v>
      </c>
      <c r="W195" s="20" t="s">
        <v>1775</v>
      </c>
      <c r="X195" s="20" t="s">
        <v>980</v>
      </c>
      <c r="Y195" s="30"/>
      <c r="Z195" s="37" t="s">
        <v>1922</v>
      </c>
    </row>
    <row r="196" spans="1:26" ht="99.95" customHeight="1" x14ac:dyDescent="0.25">
      <c r="A196" s="29">
        <v>173</v>
      </c>
      <c r="B196" s="30" t="s">
        <v>2063</v>
      </c>
      <c r="C196" s="30" t="s">
        <v>23</v>
      </c>
      <c r="D196" s="30" t="s">
        <v>435</v>
      </c>
      <c r="E196" s="30" t="s">
        <v>2065</v>
      </c>
      <c r="F196" s="30" t="s">
        <v>436</v>
      </c>
      <c r="G196" s="32"/>
      <c r="H196" s="23" t="s">
        <v>837</v>
      </c>
      <c r="I196" s="31" t="s">
        <v>437</v>
      </c>
      <c r="J196" s="30" t="s">
        <v>438</v>
      </c>
      <c r="K196" s="32" t="s">
        <v>16</v>
      </c>
      <c r="L196" s="32">
        <v>481</v>
      </c>
      <c r="M196" s="33" t="s">
        <v>439</v>
      </c>
      <c r="N196" s="33" t="s">
        <v>440</v>
      </c>
      <c r="O196" s="36">
        <v>1108000</v>
      </c>
      <c r="P196" s="36">
        <v>886400</v>
      </c>
      <c r="Q196" s="20">
        <f t="shared" ref="Q196:Q227" si="6">+P196/O196</f>
        <v>0.8</v>
      </c>
      <c r="R196" s="20" t="s">
        <v>82</v>
      </c>
      <c r="S196" s="20" t="s">
        <v>82</v>
      </c>
      <c r="T196" s="20" t="s">
        <v>82</v>
      </c>
      <c r="U196" s="20" t="s">
        <v>82</v>
      </c>
      <c r="V196" s="20" t="s">
        <v>979</v>
      </c>
      <c r="W196" s="20" t="s">
        <v>82</v>
      </c>
      <c r="X196" s="20" t="s">
        <v>980</v>
      </c>
      <c r="Y196" s="122" t="s">
        <v>2064</v>
      </c>
      <c r="Z196" s="37" t="s">
        <v>2066</v>
      </c>
    </row>
    <row r="197" spans="1:26" ht="99.95" customHeight="1" x14ac:dyDescent="0.25">
      <c r="A197" s="29">
        <v>156</v>
      </c>
      <c r="B197" s="40" t="s">
        <v>1953</v>
      </c>
      <c r="C197" s="30" t="s">
        <v>23</v>
      </c>
      <c r="D197" s="30" t="s">
        <v>939</v>
      </c>
      <c r="E197" s="30" t="s">
        <v>1954</v>
      </c>
      <c r="F197" s="30" t="s">
        <v>940</v>
      </c>
      <c r="G197" s="32"/>
      <c r="H197" s="23" t="s">
        <v>941</v>
      </c>
      <c r="I197" s="23" t="s">
        <v>942</v>
      </c>
      <c r="J197" s="30" t="s">
        <v>943</v>
      </c>
      <c r="K197" s="32" t="s">
        <v>16</v>
      </c>
      <c r="L197" s="32">
        <v>481</v>
      </c>
      <c r="M197" s="33" t="s">
        <v>944</v>
      </c>
      <c r="N197" s="33" t="s">
        <v>945</v>
      </c>
      <c r="O197" s="36">
        <v>1054980</v>
      </c>
      <c r="P197" s="36">
        <v>840000</v>
      </c>
      <c r="Q197" s="20">
        <f t="shared" si="6"/>
        <v>0.79622362509241884</v>
      </c>
      <c r="R197" s="20" t="s">
        <v>82</v>
      </c>
      <c r="S197" s="20" t="s">
        <v>82</v>
      </c>
      <c r="T197" s="20" t="s">
        <v>82</v>
      </c>
      <c r="U197" s="20" t="s">
        <v>82</v>
      </c>
      <c r="V197" s="20" t="s">
        <v>979</v>
      </c>
      <c r="W197" s="20" t="s">
        <v>82</v>
      </c>
      <c r="X197" s="20" t="s">
        <v>980</v>
      </c>
      <c r="Y197" s="40" t="s">
        <v>1956</v>
      </c>
      <c r="Z197" s="37" t="s">
        <v>1955</v>
      </c>
    </row>
    <row r="198" spans="1:26" ht="99.95" customHeight="1" x14ac:dyDescent="0.25">
      <c r="A198" s="21">
        <v>52</v>
      </c>
      <c r="B198" s="22" t="s">
        <v>1317</v>
      </c>
      <c r="C198" s="22" t="s">
        <v>23</v>
      </c>
      <c r="D198" s="22" t="s">
        <v>1318</v>
      </c>
      <c r="E198" s="22" t="s">
        <v>1319</v>
      </c>
      <c r="F198" s="22" t="s">
        <v>584</v>
      </c>
      <c r="G198" s="22" t="s">
        <v>82</v>
      </c>
      <c r="H198" s="22" t="s">
        <v>476</v>
      </c>
      <c r="I198" s="23" t="s">
        <v>1320</v>
      </c>
      <c r="J198" s="22" t="s">
        <v>477</v>
      </c>
      <c r="K198" s="22" t="s">
        <v>281</v>
      </c>
      <c r="L198" s="22">
        <v>481</v>
      </c>
      <c r="M198" s="24" t="s">
        <v>1321</v>
      </c>
      <c r="N198" s="24" t="s">
        <v>1322</v>
      </c>
      <c r="O198" s="25">
        <v>1052000</v>
      </c>
      <c r="P198" s="25">
        <v>788000</v>
      </c>
      <c r="Q198" s="20">
        <f t="shared" si="6"/>
        <v>0.74904942965779464</v>
      </c>
      <c r="R198" s="20" t="s">
        <v>82</v>
      </c>
      <c r="S198" s="20" t="s">
        <v>82</v>
      </c>
      <c r="T198" s="20" t="s">
        <v>82</v>
      </c>
      <c r="U198" s="20" t="s">
        <v>82</v>
      </c>
      <c r="V198" s="20" t="s">
        <v>82</v>
      </c>
      <c r="W198" s="20" t="s">
        <v>82</v>
      </c>
      <c r="X198" s="20" t="s">
        <v>980</v>
      </c>
      <c r="Y198" s="52" t="s">
        <v>2688</v>
      </c>
      <c r="Z198" s="27" t="s">
        <v>1323</v>
      </c>
    </row>
    <row r="199" spans="1:26" ht="99.95" customHeight="1" x14ac:dyDescent="0.25">
      <c r="A199" s="21">
        <v>87</v>
      </c>
      <c r="B199" s="22" t="s">
        <v>1550</v>
      </c>
      <c r="C199" s="22" t="s">
        <v>23</v>
      </c>
      <c r="D199" s="22" t="s">
        <v>1551</v>
      </c>
      <c r="E199" s="22" t="s">
        <v>1552</v>
      </c>
      <c r="F199" s="22" t="s">
        <v>1554</v>
      </c>
      <c r="G199" s="22" t="s">
        <v>82</v>
      </c>
      <c r="H199" s="22" t="s">
        <v>1553</v>
      </c>
      <c r="I199" s="23" t="s">
        <v>1043</v>
      </c>
      <c r="J199" s="22" t="s">
        <v>1555</v>
      </c>
      <c r="K199" s="22" t="s">
        <v>281</v>
      </c>
      <c r="L199" s="22">
        <v>481</v>
      </c>
      <c r="M199" s="24" t="s">
        <v>1556</v>
      </c>
      <c r="N199" s="24" t="s">
        <v>1557</v>
      </c>
      <c r="O199" s="25">
        <v>1215000</v>
      </c>
      <c r="P199" s="25">
        <v>972000</v>
      </c>
      <c r="Q199" s="20">
        <f t="shared" si="6"/>
        <v>0.8</v>
      </c>
      <c r="R199" s="20" t="s">
        <v>82</v>
      </c>
      <c r="S199" s="20" t="s">
        <v>82</v>
      </c>
      <c r="T199" s="20" t="s">
        <v>82</v>
      </c>
      <c r="U199" s="20" t="s">
        <v>82</v>
      </c>
      <c r="V199" s="20" t="s">
        <v>82</v>
      </c>
      <c r="W199" s="20" t="s">
        <v>82</v>
      </c>
      <c r="X199" s="20" t="s">
        <v>980</v>
      </c>
      <c r="Y199" s="40" t="s">
        <v>1558</v>
      </c>
      <c r="Z199" s="27" t="s">
        <v>1559</v>
      </c>
    </row>
    <row r="200" spans="1:26" ht="99.95" customHeight="1" x14ac:dyDescent="0.25">
      <c r="A200" s="21">
        <v>171</v>
      </c>
      <c r="B200" s="22" t="s">
        <v>2043</v>
      </c>
      <c r="C200" s="22" t="s">
        <v>23</v>
      </c>
      <c r="D200" s="22" t="s">
        <v>2042</v>
      </c>
      <c r="E200" s="22" t="s">
        <v>2044</v>
      </c>
      <c r="F200" s="22" t="s">
        <v>2045</v>
      </c>
      <c r="G200" s="22"/>
      <c r="H200" s="22" t="s">
        <v>2046</v>
      </c>
      <c r="I200" s="22" t="s">
        <v>2047</v>
      </c>
      <c r="J200" s="22" t="s">
        <v>2048</v>
      </c>
      <c r="K200" s="22" t="s">
        <v>281</v>
      </c>
      <c r="L200" s="22">
        <v>481</v>
      </c>
      <c r="M200" s="24" t="s">
        <v>2049</v>
      </c>
      <c r="N200" s="24" t="s">
        <v>2050</v>
      </c>
      <c r="O200" s="25">
        <v>968468</v>
      </c>
      <c r="P200" s="25">
        <v>731380</v>
      </c>
      <c r="Q200" s="20">
        <f t="shared" si="6"/>
        <v>0.7551927373955567</v>
      </c>
      <c r="R200" s="20" t="s">
        <v>1775</v>
      </c>
      <c r="S200" s="20" t="s">
        <v>1775</v>
      </c>
      <c r="T200" s="20" t="s">
        <v>1775</v>
      </c>
      <c r="U200" s="20" t="s">
        <v>1775</v>
      </c>
      <c r="V200" s="20" t="s">
        <v>1860</v>
      </c>
      <c r="W200" s="20" t="s">
        <v>1775</v>
      </c>
      <c r="X200" s="20" t="s">
        <v>980</v>
      </c>
      <c r="Y200" s="22"/>
      <c r="Z200" s="26" t="s">
        <v>2051</v>
      </c>
    </row>
    <row r="201" spans="1:26" ht="99.95" customHeight="1" x14ac:dyDescent="0.25">
      <c r="A201" s="21">
        <v>208</v>
      </c>
      <c r="B201" s="22" t="s">
        <v>2294</v>
      </c>
      <c r="C201" s="22" t="s">
        <v>23</v>
      </c>
      <c r="D201" s="22" t="s">
        <v>2295</v>
      </c>
      <c r="E201" s="22" t="s">
        <v>2296</v>
      </c>
      <c r="F201" s="24" t="s">
        <v>2297</v>
      </c>
      <c r="G201" s="22"/>
      <c r="H201" s="22" t="s">
        <v>2298</v>
      </c>
      <c r="I201" s="22" t="s">
        <v>2299</v>
      </c>
      <c r="J201" s="22" t="s">
        <v>2300</v>
      </c>
      <c r="K201" s="22" t="s">
        <v>11</v>
      </c>
      <c r="L201" s="22">
        <v>424</v>
      </c>
      <c r="M201" s="24" t="s">
        <v>2301</v>
      </c>
      <c r="N201" s="24" t="s">
        <v>2302</v>
      </c>
      <c r="O201" s="25">
        <v>1155000</v>
      </c>
      <c r="P201" s="25">
        <v>918000</v>
      </c>
      <c r="Q201" s="20">
        <f t="shared" si="6"/>
        <v>0.79480519480519485</v>
      </c>
      <c r="R201" s="20" t="s">
        <v>82</v>
      </c>
      <c r="S201" s="20" t="s">
        <v>1775</v>
      </c>
      <c r="T201" s="20" t="s">
        <v>82</v>
      </c>
      <c r="U201" s="20" t="s">
        <v>82</v>
      </c>
      <c r="V201" s="20" t="s">
        <v>979</v>
      </c>
      <c r="W201" s="20" t="s">
        <v>82</v>
      </c>
      <c r="X201" s="20" t="s">
        <v>980</v>
      </c>
      <c r="Y201" s="22"/>
      <c r="Z201" s="26" t="s">
        <v>2303</v>
      </c>
    </row>
    <row r="202" spans="1:26" ht="99.95" customHeight="1" x14ac:dyDescent="0.25">
      <c r="A202" s="62">
        <v>271</v>
      </c>
      <c r="B202" s="63" t="s">
        <v>2420</v>
      </c>
      <c r="C202" s="63" t="s">
        <v>23</v>
      </c>
      <c r="D202" s="63" t="s">
        <v>612</v>
      </c>
      <c r="E202" s="63" t="s">
        <v>2421</v>
      </c>
      <c r="F202" s="63" t="s">
        <v>613</v>
      </c>
      <c r="G202" s="63" t="s">
        <v>83</v>
      </c>
      <c r="H202" s="64" t="s">
        <v>614</v>
      </c>
      <c r="I202" s="63" t="s">
        <v>615</v>
      </c>
      <c r="J202" s="63" t="s">
        <v>616</v>
      </c>
      <c r="K202" s="63" t="s">
        <v>302</v>
      </c>
      <c r="L202" s="63">
        <v>481</v>
      </c>
      <c r="M202" s="65" t="s">
        <v>617</v>
      </c>
      <c r="N202" s="65" t="s">
        <v>618</v>
      </c>
      <c r="O202" s="66">
        <v>1176000</v>
      </c>
      <c r="P202" s="66">
        <v>940000</v>
      </c>
      <c r="Q202" s="67">
        <f t="shared" si="6"/>
        <v>0.79931972789115646</v>
      </c>
      <c r="R202" s="67"/>
      <c r="S202" s="67"/>
      <c r="T202" s="67"/>
      <c r="U202" s="67"/>
      <c r="V202" s="67"/>
      <c r="W202" s="67"/>
      <c r="X202" s="67" t="s">
        <v>980</v>
      </c>
      <c r="Y202" s="63"/>
      <c r="Z202" s="68" t="s">
        <v>2422</v>
      </c>
    </row>
    <row r="203" spans="1:26" ht="99.95" customHeight="1" x14ac:dyDescent="0.25">
      <c r="A203" s="62">
        <v>266</v>
      </c>
      <c r="B203" s="52" t="s">
        <v>2557</v>
      </c>
      <c r="C203" s="63" t="s">
        <v>23</v>
      </c>
      <c r="D203" s="63" t="s">
        <v>2558</v>
      </c>
      <c r="E203" s="63" t="s">
        <v>2559</v>
      </c>
      <c r="F203" s="63" t="s">
        <v>2560</v>
      </c>
      <c r="G203" s="63" t="s">
        <v>83</v>
      </c>
      <c r="H203" s="64" t="s">
        <v>2561</v>
      </c>
      <c r="I203" s="64" t="s">
        <v>2562</v>
      </c>
      <c r="J203" s="63" t="s">
        <v>2563</v>
      </c>
      <c r="K203" s="63" t="s">
        <v>281</v>
      </c>
      <c r="L203" s="63">
        <v>481</v>
      </c>
      <c r="M203" s="65" t="s">
        <v>2564</v>
      </c>
      <c r="N203" s="65" t="s">
        <v>2565</v>
      </c>
      <c r="O203" s="66">
        <v>1020000</v>
      </c>
      <c r="P203" s="66">
        <v>720000</v>
      </c>
      <c r="Q203" s="67">
        <f t="shared" si="6"/>
        <v>0.70588235294117652</v>
      </c>
      <c r="R203" s="67"/>
      <c r="S203" s="67"/>
      <c r="T203" s="67"/>
      <c r="U203" s="67"/>
      <c r="V203" s="67"/>
      <c r="W203" s="67"/>
      <c r="X203" s="67" t="s">
        <v>980</v>
      </c>
      <c r="Y203" s="63"/>
      <c r="Z203" s="26" t="s">
        <v>2566</v>
      </c>
    </row>
    <row r="204" spans="1:26" ht="99.95" customHeight="1" x14ac:dyDescent="0.25">
      <c r="A204" s="62">
        <v>242</v>
      </c>
      <c r="B204" s="40" t="s">
        <v>2626</v>
      </c>
      <c r="C204" s="63" t="s">
        <v>23</v>
      </c>
      <c r="D204" s="63" t="s">
        <v>2627</v>
      </c>
      <c r="E204" s="63" t="s">
        <v>2628</v>
      </c>
      <c r="F204" s="63" t="s">
        <v>2629</v>
      </c>
      <c r="G204" s="63" t="s">
        <v>83</v>
      </c>
      <c r="H204" s="64" t="s">
        <v>2630</v>
      </c>
      <c r="I204" s="64" t="s">
        <v>2631</v>
      </c>
      <c r="J204" s="63" t="s">
        <v>2632</v>
      </c>
      <c r="K204" s="63" t="s">
        <v>11</v>
      </c>
      <c r="L204" s="63">
        <v>424</v>
      </c>
      <c r="M204" s="65" t="s">
        <v>2633</v>
      </c>
      <c r="N204" s="65" t="s">
        <v>2634</v>
      </c>
      <c r="O204" s="66">
        <v>2291550</v>
      </c>
      <c r="P204" s="66">
        <v>903000</v>
      </c>
      <c r="Q204" s="67">
        <f t="shared" si="6"/>
        <v>0.3940564246907115</v>
      </c>
      <c r="R204" s="67"/>
      <c r="S204" s="67"/>
      <c r="T204" s="67"/>
      <c r="U204" s="67"/>
      <c r="V204" s="67"/>
      <c r="W204" s="67"/>
      <c r="X204" s="67" t="s">
        <v>980</v>
      </c>
      <c r="Y204" s="63"/>
      <c r="Z204" s="37" t="s">
        <v>2635</v>
      </c>
    </row>
    <row r="205" spans="1:26" ht="99.95" customHeight="1" x14ac:dyDescent="0.25">
      <c r="A205" s="62">
        <v>274</v>
      </c>
      <c r="B205" s="52" t="s">
        <v>2529</v>
      </c>
      <c r="C205" s="16" t="s">
        <v>2530</v>
      </c>
      <c r="D205" s="22" t="s">
        <v>2531</v>
      </c>
      <c r="E205" s="22" t="s">
        <v>2532</v>
      </c>
      <c r="F205" s="22" t="s">
        <v>475</v>
      </c>
      <c r="G205" s="22" t="s">
        <v>82</v>
      </c>
      <c r="H205" s="23" t="s">
        <v>476</v>
      </c>
      <c r="I205" s="23" t="s">
        <v>2533</v>
      </c>
      <c r="J205" s="22" t="s">
        <v>477</v>
      </c>
      <c r="K205" s="22" t="s">
        <v>16</v>
      </c>
      <c r="L205" s="22">
        <v>481</v>
      </c>
      <c r="M205" s="24" t="s">
        <v>2534</v>
      </c>
      <c r="N205" s="24" t="s">
        <v>2535</v>
      </c>
      <c r="O205" s="25">
        <v>1251000</v>
      </c>
      <c r="P205" s="25">
        <v>997000</v>
      </c>
      <c r="Q205" s="20">
        <f t="shared" si="6"/>
        <v>0.79696243005595524</v>
      </c>
      <c r="R205" s="20"/>
      <c r="S205" s="20"/>
      <c r="T205" s="20"/>
      <c r="U205" s="20"/>
      <c r="V205" s="20"/>
      <c r="W205" s="20"/>
      <c r="X205" s="67" t="s">
        <v>980</v>
      </c>
      <c r="Y205" s="22"/>
      <c r="Z205" s="26" t="s">
        <v>2536</v>
      </c>
    </row>
    <row r="206" spans="1:26" ht="99.95" customHeight="1" x14ac:dyDescent="0.25">
      <c r="A206" s="62">
        <v>246</v>
      </c>
      <c r="B206" s="40" t="s">
        <v>2602</v>
      </c>
      <c r="C206" s="63" t="s">
        <v>2603</v>
      </c>
      <c r="D206" s="63" t="s">
        <v>2604</v>
      </c>
      <c r="E206" s="63" t="s">
        <v>2605</v>
      </c>
      <c r="F206" s="63" t="s">
        <v>2606</v>
      </c>
      <c r="G206" s="63" t="s">
        <v>83</v>
      </c>
      <c r="H206" s="64" t="s">
        <v>2607</v>
      </c>
      <c r="I206" s="64" t="s">
        <v>2608</v>
      </c>
      <c r="J206" s="63" t="s">
        <v>2609</v>
      </c>
      <c r="K206" s="63" t="s">
        <v>281</v>
      </c>
      <c r="L206" s="63">
        <v>481</v>
      </c>
      <c r="M206" s="65" t="s">
        <v>2610</v>
      </c>
      <c r="N206" s="65" t="s">
        <v>2611</v>
      </c>
      <c r="O206" s="66">
        <v>376000</v>
      </c>
      <c r="P206" s="66">
        <v>300000</v>
      </c>
      <c r="Q206" s="67">
        <f t="shared" si="6"/>
        <v>0.7978723404255319</v>
      </c>
      <c r="R206" s="67"/>
      <c r="S206" s="67"/>
      <c r="T206" s="67"/>
      <c r="U206" s="67"/>
      <c r="V206" s="67"/>
      <c r="W206" s="67"/>
      <c r="X206" s="67" t="s">
        <v>980</v>
      </c>
      <c r="Y206" s="63" t="s">
        <v>2612</v>
      </c>
      <c r="Z206" s="37" t="s">
        <v>2613</v>
      </c>
    </row>
    <row r="207" spans="1:26" ht="99.95" customHeight="1" x14ac:dyDescent="0.25">
      <c r="A207" s="29">
        <v>49</v>
      </c>
      <c r="B207" s="30" t="s">
        <v>1301</v>
      </c>
      <c r="C207" s="30" t="s">
        <v>46</v>
      </c>
      <c r="D207" s="30" t="s">
        <v>209</v>
      </c>
      <c r="E207" s="30" t="s">
        <v>1302</v>
      </c>
      <c r="F207" s="30" t="s">
        <v>210</v>
      </c>
      <c r="G207" s="30"/>
      <c r="H207" s="23" t="s">
        <v>776</v>
      </c>
      <c r="I207" s="23" t="s">
        <v>777</v>
      </c>
      <c r="J207" s="30" t="s">
        <v>59</v>
      </c>
      <c r="K207" s="30" t="s">
        <v>16</v>
      </c>
      <c r="L207" s="30">
        <v>481</v>
      </c>
      <c r="M207" s="41" t="s">
        <v>211</v>
      </c>
      <c r="N207" s="41" t="s">
        <v>212</v>
      </c>
      <c r="O207" s="34">
        <v>1250000</v>
      </c>
      <c r="P207" s="34">
        <v>1000000</v>
      </c>
      <c r="Q207" s="20">
        <f t="shared" si="6"/>
        <v>0.8</v>
      </c>
      <c r="R207" s="20" t="s">
        <v>82</v>
      </c>
      <c r="S207" s="20" t="s">
        <v>82</v>
      </c>
      <c r="T207" s="20" t="s">
        <v>82</v>
      </c>
      <c r="U207" s="20" t="s">
        <v>82</v>
      </c>
      <c r="V207" s="20" t="s">
        <v>979</v>
      </c>
      <c r="W207" s="20" t="s">
        <v>82</v>
      </c>
      <c r="X207" s="20" t="s">
        <v>980</v>
      </c>
      <c r="Y207" s="30"/>
      <c r="Z207" s="37" t="s">
        <v>1303</v>
      </c>
    </row>
    <row r="208" spans="1:26" ht="99.95" customHeight="1" x14ac:dyDescent="0.25">
      <c r="A208" s="29">
        <v>58</v>
      </c>
      <c r="B208" s="30" t="s">
        <v>1353</v>
      </c>
      <c r="C208" s="30" t="s">
        <v>46</v>
      </c>
      <c r="D208" s="30" t="s">
        <v>844</v>
      </c>
      <c r="E208" s="30" t="s">
        <v>1354</v>
      </c>
      <c r="F208" s="30" t="s">
        <v>845</v>
      </c>
      <c r="G208" s="32" t="s">
        <v>10</v>
      </c>
      <c r="H208" s="23" t="s">
        <v>846</v>
      </c>
      <c r="I208" s="23" t="s">
        <v>1355</v>
      </c>
      <c r="J208" s="30" t="s">
        <v>847</v>
      </c>
      <c r="K208" s="32" t="s">
        <v>16</v>
      </c>
      <c r="L208" s="32">
        <v>481</v>
      </c>
      <c r="M208" s="33">
        <v>28256680</v>
      </c>
      <c r="N208" s="33">
        <v>110761390</v>
      </c>
      <c r="O208" s="36">
        <v>1120000</v>
      </c>
      <c r="P208" s="36">
        <v>810000</v>
      </c>
      <c r="Q208" s="20">
        <f t="shared" si="6"/>
        <v>0.7232142857142857</v>
      </c>
      <c r="R208" s="20" t="s">
        <v>82</v>
      </c>
      <c r="S208" s="20" t="s">
        <v>82</v>
      </c>
      <c r="T208" s="20" t="s">
        <v>82</v>
      </c>
      <c r="U208" s="20" t="s">
        <v>82</v>
      </c>
      <c r="V208" s="20" t="s">
        <v>82</v>
      </c>
      <c r="W208" s="20" t="s">
        <v>82</v>
      </c>
      <c r="X208" s="20" t="s">
        <v>980</v>
      </c>
      <c r="Y208" s="30" t="s">
        <v>1536</v>
      </c>
      <c r="Z208" s="37" t="s">
        <v>1356</v>
      </c>
    </row>
    <row r="209" spans="1:26" ht="99.95" customHeight="1" x14ac:dyDescent="0.25">
      <c r="A209" s="29">
        <v>85</v>
      </c>
      <c r="B209" s="30" t="s">
        <v>1537</v>
      </c>
      <c r="C209" s="30" t="s">
        <v>46</v>
      </c>
      <c r="D209" s="30" t="s">
        <v>887</v>
      </c>
      <c r="E209" s="30" t="s">
        <v>888</v>
      </c>
      <c r="F209" s="30" t="s">
        <v>889</v>
      </c>
      <c r="G209" s="32"/>
      <c r="H209" s="23" t="s">
        <v>890</v>
      </c>
      <c r="I209" s="23" t="s">
        <v>891</v>
      </c>
      <c r="J209" s="30" t="s">
        <v>371</v>
      </c>
      <c r="K209" s="32" t="s">
        <v>16</v>
      </c>
      <c r="L209" s="32">
        <v>481</v>
      </c>
      <c r="M209" s="33" t="s">
        <v>892</v>
      </c>
      <c r="N209" s="33" t="s">
        <v>893</v>
      </c>
      <c r="O209" s="36">
        <v>1485000</v>
      </c>
      <c r="P209" s="36">
        <v>970000</v>
      </c>
      <c r="Q209" s="20">
        <f t="shared" si="6"/>
        <v>0.65319865319865322</v>
      </c>
      <c r="R209" s="20" t="s">
        <v>82</v>
      </c>
      <c r="S209" s="20" t="s">
        <v>82</v>
      </c>
      <c r="T209" s="20" t="s">
        <v>82</v>
      </c>
      <c r="U209" s="20" t="s">
        <v>82</v>
      </c>
      <c r="V209" s="20" t="s">
        <v>979</v>
      </c>
      <c r="W209" s="20" t="s">
        <v>82</v>
      </c>
      <c r="X209" s="20" t="s">
        <v>980</v>
      </c>
      <c r="Y209" s="30" t="s">
        <v>1538</v>
      </c>
      <c r="Z209" s="37" t="s">
        <v>1539</v>
      </c>
    </row>
    <row r="210" spans="1:26" ht="99.95" customHeight="1" x14ac:dyDescent="0.25">
      <c r="A210" s="21">
        <v>112</v>
      </c>
      <c r="B210" s="22" t="s">
        <v>1690</v>
      </c>
      <c r="C210" s="22" t="s">
        <v>46</v>
      </c>
      <c r="D210" s="22" t="s">
        <v>296</v>
      </c>
      <c r="E210" s="22" t="s">
        <v>1692</v>
      </c>
      <c r="F210" s="22" t="s">
        <v>457</v>
      </c>
      <c r="G210" s="22"/>
      <c r="H210" s="22" t="s">
        <v>297</v>
      </c>
      <c r="I210" s="22" t="s">
        <v>1693</v>
      </c>
      <c r="J210" s="22" t="s">
        <v>298</v>
      </c>
      <c r="K210" s="22" t="s">
        <v>458</v>
      </c>
      <c r="L210" s="22">
        <v>424</v>
      </c>
      <c r="M210" s="24" t="s">
        <v>459</v>
      </c>
      <c r="N210" s="24" t="s">
        <v>460</v>
      </c>
      <c r="O210" s="25">
        <v>580000</v>
      </c>
      <c r="P210" s="25">
        <v>400000</v>
      </c>
      <c r="Q210" s="20">
        <f t="shared" si="6"/>
        <v>0.68965517241379315</v>
      </c>
      <c r="R210" s="20" t="s">
        <v>82</v>
      </c>
      <c r="S210" s="20" t="s">
        <v>82</v>
      </c>
      <c r="T210" s="20" t="s">
        <v>82</v>
      </c>
      <c r="U210" s="20" t="s">
        <v>82</v>
      </c>
      <c r="V210" s="20" t="s">
        <v>979</v>
      </c>
      <c r="W210" s="20" t="s">
        <v>82</v>
      </c>
      <c r="X210" s="20" t="s">
        <v>980</v>
      </c>
      <c r="Y210" s="22" t="s">
        <v>1691</v>
      </c>
      <c r="Z210" s="27" t="s">
        <v>1694</v>
      </c>
    </row>
    <row r="211" spans="1:26" ht="99.95" customHeight="1" x14ac:dyDescent="0.25">
      <c r="A211" s="21">
        <v>129</v>
      </c>
      <c r="B211" s="22" t="s">
        <v>1796</v>
      </c>
      <c r="C211" s="22" t="s">
        <v>46</v>
      </c>
      <c r="D211" s="22" t="s">
        <v>1798</v>
      </c>
      <c r="E211" s="22" t="s">
        <v>503</v>
      </c>
      <c r="F211" s="22" t="s">
        <v>504</v>
      </c>
      <c r="G211" s="22"/>
      <c r="H211" s="23" t="s">
        <v>505</v>
      </c>
      <c r="I211" s="23" t="s">
        <v>1799</v>
      </c>
      <c r="J211" s="22" t="s">
        <v>506</v>
      </c>
      <c r="K211" s="22" t="s">
        <v>458</v>
      </c>
      <c r="L211" s="22">
        <v>424</v>
      </c>
      <c r="M211" s="24" t="s">
        <v>507</v>
      </c>
      <c r="N211" s="24" t="s">
        <v>508</v>
      </c>
      <c r="O211" s="25">
        <v>1250250</v>
      </c>
      <c r="P211" s="25">
        <v>1000000</v>
      </c>
      <c r="Q211" s="20">
        <f t="shared" si="6"/>
        <v>0.79984003199360132</v>
      </c>
      <c r="R211" s="20" t="s">
        <v>82</v>
      </c>
      <c r="S211" s="20" t="s">
        <v>82</v>
      </c>
      <c r="T211" s="20" t="s">
        <v>82</v>
      </c>
      <c r="U211" s="20" t="s">
        <v>82</v>
      </c>
      <c r="V211" s="20" t="s">
        <v>979</v>
      </c>
      <c r="W211" s="20" t="s">
        <v>82</v>
      </c>
      <c r="X211" s="20" t="s">
        <v>980</v>
      </c>
      <c r="Y211" s="22" t="s">
        <v>1797</v>
      </c>
      <c r="Z211" s="27" t="s">
        <v>1800</v>
      </c>
    </row>
    <row r="212" spans="1:26" ht="99.95" customHeight="1" x14ac:dyDescent="0.25">
      <c r="A212" s="29">
        <v>218</v>
      </c>
      <c r="B212" s="30" t="s">
        <v>2349</v>
      </c>
      <c r="C212" s="30" t="s">
        <v>46</v>
      </c>
      <c r="D212" s="30" t="s">
        <v>2350</v>
      </c>
      <c r="E212" s="30" t="s">
        <v>2351</v>
      </c>
      <c r="F212" s="30" t="s">
        <v>207</v>
      </c>
      <c r="G212" s="30" t="s">
        <v>10</v>
      </c>
      <c r="H212" s="23" t="s">
        <v>784</v>
      </c>
      <c r="I212" s="31" t="s">
        <v>2352</v>
      </c>
      <c r="J212" s="30" t="s">
        <v>208</v>
      </c>
      <c r="K212" s="30" t="s">
        <v>22</v>
      </c>
      <c r="L212" s="30">
        <v>424</v>
      </c>
      <c r="M212" s="41" t="s">
        <v>251</v>
      </c>
      <c r="N212" s="41" t="s">
        <v>252</v>
      </c>
      <c r="O212" s="34">
        <v>970000</v>
      </c>
      <c r="P212" s="34">
        <v>750000</v>
      </c>
      <c r="Q212" s="20">
        <f t="shared" si="6"/>
        <v>0.77319587628865982</v>
      </c>
      <c r="R212" s="20" t="s">
        <v>1775</v>
      </c>
      <c r="S212" s="20" t="s">
        <v>1775</v>
      </c>
      <c r="T212" s="20" t="s">
        <v>1775</v>
      </c>
      <c r="U212" s="20" t="s">
        <v>1775</v>
      </c>
      <c r="V212" s="20" t="s">
        <v>1775</v>
      </c>
      <c r="W212" s="20" t="s">
        <v>1775</v>
      </c>
      <c r="X212" s="20" t="s">
        <v>980</v>
      </c>
      <c r="Y212" s="38"/>
      <c r="Z212" s="35" t="s">
        <v>2353</v>
      </c>
    </row>
    <row r="213" spans="1:26" ht="99.95" customHeight="1" x14ac:dyDescent="0.25">
      <c r="A213" s="62">
        <v>231</v>
      </c>
      <c r="B213" s="40" t="s">
        <v>2675</v>
      </c>
      <c r="C213" s="63" t="s">
        <v>46</v>
      </c>
      <c r="D213" s="63" t="s">
        <v>2676</v>
      </c>
      <c r="E213" s="63" t="s">
        <v>2677</v>
      </c>
      <c r="F213" s="63" t="s">
        <v>2678</v>
      </c>
      <c r="G213" s="63" t="s">
        <v>83</v>
      </c>
      <c r="H213" s="64" t="s">
        <v>2679</v>
      </c>
      <c r="I213" s="64" t="s">
        <v>2680</v>
      </c>
      <c r="J213" s="63" t="s">
        <v>2681</v>
      </c>
      <c r="K213" s="63" t="s">
        <v>281</v>
      </c>
      <c r="L213" s="63">
        <v>481</v>
      </c>
      <c r="M213" s="65" t="s">
        <v>2682</v>
      </c>
      <c r="N213" s="65" t="s">
        <v>2683</v>
      </c>
      <c r="O213" s="66">
        <v>500000</v>
      </c>
      <c r="P213" s="66">
        <v>400000</v>
      </c>
      <c r="Q213" s="67">
        <f t="shared" si="6"/>
        <v>0.8</v>
      </c>
      <c r="R213" s="67"/>
      <c r="S213" s="67"/>
      <c r="T213" s="67"/>
      <c r="U213" s="67"/>
      <c r="V213" s="67"/>
      <c r="W213" s="67"/>
      <c r="X213" s="67" t="s">
        <v>980</v>
      </c>
      <c r="Y213" s="63"/>
      <c r="Z213" s="37" t="s">
        <v>2684</v>
      </c>
    </row>
    <row r="214" spans="1:26" ht="99.95" customHeight="1" x14ac:dyDescent="0.25">
      <c r="A214" s="21">
        <v>196</v>
      </c>
      <c r="B214" s="22" t="s">
        <v>2222</v>
      </c>
      <c r="C214" s="22" t="s">
        <v>634</v>
      </c>
      <c r="D214" s="22" t="s">
        <v>2221</v>
      </c>
      <c r="E214" s="22" t="s">
        <v>2223</v>
      </c>
      <c r="F214" s="22" t="s">
        <v>2224</v>
      </c>
      <c r="G214" s="22"/>
      <c r="H214" s="22" t="s">
        <v>2225</v>
      </c>
      <c r="I214" s="23" t="s">
        <v>2226</v>
      </c>
      <c r="J214" s="22" t="s">
        <v>2227</v>
      </c>
      <c r="K214" s="22" t="s">
        <v>281</v>
      </c>
      <c r="L214" s="22">
        <v>481</v>
      </c>
      <c r="M214" s="24" t="s">
        <v>2228</v>
      </c>
      <c r="N214" s="24" t="s">
        <v>2229</v>
      </c>
      <c r="O214" s="25">
        <v>600000</v>
      </c>
      <c r="P214" s="25">
        <v>480000</v>
      </c>
      <c r="Q214" s="20">
        <f t="shared" si="6"/>
        <v>0.8</v>
      </c>
      <c r="R214" s="20" t="s">
        <v>82</v>
      </c>
      <c r="S214" s="20" t="s">
        <v>82</v>
      </c>
      <c r="T214" s="20" t="s">
        <v>82</v>
      </c>
      <c r="U214" s="20" t="s">
        <v>82</v>
      </c>
      <c r="V214" s="20" t="s">
        <v>979</v>
      </c>
      <c r="W214" s="20" t="s">
        <v>82</v>
      </c>
      <c r="X214" s="20" t="s">
        <v>980</v>
      </c>
      <c r="Y214" s="28"/>
      <c r="Z214" s="26" t="s">
        <v>2230</v>
      </c>
    </row>
    <row r="215" spans="1:26" ht="99.95" customHeight="1" x14ac:dyDescent="0.25">
      <c r="A215" s="62">
        <v>264</v>
      </c>
      <c r="B215" s="63" t="s">
        <v>2487</v>
      </c>
      <c r="C215" s="63" t="s">
        <v>634</v>
      </c>
      <c r="D215" s="63" t="s">
        <v>2488</v>
      </c>
      <c r="E215" s="63" t="s">
        <v>2489</v>
      </c>
      <c r="F215" s="63" t="s">
        <v>635</v>
      </c>
      <c r="G215" s="63" t="s">
        <v>83</v>
      </c>
      <c r="H215" s="64" t="s">
        <v>636</v>
      </c>
      <c r="I215" s="64" t="s">
        <v>2490</v>
      </c>
      <c r="J215" s="63" t="s">
        <v>637</v>
      </c>
      <c r="K215" s="63" t="s">
        <v>11</v>
      </c>
      <c r="L215" s="63">
        <v>424</v>
      </c>
      <c r="M215" s="65" t="s">
        <v>638</v>
      </c>
      <c r="N215" s="65" t="s">
        <v>639</v>
      </c>
      <c r="O215" s="66">
        <v>1212500</v>
      </c>
      <c r="P215" s="66">
        <v>970000</v>
      </c>
      <c r="Q215" s="67">
        <f t="shared" si="6"/>
        <v>0.8</v>
      </c>
      <c r="R215" s="67"/>
      <c r="S215" s="67"/>
      <c r="T215" s="67"/>
      <c r="U215" s="67"/>
      <c r="V215" s="67"/>
      <c r="W215" s="67"/>
      <c r="X215" s="67" t="s">
        <v>980</v>
      </c>
      <c r="Y215" s="63"/>
      <c r="Z215" s="77" t="s">
        <v>2491</v>
      </c>
    </row>
    <row r="216" spans="1:26" ht="99.95" customHeight="1" x14ac:dyDescent="0.25">
      <c r="A216" s="21">
        <v>15</v>
      </c>
      <c r="B216" s="22" t="s">
        <v>1083</v>
      </c>
      <c r="C216" s="22" t="s">
        <v>171</v>
      </c>
      <c r="D216" s="22" t="s">
        <v>1084</v>
      </c>
      <c r="E216" s="22" t="s">
        <v>1085</v>
      </c>
      <c r="F216" s="22" t="s">
        <v>1086</v>
      </c>
      <c r="G216" s="22"/>
      <c r="H216" s="22" t="s">
        <v>1087</v>
      </c>
      <c r="I216" s="22" t="s">
        <v>1088</v>
      </c>
      <c r="J216" s="22" t="s">
        <v>1089</v>
      </c>
      <c r="K216" s="22" t="s">
        <v>22</v>
      </c>
      <c r="L216" s="22">
        <v>424</v>
      </c>
      <c r="M216" s="24" t="s">
        <v>1090</v>
      </c>
      <c r="N216" s="24" t="s">
        <v>1091</v>
      </c>
      <c r="O216" s="25">
        <v>960000</v>
      </c>
      <c r="P216" s="25">
        <v>748800</v>
      </c>
      <c r="Q216" s="20">
        <f t="shared" si="6"/>
        <v>0.78</v>
      </c>
      <c r="R216" s="20" t="s">
        <v>82</v>
      </c>
      <c r="S216" s="20" t="s">
        <v>82</v>
      </c>
      <c r="T216" s="20" t="s">
        <v>82</v>
      </c>
      <c r="U216" s="20" t="s">
        <v>82</v>
      </c>
      <c r="V216" s="20" t="s">
        <v>979</v>
      </c>
      <c r="W216" s="20" t="s">
        <v>82</v>
      </c>
      <c r="X216" s="20" t="s">
        <v>980</v>
      </c>
      <c r="Y216" s="22"/>
      <c r="Z216" s="27" t="s">
        <v>1092</v>
      </c>
    </row>
    <row r="217" spans="1:26" ht="99.95" customHeight="1" x14ac:dyDescent="0.25">
      <c r="A217" s="21">
        <v>135</v>
      </c>
      <c r="B217" s="22" t="s">
        <v>1833</v>
      </c>
      <c r="C217" s="22" t="s">
        <v>171</v>
      </c>
      <c r="D217" s="22" t="s">
        <v>1834</v>
      </c>
      <c r="E217" s="22" t="s">
        <v>1835</v>
      </c>
      <c r="F217" s="22" t="s">
        <v>1836</v>
      </c>
      <c r="G217" s="22" t="s">
        <v>82</v>
      </c>
      <c r="H217" s="22" t="s">
        <v>1087</v>
      </c>
      <c r="I217" s="23" t="s">
        <v>1837</v>
      </c>
      <c r="J217" s="22" t="s">
        <v>1838</v>
      </c>
      <c r="K217" s="22" t="s">
        <v>22</v>
      </c>
      <c r="L217" s="22">
        <v>424</v>
      </c>
      <c r="M217" s="24" t="s">
        <v>1839</v>
      </c>
      <c r="N217" s="24" t="s">
        <v>1840</v>
      </c>
      <c r="O217" s="25">
        <v>1000000</v>
      </c>
      <c r="P217" s="25">
        <v>800000</v>
      </c>
      <c r="Q217" s="20">
        <f t="shared" si="6"/>
        <v>0.8</v>
      </c>
      <c r="R217" s="20" t="s">
        <v>82</v>
      </c>
      <c r="S217" s="20" t="s">
        <v>82</v>
      </c>
      <c r="T217" s="20" t="s">
        <v>82</v>
      </c>
      <c r="U217" s="20" t="s">
        <v>82</v>
      </c>
      <c r="V217" s="20" t="s">
        <v>82</v>
      </c>
      <c r="W217" s="20" t="s">
        <v>82</v>
      </c>
      <c r="X217" s="20" t="s">
        <v>980</v>
      </c>
      <c r="Y217" s="22"/>
      <c r="Z217" s="27" t="s">
        <v>1841</v>
      </c>
    </row>
    <row r="218" spans="1:26" ht="99.95" customHeight="1" x14ac:dyDescent="0.25">
      <c r="A218" s="62">
        <v>258</v>
      </c>
      <c r="B218" s="63" t="s">
        <v>2492</v>
      </c>
      <c r="C218" s="63" t="s">
        <v>171</v>
      </c>
      <c r="D218" s="63" t="s">
        <v>2493</v>
      </c>
      <c r="E218" s="63" t="s">
        <v>2494</v>
      </c>
      <c r="F218" s="63" t="s">
        <v>329</v>
      </c>
      <c r="G218" s="63" t="s">
        <v>83</v>
      </c>
      <c r="H218" s="64" t="s">
        <v>626</v>
      </c>
      <c r="I218" s="63" t="s">
        <v>330</v>
      </c>
      <c r="J218" s="63" t="s">
        <v>331</v>
      </c>
      <c r="K218" s="63" t="s">
        <v>11</v>
      </c>
      <c r="L218" s="63">
        <v>424</v>
      </c>
      <c r="M218" s="65">
        <v>20178116</v>
      </c>
      <c r="N218" s="65">
        <v>104502499</v>
      </c>
      <c r="O218" s="66">
        <v>1080000</v>
      </c>
      <c r="P218" s="66">
        <v>840000</v>
      </c>
      <c r="Q218" s="67">
        <f t="shared" si="6"/>
        <v>0.77777777777777779</v>
      </c>
      <c r="R218" s="67"/>
      <c r="S218" s="67"/>
      <c r="T218" s="67"/>
      <c r="U218" s="67"/>
      <c r="V218" s="67"/>
      <c r="W218" s="67"/>
      <c r="X218" s="67" t="s">
        <v>980</v>
      </c>
      <c r="Y218" s="63"/>
      <c r="Z218" s="68" t="s">
        <v>2495</v>
      </c>
    </row>
    <row r="219" spans="1:26" ht="99.95" customHeight="1" x14ac:dyDescent="0.25">
      <c r="A219" s="69">
        <v>265</v>
      </c>
      <c r="B219" s="70" t="s">
        <v>2496</v>
      </c>
      <c r="C219" s="70" t="s">
        <v>171</v>
      </c>
      <c r="D219" s="70" t="s">
        <v>766</v>
      </c>
      <c r="E219" s="70" t="s">
        <v>2497</v>
      </c>
      <c r="F219" s="70" t="s">
        <v>172</v>
      </c>
      <c r="G219" s="70" t="s">
        <v>83</v>
      </c>
      <c r="H219" s="64" t="s">
        <v>767</v>
      </c>
      <c r="I219" s="88" t="s">
        <v>173</v>
      </c>
      <c r="J219" s="70" t="s">
        <v>174</v>
      </c>
      <c r="K219" s="70" t="s">
        <v>11</v>
      </c>
      <c r="L219" s="70">
        <v>424</v>
      </c>
      <c r="M219" s="81" t="s">
        <v>175</v>
      </c>
      <c r="N219" s="81" t="s">
        <v>176</v>
      </c>
      <c r="O219" s="82">
        <v>1363800</v>
      </c>
      <c r="P219" s="82">
        <v>985000</v>
      </c>
      <c r="Q219" s="67">
        <f t="shared" si="6"/>
        <v>0.72224666373368529</v>
      </c>
      <c r="R219" s="67"/>
      <c r="S219" s="67"/>
      <c r="T219" s="67"/>
      <c r="U219" s="67"/>
      <c r="V219" s="67"/>
      <c r="W219" s="67"/>
      <c r="X219" s="67" t="s">
        <v>980</v>
      </c>
      <c r="Y219" s="70"/>
      <c r="Z219" s="74" t="s">
        <v>2498</v>
      </c>
    </row>
    <row r="220" spans="1:26" ht="99.95" customHeight="1" x14ac:dyDescent="0.25">
      <c r="A220" s="59">
        <v>185</v>
      </c>
      <c r="B220" s="22" t="s">
        <v>2135</v>
      </c>
      <c r="C220" s="22" t="s">
        <v>12</v>
      </c>
      <c r="D220" s="22" t="s">
        <v>2136</v>
      </c>
      <c r="E220" s="22" t="s">
        <v>2137</v>
      </c>
      <c r="F220" s="22" t="s">
        <v>315</v>
      </c>
      <c r="G220" s="22"/>
      <c r="H220" s="22" t="s">
        <v>2138</v>
      </c>
      <c r="I220" s="22" t="s">
        <v>317</v>
      </c>
      <c r="J220" s="22" t="s">
        <v>316</v>
      </c>
      <c r="K220" s="22" t="s">
        <v>194</v>
      </c>
      <c r="L220" s="22">
        <v>424</v>
      </c>
      <c r="M220" s="24" t="s">
        <v>318</v>
      </c>
      <c r="N220" s="24" t="s">
        <v>319</v>
      </c>
      <c r="O220" s="25">
        <v>888000</v>
      </c>
      <c r="P220" s="25">
        <v>696000</v>
      </c>
      <c r="Q220" s="20">
        <f t="shared" si="6"/>
        <v>0.78378378378378377</v>
      </c>
      <c r="R220" s="20" t="s">
        <v>1775</v>
      </c>
      <c r="S220" s="20" t="s">
        <v>1775</v>
      </c>
      <c r="T220" s="20" t="s">
        <v>1775</v>
      </c>
      <c r="U220" s="20" t="s">
        <v>1775</v>
      </c>
      <c r="V220" s="20" t="s">
        <v>979</v>
      </c>
      <c r="W220" s="20" t="s">
        <v>82</v>
      </c>
      <c r="X220" s="20" t="s">
        <v>980</v>
      </c>
      <c r="Y220" s="28"/>
      <c r="Z220" s="26" t="s">
        <v>2139</v>
      </c>
    </row>
    <row r="221" spans="1:26" s="7" customFormat="1" ht="99.95" customHeight="1" x14ac:dyDescent="0.25">
      <c r="A221" s="29">
        <v>159</v>
      </c>
      <c r="B221" s="30" t="s">
        <v>1965</v>
      </c>
      <c r="C221" s="30" t="s">
        <v>12</v>
      </c>
      <c r="D221" s="30" t="s">
        <v>1966</v>
      </c>
      <c r="E221" s="30" t="s">
        <v>1967</v>
      </c>
      <c r="F221" s="30" t="s">
        <v>788</v>
      </c>
      <c r="G221" s="30"/>
      <c r="H221" s="30" t="s">
        <v>789</v>
      </c>
      <c r="I221" s="23" t="s">
        <v>262</v>
      </c>
      <c r="J221" s="32" t="s">
        <v>790</v>
      </c>
      <c r="K221" s="30" t="s">
        <v>11</v>
      </c>
      <c r="L221" s="30">
        <v>424</v>
      </c>
      <c r="M221" s="33">
        <v>17121596</v>
      </c>
      <c r="N221" s="33">
        <v>100435481</v>
      </c>
      <c r="O221" s="34">
        <v>1211000</v>
      </c>
      <c r="P221" s="34">
        <v>968800</v>
      </c>
      <c r="Q221" s="20">
        <f t="shared" si="6"/>
        <v>0.8</v>
      </c>
      <c r="R221" s="20" t="s">
        <v>82</v>
      </c>
      <c r="S221" s="20" t="s">
        <v>82</v>
      </c>
      <c r="T221" s="20" t="s">
        <v>82</v>
      </c>
      <c r="U221" s="20" t="s">
        <v>82</v>
      </c>
      <c r="V221" s="20" t="s">
        <v>979</v>
      </c>
      <c r="W221" s="20" t="s">
        <v>82</v>
      </c>
      <c r="X221" s="20" t="s">
        <v>980</v>
      </c>
      <c r="Y221" s="40" t="s">
        <v>2697</v>
      </c>
      <c r="Z221" s="37" t="s">
        <v>1968</v>
      </c>
    </row>
    <row r="222" spans="1:26" s="7" customFormat="1" ht="99.95" customHeight="1" x14ac:dyDescent="0.25">
      <c r="A222" s="29">
        <v>76</v>
      </c>
      <c r="B222" s="30" t="s">
        <v>1478</v>
      </c>
      <c r="C222" s="30" t="s">
        <v>12</v>
      </c>
      <c r="D222" s="30" t="s">
        <v>326</v>
      </c>
      <c r="E222" s="32" t="s">
        <v>1479</v>
      </c>
      <c r="F222" s="30" t="s">
        <v>1480</v>
      </c>
      <c r="G222" s="30"/>
      <c r="H222" s="23" t="s">
        <v>1481</v>
      </c>
      <c r="I222" s="30" t="s">
        <v>1482</v>
      </c>
      <c r="J222" s="32" t="s">
        <v>807</v>
      </c>
      <c r="K222" s="30" t="s">
        <v>11</v>
      </c>
      <c r="L222" s="30">
        <v>424</v>
      </c>
      <c r="M222" s="33">
        <v>21351962</v>
      </c>
      <c r="N222" s="33">
        <v>110455238</v>
      </c>
      <c r="O222" s="34">
        <v>500000</v>
      </c>
      <c r="P222" s="34">
        <v>400000</v>
      </c>
      <c r="Q222" s="20">
        <f t="shared" si="6"/>
        <v>0.8</v>
      </c>
      <c r="R222" s="20" t="s">
        <v>82</v>
      </c>
      <c r="S222" s="20" t="s">
        <v>82</v>
      </c>
      <c r="T222" s="20" t="s">
        <v>82</v>
      </c>
      <c r="U222" s="20" t="s">
        <v>82</v>
      </c>
      <c r="V222" s="20" t="s">
        <v>979</v>
      </c>
      <c r="W222" s="20" t="s">
        <v>82</v>
      </c>
      <c r="X222" s="20" t="s">
        <v>980</v>
      </c>
      <c r="Y222" s="30"/>
      <c r="Z222" s="37" t="s">
        <v>1483</v>
      </c>
    </row>
    <row r="223" spans="1:26" s="7" customFormat="1" ht="99.95" customHeight="1" x14ac:dyDescent="0.25">
      <c r="A223" s="21">
        <v>16</v>
      </c>
      <c r="B223" s="22" t="s">
        <v>1093</v>
      </c>
      <c r="C223" s="22" t="s">
        <v>12</v>
      </c>
      <c r="D223" s="22" t="s">
        <v>1094</v>
      </c>
      <c r="E223" s="22" t="s">
        <v>1095</v>
      </c>
      <c r="F223" s="22" t="s">
        <v>1096</v>
      </c>
      <c r="G223" s="22"/>
      <c r="H223" s="22" t="s">
        <v>1097</v>
      </c>
      <c r="I223" s="23" t="s">
        <v>1098</v>
      </c>
      <c r="J223" s="22" t="s">
        <v>1099</v>
      </c>
      <c r="K223" s="22" t="s">
        <v>11</v>
      </c>
      <c r="L223" s="22">
        <v>424</v>
      </c>
      <c r="M223" s="24" t="s">
        <v>1100</v>
      </c>
      <c r="N223" s="24" t="s">
        <v>1101</v>
      </c>
      <c r="O223" s="25">
        <v>986000</v>
      </c>
      <c r="P223" s="25">
        <v>701000</v>
      </c>
      <c r="Q223" s="20">
        <f t="shared" si="6"/>
        <v>0.71095334685598377</v>
      </c>
      <c r="R223" s="20" t="s">
        <v>82</v>
      </c>
      <c r="S223" s="20" t="s">
        <v>82</v>
      </c>
      <c r="T223" s="20" t="s">
        <v>82</v>
      </c>
      <c r="U223" s="20" t="s">
        <v>82</v>
      </c>
      <c r="V223" s="20" t="s">
        <v>979</v>
      </c>
      <c r="W223" s="20" t="s">
        <v>82</v>
      </c>
      <c r="X223" s="20" t="s">
        <v>980</v>
      </c>
      <c r="Y223" s="22"/>
      <c r="Z223" s="27" t="s">
        <v>1102</v>
      </c>
    </row>
    <row r="224" spans="1:26" s="7" customFormat="1" ht="99.95" customHeight="1" x14ac:dyDescent="0.25">
      <c r="A224" s="21">
        <v>78</v>
      </c>
      <c r="B224" s="22" t="s">
        <v>1489</v>
      </c>
      <c r="C224" s="22" t="s">
        <v>12</v>
      </c>
      <c r="D224" s="22" t="s">
        <v>1490</v>
      </c>
      <c r="E224" s="22" t="s">
        <v>1491</v>
      </c>
      <c r="F224" s="22" t="s">
        <v>1492</v>
      </c>
      <c r="G224" s="22"/>
      <c r="H224" s="22" t="s">
        <v>1493</v>
      </c>
      <c r="I224" s="22" t="s">
        <v>1494</v>
      </c>
      <c r="J224" s="22" t="s">
        <v>1495</v>
      </c>
      <c r="K224" s="22" t="s">
        <v>281</v>
      </c>
      <c r="L224" s="22">
        <v>481</v>
      </c>
      <c r="M224" s="24" t="s">
        <v>1496</v>
      </c>
      <c r="N224" s="24" t="s">
        <v>1497</v>
      </c>
      <c r="O224" s="25">
        <v>1304750</v>
      </c>
      <c r="P224" s="25">
        <v>996000</v>
      </c>
      <c r="Q224" s="20">
        <f t="shared" si="6"/>
        <v>0.76336462923931792</v>
      </c>
      <c r="R224" s="20" t="s">
        <v>82</v>
      </c>
      <c r="S224" s="20" t="s">
        <v>82</v>
      </c>
      <c r="T224" s="20" t="s">
        <v>82</v>
      </c>
      <c r="U224" s="20" t="s">
        <v>82</v>
      </c>
      <c r="V224" s="20" t="s">
        <v>979</v>
      </c>
      <c r="W224" s="20" t="s">
        <v>82</v>
      </c>
      <c r="X224" s="20" t="s">
        <v>980</v>
      </c>
      <c r="Y224" s="22"/>
      <c r="Z224" s="27" t="s">
        <v>1498</v>
      </c>
    </row>
    <row r="225" spans="1:26" s="7" customFormat="1" ht="99.95" customHeight="1" x14ac:dyDescent="0.25">
      <c r="A225" s="21">
        <v>182</v>
      </c>
      <c r="B225" s="22" t="s">
        <v>2114</v>
      </c>
      <c r="C225" s="22" t="s">
        <v>12</v>
      </c>
      <c r="D225" s="22" t="s">
        <v>2115</v>
      </c>
      <c r="E225" s="22" t="s">
        <v>2116</v>
      </c>
      <c r="F225" s="22" t="s">
        <v>2117</v>
      </c>
      <c r="G225" s="22"/>
      <c r="H225" s="22" t="s">
        <v>2118</v>
      </c>
      <c r="I225" s="23" t="s">
        <v>2119</v>
      </c>
      <c r="J225" s="22" t="s">
        <v>2120</v>
      </c>
      <c r="K225" s="22" t="s">
        <v>11</v>
      </c>
      <c r="L225" s="22">
        <v>424</v>
      </c>
      <c r="M225" s="24" t="s">
        <v>2121</v>
      </c>
      <c r="N225" s="24" t="s">
        <v>2122</v>
      </c>
      <c r="O225" s="25">
        <v>1299000</v>
      </c>
      <c r="P225" s="25">
        <v>999000</v>
      </c>
      <c r="Q225" s="20">
        <f t="shared" si="6"/>
        <v>0.76905311778290997</v>
      </c>
      <c r="R225" s="20" t="s">
        <v>1775</v>
      </c>
      <c r="S225" s="20" t="s">
        <v>1775</v>
      </c>
      <c r="T225" s="20" t="s">
        <v>1775</v>
      </c>
      <c r="U225" s="20" t="s">
        <v>1775</v>
      </c>
      <c r="V225" s="20" t="s">
        <v>979</v>
      </c>
      <c r="W225" s="20" t="s">
        <v>82</v>
      </c>
      <c r="X225" s="20" t="s">
        <v>980</v>
      </c>
      <c r="Y225" s="22"/>
      <c r="Z225" s="26" t="s">
        <v>2123</v>
      </c>
    </row>
    <row r="226" spans="1:26" s="7" customFormat="1" ht="99.95" customHeight="1" x14ac:dyDescent="0.25">
      <c r="A226" s="69">
        <v>243</v>
      </c>
      <c r="B226" s="70" t="s">
        <v>2499</v>
      </c>
      <c r="C226" s="70" t="s">
        <v>12</v>
      </c>
      <c r="D226" s="70" t="s">
        <v>2500</v>
      </c>
      <c r="E226" s="70" t="s">
        <v>2501</v>
      </c>
      <c r="F226" s="70" t="s">
        <v>30</v>
      </c>
      <c r="G226" s="70" t="s">
        <v>83</v>
      </c>
      <c r="H226" s="64" t="s">
        <v>736</v>
      </c>
      <c r="I226" s="88" t="s">
        <v>13</v>
      </c>
      <c r="J226" s="71" t="s">
        <v>14</v>
      </c>
      <c r="K226" s="70" t="s">
        <v>11</v>
      </c>
      <c r="L226" s="70">
        <v>424</v>
      </c>
      <c r="M226" s="72" t="s">
        <v>15</v>
      </c>
      <c r="N226" s="72">
        <v>100437196</v>
      </c>
      <c r="O226" s="82">
        <v>979000</v>
      </c>
      <c r="P226" s="82">
        <v>770000</v>
      </c>
      <c r="Q226" s="67">
        <f t="shared" si="6"/>
        <v>0.7865168539325843</v>
      </c>
      <c r="R226" s="67"/>
      <c r="S226" s="67"/>
      <c r="T226" s="67"/>
      <c r="U226" s="67"/>
      <c r="V226" s="67"/>
      <c r="W226" s="67"/>
      <c r="X226" s="67" t="s">
        <v>980</v>
      </c>
      <c r="Y226" s="90"/>
      <c r="Z226" s="74" t="s">
        <v>2502</v>
      </c>
    </row>
    <row r="227" spans="1:26" s="7" customFormat="1" ht="99.95" customHeight="1" x14ac:dyDescent="0.25">
      <c r="A227" s="69">
        <v>234</v>
      </c>
      <c r="B227" s="70" t="s">
        <v>2503</v>
      </c>
      <c r="C227" s="70" t="s">
        <v>12</v>
      </c>
      <c r="D227" s="87" t="s">
        <v>830</v>
      </c>
      <c r="E227" s="70" t="s">
        <v>831</v>
      </c>
      <c r="F227" s="70" t="s">
        <v>2504</v>
      </c>
      <c r="G227" s="71" t="s">
        <v>83</v>
      </c>
      <c r="H227" s="64" t="s">
        <v>2505</v>
      </c>
      <c r="I227" s="64" t="s">
        <v>2506</v>
      </c>
      <c r="J227" s="70" t="s">
        <v>832</v>
      </c>
      <c r="K227" s="71" t="s">
        <v>22</v>
      </c>
      <c r="L227" s="71">
        <v>424</v>
      </c>
      <c r="M227" s="72" t="s">
        <v>427</v>
      </c>
      <c r="N227" s="72" t="s">
        <v>428</v>
      </c>
      <c r="O227" s="73">
        <v>500000</v>
      </c>
      <c r="P227" s="73">
        <v>330000</v>
      </c>
      <c r="Q227" s="67">
        <f t="shared" si="6"/>
        <v>0.66</v>
      </c>
      <c r="R227" s="67"/>
      <c r="S227" s="67"/>
      <c r="T227" s="67"/>
      <c r="U227" s="67"/>
      <c r="V227" s="67"/>
      <c r="W227" s="67"/>
      <c r="X227" s="67" t="s">
        <v>980</v>
      </c>
      <c r="Y227" s="70"/>
      <c r="Z227" s="74" t="s">
        <v>2507</v>
      </c>
    </row>
    <row r="228" spans="1:26" s="7" customFormat="1" ht="99.95" customHeight="1" x14ac:dyDescent="0.25">
      <c r="A228" s="29">
        <v>108</v>
      </c>
      <c r="B228" s="30" t="s">
        <v>1663</v>
      </c>
      <c r="C228" s="30" t="s">
        <v>202</v>
      </c>
      <c r="D228" s="30" t="s">
        <v>773</v>
      </c>
      <c r="E228" s="30" t="s">
        <v>1664</v>
      </c>
      <c r="F228" s="30" t="s">
        <v>774</v>
      </c>
      <c r="G228" s="30"/>
      <c r="H228" s="23" t="s">
        <v>775</v>
      </c>
      <c r="I228" s="31" t="s">
        <v>203</v>
      </c>
      <c r="J228" s="30" t="s">
        <v>204</v>
      </c>
      <c r="K228" s="30" t="s">
        <v>11</v>
      </c>
      <c r="L228" s="30">
        <v>424</v>
      </c>
      <c r="M228" s="41" t="s">
        <v>205</v>
      </c>
      <c r="N228" s="41" t="s">
        <v>206</v>
      </c>
      <c r="O228" s="34">
        <v>1574500</v>
      </c>
      <c r="P228" s="34">
        <v>936000</v>
      </c>
      <c r="Q228" s="20">
        <f t="shared" ref="Q228:Q259" si="7">+P228/O228</f>
        <v>0.59447443632899333</v>
      </c>
      <c r="R228" s="20" t="s">
        <v>82</v>
      </c>
      <c r="S228" s="20" t="s">
        <v>82</v>
      </c>
      <c r="T228" s="20" t="s">
        <v>82</v>
      </c>
      <c r="U228" s="20" t="s">
        <v>82</v>
      </c>
      <c r="V228" s="20" t="s">
        <v>979</v>
      </c>
      <c r="W228" s="20" t="s">
        <v>82</v>
      </c>
      <c r="X228" s="20" t="s">
        <v>980</v>
      </c>
      <c r="Y228" s="40" t="s">
        <v>2699</v>
      </c>
      <c r="Z228" s="37" t="s">
        <v>1662</v>
      </c>
    </row>
    <row r="229" spans="1:26" s="7" customFormat="1" ht="99.95" customHeight="1" x14ac:dyDescent="0.25">
      <c r="A229" s="29">
        <v>161</v>
      </c>
      <c r="B229" s="30" t="s">
        <v>1978</v>
      </c>
      <c r="C229" s="30" t="s">
        <v>202</v>
      </c>
      <c r="D229" s="30" t="s">
        <v>848</v>
      </c>
      <c r="E229" s="30" t="s">
        <v>1979</v>
      </c>
      <c r="F229" s="30" t="s">
        <v>849</v>
      </c>
      <c r="G229" s="32"/>
      <c r="H229" s="23" t="s">
        <v>850</v>
      </c>
      <c r="I229" s="23" t="s">
        <v>851</v>
      </c>
      <c r="J229" s="30" t="s">
        <v>852</v>
      </c>
      <c r="K229" s="32" t="s">
        <v>22</v>
      </c>
      <c r="L229" s="32">
        <v>424</v>
      </c>
      <c r="M229" s="33" t="s">
        <v>853</v>
      </c>
      <c r="N229" s="33" t="s">
        <v>854</v>
      </c>
      <c r="O229" s="36">
        <v>650000</v>
      </c>
      <c r="P229" s="36">
        <v>505000</v>
      </c>
      <c r="Q229" s="20">
        <f t="shared" si="7"/>
        <v>0.77692307692307694</v>
      </c>
      <c r="R229" s="20" t="s">
        <v>82</v>
      </c>
      <c r="S229" s="20" t="s">
        <v>82</v>
      </c>
      <c r="T229" s="20" t="s">
        <v>82</v>
      </c>
      <c r="U229" s="20" t="s">
        <v>82</v>
      </c>
      <c r="V229" s="20" t="s">
        <v>979</v>
      </c>
      <c r="W229" s="20" t="s">
        <v>82</v>
      </c>
      <c r="X229" s="20" t="s">
        <v>980</v>
      </c>
      <c r="Y229" s="40" t="s">
        <v>2696</v>
      </c>
      <c r="Z229" s="37" t="s">
        <v>1980</v>
      </c>
    </row>
    <row r="230" spans="1:26" s="7" customFormat="1" ht="99.95" customHeight="1" x14ac:dyDescent="0.25">
      <c r="A230" s="29">
        <v>210</v>
      </c>
      <c r="B230" s="30" t="s">
        <v>2308</v>
      </c>
      <c r="C230" s="30" t="s">
        <v>63</v>
      </c>
      <c r="D230" s="30" t="s">
        <v>746</v>
      </c>
      <c r="E230" s="30" t="s">
        <v>2309</v>
      </c>
      <c r="F230" s="30" t="s">
        <v>747</v>
      </c>
      <c r="G230" s="30"/>
      <c r="H230" s="23" t="s">
        <v>748</v>
      </c>
      <c r="I230" s="31" t="s">
        <v>84</v>
      </c>
      <c r="J230" s="30" t="s">
        <v>85</v>
      </c>
      <c r="K230" s="30" t="s">
        <v>16</v>
      </c>
      <c r="L230" s="30">
        <v>481</v>
      </c>
      <c r="M230" s="61">
        <v>17288440</v>
      </c>
      <c r="N230" s="41">
        <v>101617940</v>
      </c>
      <c r="O230" s="34">
        <v>1536000</v>
      </c>
      <c r="P230" s="34">
        <v>1000000</v>
      </c>
      <c r="Q230" s="20">
        <f t="shared" si="7"/>
        <v>0.65104166666666663</v>
      </c>
      <c r="R230" s="20" t="s">
        <v>82</v>
      </c>
      <c r="S230" s="20" t="s">
        <v>82</v>
      </c>
      <c r="T230" s="20" t="s">
        <v>82</v>
      </c>
      <c r="U230" s="20" t="s">
        <v>82</v>
      </c>
      <c r="V230" s="20" t="s">
        <v>979</v>
      </c>
      <c r="W230" s="20" t="s">
        <v>82</v>
      </c>
      <c r="X230" s="20" t="s">
        <v>980</v>
      </c>
      <c r="Y230" s="40" t="s">
        <v>2310</v>
      </c>
      <c r="Z230" s="37" t="s">
        <v>2311</v>
      </c>
    </row>
    <row r="231" spans="1:26" s="7" customFormat="1" ht="99.95" customHeight="1" x14ac:dyDescent="0.25">
      <c r="A231" s="29">
        <v>214</v>
      </c>
      <c r="B231" s="30" t="s">
        <v>2330</v>
      </c>
      <c r="C231" s="30" t="s">
        <v>63</v>
      </c>
      <c r="D231" s="30" t="s">
        <v>62</v>
      </c>
      <c r="E231" s="32" t="s">
        <v>2331</v>
      </c>
      <c r="F231" s="23" t="s">
        <v>743</v>
      </c>
      <c r="G231" s="30"/>
      <c r="H231" s="23" t="s">
        <v>743</v>
      </c>
      <c r="I231" s="30" t="s">
        <v>64</v>
      </c>
      <c r="J231" s="32" t="s">
        <v>65</v>
      </c>
      <c r="K231" s="30" t="s">
        <v>11</v>
      </c>
      <c r="L231" s="30">
        <v>424</v>
      </c>
      <c r="M231" s="33" t="s">
        <v>88</v>
      </c>
      <c r="N231" s="33">
        <v>100809685</v>
      </c>
      <c r="O231" s="34">
        <v>964500</v>
      </c>
      <c r="P231" s="34">
        <v>747000</v>
      </c>
      <c r="Q231" s="20">
        <f t="shared" si="7"/>
        <v>0.77449455676516332</v>
      </c>
      <c r="R231" s="20" t="s">
        <v>10</v>
      </c>
      <c r="S231" s="20" t="s">
        <v>82</v>
      </c>
      <c r="T231" s="20" t="s">
        <v>82</v>
      </c>
      <c r="U231" s="20" t="s">
        <v>82</v>
      </c>
      <c r="V231" s="20" t="s">
        <v>979</v>
      </c>
      <c r="W231" s="20" t="s">
        <v>82</v>
      </c>
      <c r="X231" s="20" t="s">
        <v>980</v>
      </c>
      <c r="Y231" s="30"/>
      <c r="Z231" s="37" t="s">
        <v>2332</v>
      </c>
    </row>
    <row r="232" spans="1:26" s="7" customFormat="1" ht="99.95" customHeight="1" x14ac:dyDescent="0.25">
      <c r="A232" s="21">
        <v>8</v>
      </c>
      <c r="B232" s="22" t="s">
        <v>1021</v>
      </c>
      <c r="C232" s="22" t="s">
        <v>63</v>
      </c>
      <c r="D232" s="22" t="s">
        <v>1022</v>
      </c>
      <c r="E232" s="22" t="s">
        <v>1023</v>
      </c>
      <c r="F232" s="22" t="s">
        <v>1024</v>
      </c>
      <c r="G232" s="22"/>
      <c r="H232" s="23" t="s">
        <v>1025</v>
      </c>
      <c r="I232" s="23" t="s">
        <v>1026</v>
      </c>
      <c r="J232" s="22" t="s">
        <v>1027</v>
      </c>
      <c r="K232" s="22" t="s">
        <v>22</v>
      </c>
      <c r="L232" s="22">
        <v>424</v>
      </c>
      <c r="M232" s="24" t="s">
        <v>1028</v>
      </c>
      <c r="N232" s="24" t="s">
        <v>1029</v>
      </c>
      <c r="O232" s="25">
        <v>1256000</v>
      </c>
      <c r="P232" s="25">
        <v>1000000</v>
      </c>
      <c r="Q232" s="20">
        <f t="shared" si="7"/>
        <v>0.79617834394904463</v>
      </c>
      <c r="R232" s="20" t="s">
        <v>82</v>
      </c>
      <c r="S232" s="20" t="s">
        <v>82</v>
      </c>
      <c r="T232" s="20" t="s">
        <v>82</v>
      </c>
      <c r="U232" s="20" t="s">
        <v>82</v>
      </c>
      <c r="V232" s="20" t="s">
        <v>979</v>
      </c>
      <c r="W232" s="20" t="s">
        <v>82</v>
      </c>
      <c r="X232" s="20" t="s">
        <v>980</v>
      </c>
      <c r="Y232" s="22" t="s">
        <v>1030</v>
      </c>
      <c r="Z232" s="27" t="s">
        <v>1031</v>
      </c>
    </row>
    <row r="233" spans="1:26" s="7" customFormat="1" ht="99.95" customHeight="1" x14ac:dyDescent="0.25">
      <c r="A233" s="29">
        <v>28</v>
      </c>
      <c r="B233" s="30" t="s">
        <v>1172</v>
      </c>
      <c r="C233" s="30" t="s">
        <v>282</v>
      </c>
      <c r="D233" s="30" t="s">
        <v>797</v>
      </c>
      <c r="E233" s="30" t="s">
        <v>1173</v>
      </c>
      <c r="F233" s="30" t="s">
        <v>1174</v>
      </c>
      <c r="G233" s="30"/>
      <c r="H233" s="23" t="s">
        <v>798</v>
      </c>
      <c r="I233" s="30" t="s">
        <v>283</v>
      </c>
      <c r="J233" s="32" t="s">
        <v>284</v>
      </c>
      <c r="K233" s="30" t="s">
        <v>11</v>
      </c>
      <c r="L233" s="30">
        <v>424</v>
      </c>
      <c r="M233" s="33" t="s">
        <v>1175</v>
      </c>
      <c r="N233" s="33">
        <v>101398125</v>
      </c>
      <c r="O233" s="34">
        <v>604000</v>
      </c>
      <c r="P233" s="34">
        <v>480000</v>
      </c>
      <c r="Q233" s="20">
        <f t="shared" si="7"/>
        <v>0.79470198675496684</v>
      </c>
      <c r="R233" s="20" t="s">
        <v>82</v>
      </c>
      <c r="S233" s="20" t="s">
        <v>82</v>
      </c>
      <c r="T233" s="20" t="s">
        <v>82</v>
      </c>
      <c r="U233" s="20" t="s">
        <v>82</v>
      </c>
      <c r="V233" s="20" t="s">
        <v>979</v>
      </c>
      <c r="W233" s="20" t="s">
        <v>82</v>
      </c>
      <c r="X233" s="20" t="s">
        <v>980</v>
      </c>
      <c r="Y233" s="40"/>
      <c r="Z233" s="37" t="s">
        <v>1176</v>
      </c>
    </row>
    <row r="234" spans="1:26" s="7" customFormat="1" ht="99.95" customHeight="1" x14ac:dyDescent="0.25">
      <c r="A234" s="21">
        <v>193</v>
      </c>
      <c r="B234" s="22" t="s">
        <v>2194</v>
      </c>
      <c r="C234" s="22" t="s">
        <v>2195</v>
      </c>
      <c r="D234" s="22" t="s">
        <v>2196</v>
      </c>
      <c r="E234" s="22" t="s">
        <v>2197</v>
      </c>
      <c r="F234" s="22" t="s">
        <v>2198</v>
      </c>
      <c r="G234" s="22"/>
      <c r="H234" s="22" t="s">
        <v>2199</v>
      </c>
      <c r="I234" s="23" t="s">
        <v>2200</v>
      </c>
      <c r="J234" s="22" t="s">
        <v>2201</v>
      </c>
      <c r="K234" s="22" t="s">
        <v>281</v>
      </c>
      <c r="L234" s="22">
        <v>481</v>
      </c>
      <c r="M234" s="24" t="s">
        <v>2202</v>
      </c>
      <c r="N234" s="24" t="s">
        <v>2203</v>
      </c>
      <c r="O234" s="25">
        <v>642200</v>
      </c>
      <c r="P234" s="25">
        <v>512800</v>
      </c>
      <c r="Q234" s="20">
        <f t="shared" si="7"/>
        <v>0.79850513858611027</v>
      </c>
      <c r="R234" s="20" t="s">
        <v>82</v>
      </c>
      <c r="S234" s="20" t="s">
        <v>82</v>
      </c>
      <c r="T234" s="20" t="s">
        <v>82</v>
      </c>
      <c r="U234" s="20" t="s">
        <v>82</v>
      </c>
      <c r="V234" s="20" t="s">
        <v>979</v>
      </c>
      <c r="W234" s="20" t="s">
        <v>82</v>
      </c>
      <c r="X234" s="20" t="s">
        <v>980</v>
      </c>
      <c r="Y234" s="22"/>
      <c r="Z234" s="26" t="s">
        <v>2204</v>
      </c>
    </row>
    <row r="235" spans="1:26" s="7" customFormat="1" ht="99.95" customHeight="1" x14ac:dyDescent="0.25">
      <c r="A235" s="29">
        <v>103</v>
      </c>
      <c r="B235" s="30" t="s">
        <v>1632</v>
      </c>
      <c r="C235" s="30" t="s">
        <v>150</v>
      </c>
      <c r="D235" s="30" t="s">
        <v>813</v>
      </c>
      <c r="E235" s="30" t="s">
        <v>1633</v>
      </c>
      <c r="F235" s="30" t="s">
        <v>814</v>
      </c>
      <c r="G235" s="30"/>
      <c r="H235" s="23" t="s">
        <v>815</v>
      </c>
      <c r="I235" s="23" t="s">
        <v>1634</v>
      </c>
      <c r="J235" s="32" t="s">
        <v>376</v>
      </c>
      <c r="K235" s="30" t="s">
        <v>11</v>
      </c>
      <c r="L235" s="30">
        <v>424</v>
      </c>
      <c r="M235" s="33">
        <v>21174696</v>
      </c>
      <c r="N235" s="33">
        <v>109395435</v>
      </c>
      <c r="O235" s="34">
        <v>850000</v>
      </c>
      <c r="P235" s="34">
        <v>680000</v>
      </c>
      <c r="Q235" s="20">
        <f t="shared" si="7"/>
        <v>0.8</v>
      </c>
      <c r="R235" s="20" t="s">
        <v>82</v>
      </c>
      <c r="S235" s="20" t="s">
        <v>82</v>
      </c>
      <c r="T235" s="20" t="s">
        <v>82</v>
      </c>
      <c r="U235" s="20" t="s">
        <v>82</v>
      </c>
      <c r="V235" s="20" t="s">
        <v>979</v>
      </c>
      <c r="W235" s="20" t="s">
        <v>82</v>
      </c>
      <c r="X235" s="20" t="s">
        <v>980</v>
      </c>
      <c r="Y235" s="38"/>
      <c r="Z235" s="37" t="s">
        <v>1635</v>
      </c>
    </row>
    <row r="236" spans="1:26" s="7" customFormat="1" ht="99.95" customHeight="1" x14ac:dyDescent="0.25">
      <c r="A236" s="69">
        <v>272</v>
      </c>
      <c r="B236" s="75" t="s">
        <v>2423</v>
      </c>
      <c r="C236" s="70" t="s">
        <v>150</v>
      </c>
      <c r="D236" s="70" t="s">
        <v>894</v>
      </c>
      <c r="E236" s="70" t="s">
        <v>2424</v>
      </c>
      <c r="F236" s="70" t="s">
        <v>895</v>
      </c>
      <c r="G236" s="71"/>
      <c r="H236" s="64" t="s">
        <v>896</v>
      </c>
      <c r="I236" s="64" t="s">
        <v>2425</v>
      </c>
      <c r="J236" s="70" t="s">
        <v>897</v>
      </c>
      <c r="K236" s="71" t="s">
        <v>16</v>
      </c>
      <c r="L236" s="71">
        <v>481</v>
      </c>
      <c r="M236" s="72" t="s">
        <v>898</v>
      </c>
      <c r="N236" s="72" t="s">
        <v>899</v>
      </c>
      <c r="O236" s="73">
        <v>995950</v>
      </c>
      <c r="P236" s="73">
        <v>796760</v>
      </c>
      <c r="Q236" s="67">
        <f t="shared" si="7"/>
        <v>0.8</v>
      </c>
      <c r="R236" s="67"/>
      <c r="S236" s="67"/>
      <c r="T236" s="67"/>
      <c r="U236" s="67"/>
      <c r="V236" s="67"/>
      <c r="W236" s="67"/>
      <c r="X236" s="67" t="s">
        <v>980</v>
      </c>
      <c r="Y236" s="76"/>
      <c r="Z236" s="74" t="s">
        <v>2426</v>
      </c>
    </row>
    <row r="237" spans="1:26" s="7" customFormat="1" ht="99.95" customHeight="1" x14ac:dyDescent="0.25">
      <c r="A237" s="21">
        <v>154</v>
      </c>
      <c r="B237" s="22" t="s">
        <v>1942</v>
      </c>
      <c r="C237" s="22" t="s">
        <v>104</v>
      </c>
      <c r="D237" s="22" t="s">
        <v>1943</v>
      </c>
      <c r="E237" s="22" t="s">
        <v>1944</v>
      </c>
      <c r="F237" s="22" t="s">
        <v>263</v>
      </c>
      <c r="G237" s="22"/>
      <c r="H237" s="23" t="s">
        <v>575</v>
      </c>
      <c r="I237" s="22" t="s">
        <v>132</v>
      </c>
      <c r="J237" s="22" t="s">
        <v>265</v>
      </c>
      <c r="K237" s="22" t="s">
        <v>22</v>
      </c>
      <c r="L237" s="22">
        <v>424</v>
      </c>
      <c r="M237" s="24" t="s">
        <v>134</v>
      </c>
      <c r="N237" s="24" t="s">
        <v>135</v>
      </c>
      <c r="O237" s="25">
        <v>700000</v>
      </c>
      <c r="P237" s="25">
        <v>500000</v>
      </c>
      <c r="Q237" s="20">
        <f t="shared" si="7"/>
        <v>0.7142857142857143</v>
      </c>
      <c r="R237" s="20" t="s">
        <v>82</v>
      </c>
      <c r="S237" s="20" t="s">
        <v>82</v>
      </c>
      <c r="T237" s="20" t="s">
        <v>82</v>
      </c>
      <c r="U237" s="20" t="s">
        <v>82</v>
      </c>
      <c r="V237" s="20" t="s">
        <v>979</v>
      </c>
      <c r="W237" s="20" t="s">
        <v>82</v>
      </c>
      <c r="X237" s="20" t="s">
        <v>980</v>
      </c>
      <c r="Y237" s="22" t="s">
        <v>2711</v>
      </c>
      <c r="Z237" s="26" t="s">
        <v>1945</v>
      </c>
    </row>
    <row r="238" spans="1:26" s="7" customFormat="1" ht="99.95" customHeight="1" x14ac:dyDescent="0.25">
      <c r="A238" s="29">
        <v>205</v>
      </c>
      <c r="B238" s="30" t="s">
        <v>2278</v>
      </c>
      <c r="C238" s="30" t="s">
        <v>104</v>
      </c>
      <c r="D238" s="30" t="s">
        <v>1943</v>
      </c>
      <c r="E238" s="30" t="s">
        <v>2279</v>
      </c>
      <c r="F238" s="30" t="s">
        <v>131</v>
      </c>
      <c r="G238" s="30"/>
      <c r="H238" s="23" t="s">
        <v>754</v>
      </c>
      <c r="I238" s="31" t="s">
        <v>132</v>
      </c>
      <c r="J238" s="30" t="s">
        <v>133</v>
      </c>
      <c r="K238" s="30" t="s">
        <v>22</v>
      </c>
      <c r="L238" s="30">
        <v>424</v>
      </c>
      <c r="M238" s="41" t="s">
        <v>134</v>
      </c>
      <c r="N238" s="41" t="s">
        <v>135</v>
      </c>
      <c r="O238" s="34">
        <v>800000</v>
      </c>
      <c r="P238" s="34">
        <v>600000</v>
      </c>
      <c r="Q238" s="20">
        <f t="shared" si="7"/>
        <v>0.75</v>
      </c>
      <c r="R238" s="20" t="s">
        <v>82</v>
      </c>
      <c r="S238" s="20" t="s">
        <v>82</v>
      </c>
      <c r="T238" s="20" t="s">
        <v>82</v>
      </c>
      <c r="U238" s="20" t="s">
        <v>82</v>
      </c>
      <c r="V238" s="20" t="s">
        <v>979</v>
      </c>
      <c r="W238" s="20" t="s">
        <v>82</v>
      </c>
      <c r="X238" s="20" t="s">
        <v>980</v>
      </c>
      <c r="Y238" s="22" t="s">
        <v>2711</v>
      </c>
      <c r="Z238" s="37" t="s">
        <v>2280</v>
      </c>
    </row>
    <row r="239" spans="1:26" s="7" customFormat="1" ht="99.95" customHeight="1" x14ac:dyDescent="0.25">
      <c r="A239" s="29">
        <v>204</v>
      </c>
      <c r="B239" s="30" t="s">
        <v>2275</v>
      </c>
      <c r="C239" s="30" t="s">
        <v>104</v>
      </c>
      <c r="D239" s="30" t="s">
        <v>1943</v>
      </c>
      <c r="E239" s="30" t="s">
        <v>2276</v>
      </c>
      <c r="F239" s="30" t="s">
        <v>294</v>
      </c>
      <c r="G239" s="30"/>
      <c r="H239" s="23" t="s">
        <v>805</v>
      </c>
      <c r="I239" s="31" t="s">
        <v>132</v>
      </c>
      <c r="J239" s="32" t="s">
        <v>295</v>
      </c>
      <c r="K239" s="30" t="s">
        <v>22</v>
      </c>
      <c r="L239" s="30">
        <v>424</v>
      </c>
      <c r="M239" s="33">
        <v>62972947</v>
      </c>
      <c r="N239" s="33">
        <v>107762230</v>
      </c>
      <c r="O239" s="34">
        <v>800000</v>
      </c>
      <c r="P239" s="34">
        <v>500000</v>
      </c>
      <c r="Q239" s="20">
        <f t="shared" si="7"/>
        <v>0.625</v>
      </c>
      <c r="R239" s="20" t="s">
        <v>82</v>
      </c>
      <c r="S239" s="20" t="s">
        <v>82</v>
      </c>
      <c r="T239" s="20" t="s">
        <v>82</v>
      </c>
      <c r="U239" s="20" t="s">
        <v>82</v>
      </c>
      <c r="V239" s="20" t="s">
        <v>979</v>
      </c>
      <c r="W239" s="20" t="s">
        <v>82</v>
      </c>
      <c r="X239" s="20" t="s">
        <v>980</v>
      </c>
      <c r="Y239" s="22" t="s">
        <v>2711</v>
      </c>
      <c r="Z239" s="37" t="s">
        <v>2277</v>
      </c>
    </row>
    <row r="240" spans="1:26" s="7" customFormat="1" ht="99.95" customHeight="1" x14ac:dyDescent="0.25">
      <c r="A240" s="21">
        <v>180</v>
      </c>
      <c r="B240" s="22" t="s">
        <v>2106</v>
      </c>
      <c r="C240" s="22" t="s">
        <v>125</v>
      </c>
      <c r="D240" s="22" t="s">
        <v>126</v>
      </c>
      <c r="E240" s="22" t="s">
        <v>2107</v>
      </c>
      <c r="F240" s="22" t="s">
        <v>127</v>
      </c>
      <c r="G240" s="22"/>
      <c r="H240" s="116" t="s">
        <v>2108</v>
      </c>
      <c r="I240" s="22" t="s">
        <v>2109</v>
      </c>
      <c r="J240" s="22" t="s">
        <v>128</v>
      </c>
      <c r="K240" s="22" t="s">
        <v>16</v>
      </c>
      <c r="L240" s="22">
        <v>481</v>
      </c>
      <c r="M240" s="24" t="s">
        <v>129</v>
      </c>
      <c r="N240" s="24" t="s">
        <v>130</v>
      </c>
      <c r="O240" s="25">
        <v>1416000</v>
      </c>
      <c r="P240" s="25">
        <v>936000</v>
      </c>
      <c r="Q240" s="20">
        <f t="shared" si="7"/>
        <v>0.66101694915254239</v>
      </c>
      <c r="R240" s="20" t="s">
        <v>1775</v>
      </c>
      <c r="S240" s="20" t="s">
        <v>1775</v>
      </c>
      <c r="T240" s="20" t="s">
        <v>1775</v>
      </c>
      <c r="U240" s="20" t="s">
        <v>1775</v>
      </c>
      <c r="V240" s="20" t="s">
        <v>82</v>
      </c>
      <c r="W240" s="20" t="s">
        <v>82</v>
      </c>
      <c r="X240" s="20" t="s">
        <v>980</v>
      </c>
      <c r="Y240" s="22"/>
      <c r="Z240" s="27" t="s">
        <v>2110</v>
      </c>
    </row>
    <row r="241" spans="1:26" s="7" customFormat="1" ht="99.95" customHeight="1" x14ac:dyDescent="0.25">
      <c r="A241" s="21">
        <v>164</v>
      </c>
      <c r="B241" s="22" t="s">
        <v>1988</v>
      </c>
      <c r="C241" s="22" t="s">
        <v>125</v>
      </c>
      <c r="D241" s="22" t="s">
        <v>1989</v>
      </c>
      <c r="E241" s="22" t="s">
        <v>1991</v>
      </c>
      <c r="F241" s="22" t="s">
        <v>361</v>
      </c>
      <c r="G241" s="22"/>
      <c r="H241" s="23" t="s">
        <v>546</v>
      </c>
      <c r="I241" s="22" t="s">
        <v>362</v>
      </c>
      <c r="J241" s="22" t="s">
        <v>363</v>
      </c>
      <c r="K241" s="22" t="s">
        <v>11</v>
      </c>
      <c r="L241" s="22">
        <v>424</v>
      </c>
      <c r="M241" s="24" t="s">
        <v>367</v>
      </c>
      <c r="N241" s="24">
        <v>109345938</v>
      </c>
      <c r="O241" s="25">
        <v>750000</v>
      </c>
      <c r="P241" s="25">
        <v>600000</v>
      </c>
      <c r="Q241" s="20">
        <f t="shared" si="7"/>
        <v>0.8</v>
      </c>
      <c r="R241" s="20" t="s">
        <v>1992</v>
      </c>
      <c r="S241" s="20" t="s">
        <v>82</v>
      </c>
      <c r="T241" s="20" t="s">
        <v>82</v>
      </c>
      <c r="U241" s="20" t="s">
        <v>82</v>
      </c>
      <c r="V241" s="20" t="s">
        <v>979</v>
      </c>
      <c r="W241" s="20" t="s">
        <v>82</v>
      </c>
      <c r="X241" s="20" t="s">
        <v>980</v>
      </c>
      <c r="Y241" s="52" t="s">
        <v>1990</v>
      </c>
      <c r="Z241" s="27" t="s">
        <v>1993</v>
      </c>
    </row>
    <row r="242" spans="1:26" s="7" customFormat="1" ht="99.95" customHeight="1" x14ac:dyDescent="0.25">
      <c r="A242" s="21">
        <v>101</v>
      </c>
      <c r="B242" s="22" t="s">
        <v>1618</v>
      </c>
      <c r="C242" s="22" t="s">
        <v>420</v>
      </c>
      <c r="D242" s="22" t="s">
        <v>1619</v>
      </c>
      <c r="E242" s="22" t="s">
        <v>1626</v>
      </c>
      <c r="F242" s="22" t="s">
        <v>1620</v>
      </c>
      <c r="G242" s="22"/>
      <c r="H242" s="22" t="s">
        <v>1621</v>
      </c>
      <c r="I242" s="23" t="s">
        <v>1622</v>
      </c>
      <c r="J242" s="22" t="s">
        <v>1623</v>
      </c>
      <c r="K242" s="22" t="s">
        <v>22</v>
      </c>
      <c r="L242" s="22">
        <v>424</v>
      </c>
      <c r="M242" s="24" t="s">
        <v>1624</v>
      </c>
      <c r="N242" s="24" t="s">
        <v>1625</v>
      </c>
      <c r="O242" s="25">
        <v>1000000</v>
      </c>
      <c r="P242" s="25">
        <v>800000</v>
      </c>
      <c r="Q242" s="20">
        <f t="shared" si="7"/>
        <v>0.8</v>
      </c>
      <c r="R242" s="20" t="s">
        <v>82</v>
      </c>
      <c r="S242" s="20" t="s">
        <v>82</v>
      </c>
      <c r="T242" s="20" t="s">
        <v>82</v>
      </c>
      <c r="U242" s="20" t="s">
        <v>82</v>
      </c>
      <c r="V242" s="20" t="s">
        <v>979</v>
      </c>
      <c r="W242" s="20" t="s">
        <v>82</v>
      </c>
      <c r="X242" s="20" t="s">
        <v>980</v>
      </c>
      <c r="Y242" s="22"/>
      <c r="Z242" s="27" t="s">
        <v>1627</v>
      </c>
    </row>
    <row r="243" spans="1:26" s="7" customFormat="1" ht="99.95" customHeight="1" x14ac:dyDescent="0.25">
      <c r="A243" s="29">
        <v>59</v>
      </c>
      <c r="B243" s="30" t="s">
        <v>1357</v>
      </c>
      <c r="C243" s="30" t="s">
        <v>151</v>
      </c>
      <c r="D243" s="30" t="s">
        <v>764</v>
      </c>
      <c r="E243" s="30" t="s">
        <v>1358</v>
      </c>
      <c r="F243" s="30" t="s">
        <v>166</v>
      </c>
      <c r="G243" s="30"/>
      <c r="H243" s="23" t="s">
        <v>765</v>
      </c>
      <c r="I243" s="31" t="s">
        <v>167</v>
      </c>
      <c r="J243" s="30" t="s">
        <v>168</v>
      </c>
      <c r="K243" s="30" t="s">
        <v>11</v>
      </c>
      <c r="L243" s="30">
        <v>424</v>
      </c>
      <c r="M243" s="41" t="s">
        <v>169</v>
      </c>
      <c r="N243" s="41" t="s">
        <v>170</v>
      </c>
      <c r="O243" s="34">
        <v>880000</v>
      </c>
      <c r="P243" s="34">
        <v>704000</v>
      </c>
      <c r="Q243" s="20">
        <f t="shared" si="7"/>
        <v>0.8</v>
      </c>
      <c r="R243" s="20" t="s">
        <v>82</v>
      </c>
      <c r="S243" s="20" t="s">
        <v>82</v>
      </c>
      <c r="T243" s="20" t="s">
        <v>82</v>
      </c>
      <c r="U243" s="20" t="s">
        <v>82</v>
      </c>
      <c r="V243" s="20" t="s">
        <v>979</v>
      </c>
      <c r="W243" s="20" t="s">
        <v>82</v>
      </c>
      <c r="X243" s="20" t="s">
        <v>980</v>
      </c>
      <c r="Y243" s="50"/>
      <c r="Z243" s="37" t="s">
        <v>1359</v>
      </c>
    </row>
    <row r="244" spans="1:26" s="7" customFormat="1" ht="99.95" customHeight="1" x14ac:dyDescent="0.25">
      <c r="A244" s="21">
        <v>61</v>
      </c>
      <c r="B244" s="22" t="s">
        <v>1364</v>
      </c>
      <c r="C244" s="22" t="s">
        <v>151</v>
      </c>
      <c r="D244" s="22" t="s">
        <v>1365</v>
      </c>
      <c r="E244" s="22" t="s">
        <v>1366</v>
      </c>
      <c r="F244" s="22" t="s">
        <v>1367</v>
      </c>
      <c r="G244" s="22"/>
      <c r="H244" s="23" t="s">
        <v>1368</v>
      </c>
      <c r="I244" s="22" t="s">
        <v>1369</v>
      </c>
      <c r="J244" s="22" t="s">
        <v>1370</v>
      </c>
      <c r="K244" s="22" t="s">
        <v>22</v>
      </c>
      <c r="L244" s="22">
        <v>424</v>
      </c>
      <c r="M244" s="24" t="s">
        <v>1371</v>
      </c>
      <c r="N244" s="24" t="s">
        <v>1372</v>
      </c>
      <c r="O244" s="25">
        <v>910900</v>
      </c>
      <c r="P244" s="25">
        <v>690900</v>
      </c>
      <c r="Q244" s="20">
        <f t="shared" si="7"/>
        <v>0.75848062355911738</v>
      </c>
      <c r="R244" s="20" t="s">
        <v>82</v>
      </c>
      <c r="S244" s="20" t="s">
        <v>82</v>
      </c>
      <c r="T244" s="20" t="s">
        <v>1265</v>
      </c>
      <c r="U244" s="20" t="s">
        <v>82</v>
      </c>
      <c r="V244" s="20" t="s">
        <v>979</v>
      </c>
      <c r="W244" s="20" t="s">
        <v>82</v>
      </c>
      <c r="X244" s="20" t="s">
        <v>980</v>
      </c>
      <c r="Y244" s="22"/>
      <c r="Z244" s="27" t="s">
        <v>1396</v>
      </c>
    </row>
    <row r="245" spans="1:26" s="7" customFormat="1" ht="99.95" customHeight="1" x14ac:dyDescent="0.25">
      <c r="A245" s="21">
        <v>86</v>
      </c>
      <c r="B245" s="22" t="s">
        <v>1540</v>
      </c>
      <c r="C245" s="22" t="s">
        <v>151</v>
      </c>
      <c r="D245" s="22" t="s">
        <v>1541</v>
      </c>
      <c r="E245" s="22" t="s">
        <v>1542</v>
      </c>
      <c r="F245" s="22" t="s">
        <v>1543</v>
      </c>
      <c r="G245" s="22"/>
      <c r="H245" s="22" t="s">
        <v>1544</v>
      </c>
      <c r="I245" s="22" t="s">
        <v>1545</v>
      </c>
      <c r="J245" s="22" t="s">
        <v>1546</v>
      </c>
      <c r="K245" s="22" t="s">
        <v>16</v>
      </c>
      <c r="L245" s="22">
        <v>481</v>
      </c>
      <c r="M245" s="24" t="s">
        <v>1547</v>
      </c>
      <c r="N245" s="24" t="s">
        <v>1548</v>
      </c>
      <c r="O245" s="25">
        <v>500000</v>
      </c>
      <c r="P245" s="25">
        <v>316000</v>
      </c>
      <c r="Q245" s="20">
        <f t="shared" si="7"/>
        <v>0.63200000000000001</v>
      </c>
      <c r="R245" s="20" t="s">
        <v>82</v>
      </c>
      <c r="S245" s="20" t="s">
        <v>82</v>
      </c>
      <c r="T245" s="20" t="s">
        <v>82</v>
      </c>
      <c r="U245" s="20" t="s">
        <v>82</v>
      </c>
      <c r="V245" s="20" t="s">
        <v>979</v>
      </c>
      <c r="W245" s="20" t="s">
        <v>82</v>
      </c>
      <c r="X245" s="20" t="s">
        <v>980</v>
      </c>
      <c r="Y245" s="22"/>
      <c r="Z245" s="27" t="s">
        <v>1549</v>
      </c>
    </row>
    <row r="246" spans="1:26" s="7" customFormat="1" ht="99.95" customHeight="1" x14ac:dyDescent="0.25">
      <c r="A246" s="21">
        <v>158</v>
      </c>
      <c r="B246" s="22" t="s">
        <v>1960</v>
      </c>
      <c r="C246" s="22" t="s">
        <v>87</v>
      </c>
      <c r="D246" s="22" t="s">
        <v>1961</v>
      </c>
      <c r="E246" s="22" t="s">
        <v>1962</v>
      </c>
      <c r="F246" s="22" t="s">
        <v>558</v>
      </c>
      <c r="G246" s="22"/>
      <c r="H246" s="23" t="s">
        <v>559</v>
      </c>
      <c r="I246" s="23" t="s">
        <v>560</v>
      </c>
      <c r="J246" s="22" t="s">
        <v>561</v>
      </c>
      <c r="K246" s="22" t="s">
        <v>458</v>
      </c>
      <c r="L246" s="22">
        <v>424</v>
      </c>
      <c r="M246" s="24" t="s">
        <v>562</v>
      </c>
      <c r="N246" s="24" t="s">
        <v>563</v>
      </c>
      <c r="O246" s="25">
        <v>1236000</v>
      </c>
      <c r="P246" s="25">
        <v>960000</v>
      </c>
      <c r="Q246" s="20">
        <f t="shared" si="7"/>
        <v>0.77669902912621358</v>
      </c>
      <c r="R246" s="20" t="s">
        <v>82</v>
      </c>
      <c r="S246" s="20" t="s">
        <v>82</v>
      </c>
      <c r="T246" s="20" t="s">
        <v>82</v>
      </c>
      <c r="U246" s="20" t="s">
        <v>82</v>
      </c>
      <c r="V246" s="20" t="s">
        <v>979</v>
      </c>
      <c r="W246" s="20" t="s">
        <v>82</v>
      </c>
      <c r="X246" s="20" t="s">
        <v>980</v>
      </c>
      <c r="Y246" s="22" t="s">
        <v>1963</v>
      </c>
      <c r="Z246" s="26" t="s">
        <v>1964</v>
      </c>
    </row>
    <row r="247" spans="1:26" s="7" customFormat="1" ht="99.95" customHeight="1" x14ac:dyDescent="0.25">
      <c r="A247" s="21">
        <v>165</v>
      </c>
      <c r="B247" s="22" t="s">
        <v>1994</v>
      </c>
      <c r="C247" s="22" t="s">
        <v>87</v>
      </c>
      <c r="D247" s="22" t="s">
        <v>1995</v>
      </c>
      <c r="E247" s="22" t="s">
        <v>1996</v>
      </c>
      <c r="F247" s="22" t="s">
        <v>717</v>
      </c>
      <c r="G247" s="22"/>
      <c r="H247" s="22" t="s">
        <v>718</v>
      </c>
      <c r="I247" s="22" t="s">
        <v>1997</v>
      </c>
      <c r="J247" s="22" t="s">
        <v>719</v>
      </c>
      <c r="K247" s="22" t="s">
        <v>11</v>
      </c>
      <c r="L247" s="22">
        <v>424</v>
      </c>
      <c r="M247" s="24" t="s">
        <v>1998</v>
      </c>
      <c r="N247" s="24" t="s">
        <v>1999</v>
      </c>
      <c r="O247" s="25">
        <v>1261000</v>
      </c>
      <c r="P247" s="25">
        <v>1000000</v>
      </c>
      <c r="Q247" s="20">
        <f t="shared" si="7"/>
        <v>0.79302141157811257</v>
      </c>
      <c r="R247" s="20" t="s">
        <v>82</v>
      </c>
      <c r="S247" s="20" t="s">
        <v>82</v>
      </c>
      <c r="T247" s="20" t="s">
        <v>82</v>
      </c>
      <c r="U247" s="20" t="s">
        <v>82</v>
      </c>
      <c r="V247" s="20" t="s">
        <v>979</v>
      </c>
      <c r="W247" s="20" t="s">
        <v>82</v>
      </c>
      <c r="X247" s="20" t="s">
        <v>980</v>
      </c>
      <c r="Y247" s="22" t="s">
        <v>1558</v>
      </c>
      <c r="Z247" s="26" t="s">
        <v>2000</v>
      </c>
    </row>
    <row r="248" spans="1:26" s="7" customFormat="1" ht="99.95" customHeight="1" x14ac:dyDescent="0.25">
      <c r="A248" s="21">
        <v>68</v>
      </c>
      <c r="B248" s="22" t="s">
        <v>1428</v>
      </c>
      <c r="C248" s="22" t="s">
        <v>247</v>
      </c>
      <c r="D248" s="22" t="s">
        <v>248</v>
      </c>
      <c r="E248" s="22" t="s">
        <v>692</v>
      </c>
      <c r="F248" s="22" t="s">
        <v>694</v>
      </c>
      <c r="G248" s="22"/>
      <c r="H248" s="23" t="s">
        <v>693</v>
      </c>
      <c r="I248" s="22" t="s">
        <v>696</v>
      </c>
      <c r="J248" s="22" t="s">
        <v>695</v>
      </c>
      <c r="K248" s="22" t="s">
        <v>16</v>
      </c>
      <c r="L248" s="22">
        <v>481</v>
      </c>
      <c r="M248" s="24" t="s">
        <v>249</v>
      </c>
      <c r="N248" s="24" t="s">
        <v>250</v>
      </c>
      <c r="O248" s="25">
        <v>1308000</v>
      </c>
      <c r="P248" s="25">
        <v>996000</v>
      </c>
      <c r="Q248" s="20">
        <f t="shared" si="7"/>
        <v>0.76146788990825687</v>
      </c>
      <c r="R248" s="20" t="s">
        <v>474</v>
      </c>
      <c r="S248" s="20" t="s">
        <v>82</v>
      </c>
      <c r="T248" s="20" t="s">
        <v>82</v>
      </c>
      <c r="U248" s="20" t="s">
        <v>82</v>
      </c>
      <c r="V248" s="20" t="s">
        <v>979</v>
      </c>
      <c r="W248" s="20" t="s">
        <v>82</v>
      </c>
      <c r="X248" s="20" t="s">
        <v>980</v>
      </c>
      <c r="Y248" s="28"/>
      <c r="Z248" s="26" t="s">
        <v>1429</v>
      </c>
    </row>
    <row r="249" spans="1:26" s="105" customFormat="1" ht="99.95" customHeight="1" x14ac:dyDescent="0.25">
      <c r="A249" s="21">
        <v>192</v>
      </c>
      <c r="B249" s="22" t="s">
        <v>2183</v>
      </c>
      <c r="C249" s="22" t="s">
        <v>2184</v>
      </c>
      <c r="D249" s="22" t="s">
        <v>2185</v>
      </c>
      <c r="E249" s="22" t="s">
        <v>2186</v>
      </c>
      <c r="F249" s="22" t="s">
        <v>2187</v>
      </c>
      <c r="G249" s="22"/>
      <c r="H249" s="22" t="s">
        <v>2188</v>
      </c>
      <c r="I249" s="22" t="s">
        <v>2189</v>
      </c>
      <c r="J249" s="22" t="s">
        <v>2190</v>
      </c>
      <c r="K249" s="22" t="s">
        <v>22</v>
      </c>
      <c r="L249" s="22">
        <v>424</v>
      </c>
      <c r="M249" s="24" t="s">
        <v>2191</v>
      </c>
      <c r="N249" s="24" t="s">
        <v>2192</v>
      </c>
      <c r="O249" s="25">
        <v>1297000</v>
      </c>
      <c r="P249" s="25">
        <v>905000</v>
      </c>
      <c r="Q249" s="20">
        <f t="shared" si="7"/>
        <v>0.69776407093292214</v>
      </c>
      <c r="R249" s="20" t="s">
        <v>82</v>
      </c>
      <c r="S249" s="20" t="s">
        <v>82</v>
      </c>
      <c r="T249" s="20" t="s">
        <v>82</v>
      </c>
      <c r="U249" s="20" t="s">
        <v>82</v>
      </c>
      <c r="V249" s="20" t="s">
        <v>979</v>
      </c>
      <c r="W249" s="20" t="s">
        <v>82</v>
      </c>
      <c r="X249" s="20" t="s">
        <v>980</v>
      </c>
      <c r="Y249" s="22"/>
      <c r="Z249" s="26" t="s">
        <v>2193</v>
      </c>
    </row>
    <row r="250" spans="1:26" s="7" customFormat="1" ht="99.95" customHeight="1" x14ac:dyDescent="0.25">
      <c r="A250" s="29">
        <v>140</v>
      </c>
      <c r="B250" s="30" t="s">
        <v>1857</v>
      </c>
      <c r="C250" s="30" t="s">
        <v>114</v>
      </c>
      <c r="D250" s="30" t="s">
        <v>120</v>
      </c>
      <c r="E250" s="30" t="s">
        <v>1858</v>
      </c>
      <c r="F250" s="30" t="s">
        <v>121</v>
      </c>
      <c r="G250" s="30"/>
      <c r="H250" s="23" t="s">
        <v>753</v>
      </c>
      <c r="I250" s="31" t="s">
        <v>1859</v>
      </c>
      <c r="J250" s="30" t="s">
        <v>122</v>
      </c>
      <c r="K250" s="30" t="s">
        <v>16</v>
      </c>
      <c r="L250" s="30">
        <v>481</v>
      </c>
      <c r="M250" s="41" t="s">
        <v>124</v>
      </c>
      <c r="N250" s="41" t="s">
        <v>123</v>
      </c>
      <c r="O250" s="34">
        <v>935800</v>
      </c>
      <c r="P250" s="34">
        <v>743800</v>
      </c>
      <c r="Q250" s="20">
        <f t="shared" si="7"/>
        <v>0.79482795469117329</v>
      </c>
      <c r="R250" s="20" t="s">
        <v>1775</v>
      </c>
      <c r="S250" s="20" t="s">
        <v>1775</v>
      </c>
      <c r="T250" s="20" t="s">
        <v>1775</v>
      </c>
      <c r="U250" s="20" t="s">
        <v>1775</v>
      </c>
      <c r="V250" s="20" t="s">
        <v>1860</v>
      </c>
      <c r="W250" s="20" t="s">
        <v>1775</v>
      </c>
      <c r="X250" s="20" t="s">
        <v>980</v>
      </c>
      <c r="Y250" s="38"/>
      <c r="Z250" s="37" t="s">
        <v>1861</v>
      </c>
    </row>
    <row r="251" spans="1:26" s="7" customFormat="1" ht="99.95" customHeight="1" x14ac:dyDescent="0.25">
      <c r="A251" s="29">
        <v>130</v>
      </c>
      <c r="B251" s="40" t="s">
        <v>1801</v>
      </c>
      <c r="C251" s="30" t="s">
        <v>114</v>
      </c>
      <c r="D251" s="30" t="s">
        <v>915</v>
      </c>
      <c r="E251" s="30" t="s">
        <v>1802</v>
      </c>
      <c r="F251" s="30" t="s">
        <v>916</v>
      </c>
      <c r="G251" s="32"/>
      <c r="H251" s="23" t="s">
        <v>917</v>
      </c>
      <c r="I251" s="23" t="s">
        <v>1803</v>
      </c>
      <c r="J251" s="30" t="s">
        <v>918</v>
      </c>
      <c r="K251" s="32" t="s">
        <v>16</v>
      </c>
      <c r="L251" s="32">
        <v>481</v>
      </c>
      <c r="M251" s="33" t="s">
        <v>919</v>
      </c>
      <c r="N251" s="33" t="s">
        <v>920</v>
      </c>
      <c r="O251" s="36">
        <v>496400</v>
      </c>
      <c r="P251" s="36">
        <v>380000</v>
      </c>
      <c r="Q251" s="20">
        <f t="shared" si="7"/>
        <v>0.76551168412570503</v>
      </c>
      <c r="R251" s="20" t="s">
        <v>82</v>
      </c>
      <c r="S251" s="20" t="s">
        <v>82</v>
      </c>
      <c r="T251" s="20" t="s">
        <v>82</v>
      </c>
      <c r="U251" s="20" t="s">
        <v>82</v>
      </c>
      <c r="V251" s="20" t="s">
        <v>979</v>
      </c>
      <c r="W251" s="20" t="s">
        <v>82</v>
      </c>
      <c r="X251" s="20" t="s">
        <v>980</v>
      </c>
      <c r="Y251" s="38"/>
      <c r="Z251" s="37" t="s">
        <v>1804</v>
      </c>
    </row>
    <row r="252" spans="1:26" s="7" customFormat="1" ht="99.95" customHeight="1" x14ac:dyDescent="0.25">
      <c r="A252" s="29">
        <v>216</v>
      </c>
      <c r="B252" s="30" t="s">
        <v>2336</v>
      </c>
      <c r="C252" s="30" t="s">
        <v>114</v>
      </c>
      <c r="D252" s="30" t="s">
        <v>761</v>
      </c>
      <c r="E252" s="30" t="s">
        <v>2337</v>
      </c>
      <c r="F252" s="30" t="s">
        <v>154</v>
      </c>
      <c r="G252" s="30"/>
      <c r="H252" s="23" t="s">
        <v>762</v>
      </c>
      <c r="I252" s="31" t="s">
        <v>155</v>
      </c>
      <c r="J252" s="30" t="s">
        <v>156</v>
      </c>
      <c r="K252" s="30" t="s">
        <v>11</v>
      </c>
      <c r="L252" s="30">
        <v>424</v>
      </c>
      <c r="M252" s="41" t="s">
        <v>157</v>
      </c>
      <c r="N252" s="41" t="s">
        <v>158</v>
      </c>
      <c r="O252" s="34">
        <v>1021000</v>
      </c>
      <c r="P252" s="34">
        <v>781000</v>
      </c>
      <c r="Q252" s="20">
        <f t="shared" si="7"/>
        <v>0.76493633692458374</v>
      </c>
      <c r="R252" s="20" t="s">
        <v>82</v>
      </c>
      <c r="S252" s="20" t="s">
        <v>82</v>
      </c>
      <c r="T252" s="20" t="s">
        <v>82</v>
      </c>
      <c r="U252" s="20" t="s">
        <v>82</v>
      </c>
      <c r="V252" s="20" t="s">
        <v>979</v>
      </c>
      <c r="W252" s="20" t="s">
        <v>82</v>
      </c>
      <c r="X252" s="20" t="s">
        <v>980</v>
      </c>
      <c r="Y252" s="30"/>
      <c r="Z252" s="37" t="s">
        <v>2338</v>
      </c>
    </row>
    <row r="253" spans="1:26" s="7" customFormat="1" ht="99.95" customHeight="1" x14ac:dyDescent="0.25">
      <c r="A253" s="29">
        <v>57</v>
      </c>
      <c r="B253" s="40" t="s">
        <v>1347</v>
      </c>
      <c r="C253" s="30" t="s">
        <v>114</v>
      </c>
      <c r="D253" s="30" t="s">
        <v>927</v>
      </c>
      <c r="E253" s="30" t="s">
        <v>1348</v>
      </c>
      <c r="F253" s="30" t="s">
        <v>1349</v>
      </c>
      <c r="G253" s="32"/>
      <c r="H253" s="23" t="s">
        <v>928</v>
      </c>
      <c r="I253" s="23" t="s">
        <v>1350</v>
      </c>
      <c r="J253" s="30" t="s">
        <v>929</v>
      </c>
      <c r="K253" s="32" t="s">
        <v>11</v>
      </c>
      <c r="L253" s="32">
        <v>424</v>
      </c>
      <c r="M253" s="33" t="s">
        <v>930</v>
      </c>
      <c r="N253" s="33" t="s">
        <v>931</v>
      </c>
      <c r="O253" s="36">
        <v>1111600</v>
      </c>
      <c r="P253" s="36">
        <v>888000</v>
      </c>
      <c r="Q253" s="20">
        <f t="shared" si="7"/>
        <v>0.79884850665707086</v>
      </c>
      <c r="R253" s="20" t="s">
        <v>82</v>
      </c>
      <c r="S253" s="20" t="s">
        <v>82</v>
      </c>
      <c r="T253" s="20" t="s">
        <v>82</v>
      </c>
      <c r="U253" s="20" t="s">
        <v>82</v>
      </c>
      <c r="V253" s="20" t="s">
        <v>979</v>
      </c>
      <c r="W253" s="20" t="s">
        <v>82</v>
      </c>
      <c r="X253" s="20" t="s">
        <v>980</v>
      </c>
      <c r="Y253" s="30" t="s">
        <v>1351</v>
      </c>
      <c r="Z253" s="37" t="s">
        <v>1352</v>
      </c>
    </row>
    <row r="254" spans="1:26" s="7" customFormat="1" ht="99.95" customHeight="1" x14ac:dyDescent="0.25">
      <c r="A254" s="21">
        <v>46</v>
      </c>
      <c r="B254" s="22" t="s">
        <v>1277</v>
      </c>
      <c r="C254" s="22" t="s">
        <v>114</v>
      </c>
      <c r="D254" s="22" t="s">
        <v>1278</v>
      </c>
      <c r="E254" s="22" t="s">
        <v>1279</v>
      </c>
      <c r="F254" s="22" t="s">
        <v>1280</v>
      </c>
      <c r="G254" s="22"/>
      <c r="H254" s="22" t="s">
        <v>1281</v>
      </c>
      <c r="I254" s="22" t="s">
        <v>1282</v>
      </c>
      <c r="J254" s="22" t="s">
        <v>1283</v>
      </c>
      <c r="K254" s="22" t="s">
        <v>11</v>
      </c>
      <c r="L254" s="22">
        <v>424</v>
      </c>
      <c r="M254" s="24" t="s">
        <v>1284</v>
      </c>
      <c r="N254" s="24" t="s">
        <v>1285</v>
      </c>
      <c r="O254" s="25">
        <v>885000</v>
      </c>
      <c r="P254" s="25">
        <v>675000</v>
      </c>
      <c r="Q254" s="20">
        <f t="shared" si="7"/>
        <v>0.76271186440677963</v>
      </c>
      <c r="R254" s="20" t="s">
        <v>82</v>
      </c>
      <c r="S254" s="20" t="s">
        <v>82</v>
      </c>
      <c r="T254" s="20" t="s">
        <v>82</v>
      </c>
      <c r="U254" s="20" t="s">
        <v>82</v>
      </c>
      <c r="V254" s="20" t="s">
        <v>979</v>
      </c>
      <c r="W254" s="20" t="s">
        <v>82</v>
      </c>
      <c r="X254" s="20" t="s">
        <v>980</v>
      </c>
      <c r="Y254" s="22"/>
      <c r="Z254" s="27" t="s">
        <v>1286</v>
      </c>
    </row>
    <row r="255" spans="1:26" s="7" customFormat="1" ht="99.95" customHeight="1" x14ac:dyDescent="0.25">
      <c r="A255" s="21">
        <v>118</v>
      </c>
      <c r="B255" s="22" t="s">
        <v>1726</v>
      </c>
      <c r="C255" s="22" t="s">
        <v>114</v>
      </c>
      <c r="D255" s="22" t="s">
        <v>1727</v>
      </c>
      <c r="E255" s="22" t="s">
        <v>1728</v>
      </c>
      <c r="F255" s="22" t="s">
        <v>1729</v>
      </c>
      <c r="G255" s="22"/>
      <c r="H255" s="23" t="s">
        <v>1731</v>
      </c>
      <c r="I255" s="23" t="s">
        <v>1730</v>
      </c>
      <c r="J255" s="22" t="s">
        <v>1732</v>
      </c>
      <c r="K255" s="22" t="s">
        <v>281</v>
      </c>
      <c r="L255" s="22">
        <v>481</v>
      </c>
      <c r="M255" s="24" t="s">
        <v>1733</v>
      </c>
      <c r="N255" s="24" t="s">
        <v>1734</v>
      </c>
      <c r="O255" s="25">
        <v>709872</v>
      </c>
      <c r="P255" s="25">
        <v>566372</v>
      </c>
      <c r="Q255" s="20">
        <f t="shared" si="7"/>
        <v>0.79785088015867645</v>
      </c>
      <c r="R255" s="20" t="s">
        <v>82</v>
      </c>
      <c r="S255" s="20" t="s">
        <v>82</v>
      </c>
      <c r="T255" s="20" t="s">
        <v>82</v>
      </c>
      <c r="U255" s="20" t="s">
        <v>82</v>
      </c>
      <c r="V255" s="20" t="s">
        <v>979</v>
      </c>
      <c r="W255" s="20" t="s">
        <v>82</v>
      </c>
      <c r="X255" s="20" t="s">
        <v>980</v>
      </c>
      <c r="Y255" s="22"/>
      <c r="Z255" s="27" t="s">
        <v>1735</v>
      </c>
    </row>
    <row r="256" spans="1:26" s="7" customFormat="1" ht="99.95" customHeight="1" x14ac:dyDescent="0.25">
      <c r="A256" s="21">
        <v>174</v>
      </c>
      <c r="B256" s="22" t="s">
        <v>2067</v>
      </c>
      <c r="C256" s="22" t="s">
        <v>114</v>
      </c>
      <c r="D256" s="22" t="s">
        <v>2068</v>
      </c>
      <c r="E256" s="22" t="s">
        <v>2069</v>
      </c>
      <c r="F256" s="22" t="s">
        <v>2070</v>
      </c>
      <c r="G256" s="22"/>
      <c r="H256" s="22" t="s">
        <v>2071</v>
      </c>
      <c r="I256" s="23" t="s">
        <v>2072</v>
      </c>
      <c r="J256" s="22" t="s">
        <v>2073</v>
      </c>
      <c r="K256" s="22" t="s">
        <v>11</v>
      </c>
      <c r="L256" s="22">
        <v>424</v>
      </c>
      <c r="M256" s="24" t="s">
        <v>2074</v>
      </c>
      <c r="N256" s="24" t="s">
        <v>2075</v>
      </c>
      <c r="O256" s="25">
        <v>1246000</v>
      </c>
      <c r="P256" s="25">
        <v>990000</v>
      </c>
      <c r="Q256" s="20">
        <f t="shared" si="7"/>
        <v>0.7945425361155698</v>
      </c>
      <c r="R256" s="20" t="s">
        <v>82</v>
      </c>
      <c r="S256" s="20" t="s">
        <v>82</v>
      </c>
      <c r="T256" s="20" t="s">
        <v>82</v>
      </c>
      <c r="U256" s="20" t="s">
        <v>82</v>
      </c>
      <c r="V256" s="20" t="s">
        <v>979</v>
      </c>
      <c r="W256" s="20" t="s">
        <v>82</v>
      </c>
      <c r="X256" s="20" t="s">
        <v>980</v>
      </c>
      <c r="Y256" s="22"/>
      <c r="Z256" s="26" t="s">
        <v>2076</v>
      </c>
    </row>
    <row r="257" spans="1:26" s="7" customFormat="1" ht="99.95" customHeight="1" x14ac:dyDescent="0.25">
      <c r="A257" s="21">
        <v>29</v>
      </c>
      <c r="B257" s="22" t="s">
        <v>1177</v>
      </c>
      <c r="C257" s="22" t="s">
        <v>36</v>
      </c>
      <c r="D257" s="22" t="s">
        <v>92</v>
      </c>
      <c r="E257" s="22" t="s">
        <v>1178</v>
      </c>
      <c r="F257" s="22" t="s">
        <v>93</v>
      </c>
      <c r="G257" s="22"/>
      <c r="H257" s="23" t="s">
        <v>538</v>
      </c>
      <c r="I257" s="22" t="s">
        <v>1179</v>
      </c>
      <c r="J257" s="22" t="s">
        <v>94</v>
      </c>
      <c r="K257" s="22" t="s">
        <v>11</v>
      </c>
      <c r="L257" s="22">
        <v>424</v>
      </c>
      <c r="M257" s="24" t="s">
        <v>95</v>
      </c>
      <c r="N257" s="24" t="s">
        <v>96</v>
      </c>
      <c r="O257" s="25">
        <v>833800</v>
      </c>
      <c r="P257" s="25">
        <v>579200</v>
      </c>
      <c r="Q257" s="20">
        <f t="shared" si="7"/>
        <v>0.69465099544255215</v>
      </c>
      <c r="R257" s="20" t="s">
        <v>82</v>
      </c>
      <c r="S257" s="20" t="s">
        <v>82</v>
      </c>
      <c r="T257" s="20" t="s">
        <v>82</v>
      </c>
      <c r="U257" s="20" t="s">
        <v>82</v>
      </c>
      <c r="V257" s="20" t="s">
        <v>979</v>
      </c>
      <c r="W257" s="20" t="s">
        <v>82</v>
      </c>
      <c r="X257" s="20" t="s">
        <v>980</v>
      </c>
      <c r="Y257" s="22"/>
      <c r="Z257" s="26" t="s">
        <v>1180</v>
      </c>
    </row>
    <row r="258" spans="1:26" s="7" customFormat="1" ht="99.95" customHeight="1" x14ac:dyDescent="0.25">
      <c r="A258" s="21">
        <v>77</v>
      </c>
      <c r="B258" s="22" t="s">
        <v>1484</v>
      </c>
      <c r="C258" s="22" t="s">
        <v>36</v>
      </c>
      <c r="D258" s="22" t="s">
        <v>227</v>
      </c>
      <c r="E258" s="22" t="s">
        <v>1485</v>
      </c>
      <c r="F258" s="22" t="s">
        <v>228</v>
      </c>
      <c r="G258" s="22"/>
      <c r="H258" s="23" t="s">
        <v>1486</v>
      </c>
      <c r="I258" s="22" t="s">
        <v>1487</v>
      </c>
      <c r="J258" s="22" t="s">
        <v>229</v>
      </c>
      <c r="K258" s="22" t="s">
        <v>22</v>
      </c>
      <c r="L258" s="22">
        <v>424</v>
      </c>
      <c r="M258" s="24" t="s">
        <v>230</v>
      </c>
      <c r="N258" s="24" t="s">
        <v>231</v>
      </c>
      <c r="O258" s="25">
        <v>722024</v>
      </c>
      <c r="P258" s="25">
        <v>522024</v>
      </c>
      <c r="Q258" s="20">
        <f t="shared" si="7"/>
        <v>0.72300089747709217</v>
      </c>
      <c r="R258" s="20" t="s">
        <v>82</v>
      </c>
      <c r="S258" s="20" t="s">
        <v>82</v>
      </c>
      <c r="T258" s="20" t="s">
        <v>82</v>
      </c>
      <c r="U258" s="20" t="s">
        <v>82</v>
      </c>
      <c r="V258" s="20" t="s">
        <v>979</v>
      </c>
      <c r="W258" s="20" t="s">
        <v>82</v>
      </c>
      <c r="X258" s="20" t="s">
        <v>980</v>
      </c>
      <c r="Y258" s="22"/>
      <c r="Z258" s="27" t="s">
        <v>1488</v>
      </c>
    </row>
    <row r="259" spans="1:26" s="7" customFormat="1" ht="99.95" customHeight="1" x14ac:dyDescent="0.25">
      <c r="A259" s="21">
        <v>215</v>
      </c>
      <c r="B259" s="22" t="s">
        <v>2333</v>
      </c>
      <c r="C259" s="22" t="s">
        <v>36</v>
      </c>
      <c r="D259" s="22" t="s">
        <v>2154</v>
      </c>
      <c r="E259" s="22" t="s">
        <v>2334</v>
      </c>
      <c r="F259" s="22" t="s">
        <v>353</v>
      </c>
      <c r="G259" s="22"/>
      <c r="H259" s="23" t="s">
        <v>605</v>
      </c>
      <c r="I259" s="22" t="s">
        <v>2155</v>
      </c>
      <c r="J259" s="22" t="s">
        <v>354</v>
      </c>
      <c r="K259" s="22" t="s">
        <v>11</v>
      </c>
      <c r="L259" s="22">
        <v>424</v>
      </c>
      <c r="M259" s="24" t="s">
        <v>355</v>
      </c>
      <c r="N259" s="24" t="s">
        <v>356</v>
      </c>
      <c r="O259" s="25">
        <v>781400</v>
      </c>
      <c r="P259" s="25">
        <v>545000</v>
      </c>
      <c r="Q259" s="20">
        <f t="shared" si="7"/>
        <v>0.69746608651138986</v>
      </c>
      <c r="R259" s="20" t="s">
        <v>82</v>
      </c>
      <c r="S259" s="20" t="s">
        <v>82</v>
      </c>
      <c r="T259" s="20" t="s">
        <v>82</v>
      </c>
      <c r="U259" s="20" t="s">
        <v>82</v>
      </c>
      <c r="V259" s="20" t="s">
        <v>979</v>
      </c>
      <c r="W259" s="20" t="s">
        <v>82</v>
      </c>
      <c r="X259" s="20" t="s">
        <v>980</v>
      </c>
      <c r="Y259" s="22"/>
      <c r="Z259" s="27" t="s">
        <v>2335</v>
      </c>
    </row>
    <row r="260" spans="1:26" s="7" customFormat="1" ht="75" x14ac:dyDescent="0.25">
      <c r="A260" s="21">
        <v>113</v>
      </c>
      <c r="B260" s="22" t="s">
        <v>1695</v>
      </c>
      <c r="C260" s="22" t="s">
        <v>36</v>
      </c>
      <c r="D260" s="22" t="s">
        <v>1696</v>
      </c>
      <c r="E260" s="22" t="s">
        <v>1697</v>
      </c>
      <c r="F260" s="22" t="s">
        <v>1698</v>
      </c>
      <c r="G260" s="22"/>
      <c r="H260" s="22" t="s">
        <v>1699</v>
      </c>
      <c r="I260" s="23" t="s">
        <v>1700</v>
      </c>
      <c r="J260" s="22" t="s">
        <v>1701</v>
      </c>
      <c r="K260" s="22" t="s">
        <v>281</v>
      </c>
      <c r="L260" s="22">
        <v>481</v>
      </c>
      <c r="M260" s="24" t="s">
        <v>1702</v>
      </c>
      <c r="N260" s="24" t="s">
        <v>1703</v>
      </c>
      <c r="O260" s="25">
        <v>565600</v>
      </c>
      <c r="P260" s="25">
        <v>450000</v>
      </c>
      <c r="Q260" s="20">
        <f t="shared" ref="Q260:Q267" si="8">+P260/O260</f>
        <v>0.79561527581329561</v>
      </c>
      <c r="R260" s="20" t="s">
        <v>82</v>
      </c>
      <c r="S260" s="20" t="s">
        <v>82</v>
      </c>
      <c r="T260" s="20" t="s">
        <v>82</v>
      </c>
      <c r="U260" s="20" t="s">
        <v>82</v>
      </c>
      <c r="V260" s="20" t="s">
        <v>979</v>
      </c>
      <c r="W260" s="20" t="s">
        <v>82</v>
      </c>
      <c r="X260" s="20" t="s">
        <v>980</v>
      </c>
      <c r="Y260" s="22"/>
      <c r="Z260" s="27" t="s">
        <v>1704</v>
      </c>
    </row>
    <row r="261" spans="1:26" s="7" customFormat="1" ht="105" x14ac:dyDescent="0.25">
      <c r="A261" s="21">
        <v>155</v>
      </c>
      <c r="B261" s="22" t="s">
        <v>2698</v>
      </c>
      <c r="C261" s="22" t="s">
        <v>36</v>
      </c>
      <c r="D261" s="22" t="s">
        <v>1946</v>
      </c>
      <c r="E261" s="22" t="s">
        <v>1947</v>
      </c>
      <c r="F261" s="52" t="s">
        <v>1948</v>
      </c>
      <c r="G261" s="22" t="s">
        <v>82</v>
      </c>
      <c r="H261" s="52" t="s">
        <v>759</v>
      </c>
      <c r="I261" s="22" t="s">
        <v>1949</v>
      </c>
      <c r="J261" s="52" t="s">
        <v>760</v>
      </c>
      <c r="K261" s="22" t="s">
        <v>22</v>
      </c>
      <c r="L261" s="22">
        <v>424</v>
      </c>
      <c r="M261" s="24" t="s">
        <v>1950</v>
      </c>
      <c r="N261" s="24" t="s">
        <v>1951</v>
      </c>
      <c r="O261" s="25">
        <v>1000000</v>
      </c>
      <c r="P261" s="25">
        <v>800000</v>
      </c>
      <c r="Q261" s="20">
        <f t="shared" si="8"/>
        <v>0.8</v>
      </c>
      <c r="R261" s="20" t="s">
        <v>82</v>
      </c>
      <c r="S261" s="20" t="s">
        <v>82</v>
      </c>
      <c r="T261" s="20" t="s">
        <v>82</v>
      </c>
      <c r="U261" s="20" t="s">
        <v>82</v>
      </c>
      <c r="V261" s="20" t="s">
        <v>82</v>
      </c>
      <c r="W261" s="20" t="s">
        <v>82</v>
      </c>
      <c r="X261" s="20" t="s">
        <v>980</v>
      </c>
      <c r="Y261" s="28"/>
      <c r="Z261" s="27" t="s">
        <v>1952</v>
      </c>
    </row>
    <row r="262" spans="1:26" s="7" customFormat="1" ht="99.95" customHeight="1" x14ac:dyDescent="0.25">
      <c r="A262" s="62">
        <v>269</v>
      </c>
      <c r="B262" s="63" t="s">
        <v>2508</v>
      </c>
      <c r="C262" s="63" t="s">
        <v>36</v>
      </c>
      <c r="D262" s="63" t="s">
        <v>2509</v>
      </c>
      <c r="E262" s="63" t="s">
        <v>2510</v>
      </c>
      <c r="F262" s="63" t="s">
        <v>197</v>
      </c>
      <c r="G262" s="63" t="s">
        <v>83</v>
      </c>
      <c r="H262" s="64" t="s">
        <v>2511</v>
      </c>
      <c r="I262" s="63" t="s">
        <v>198</v>
      </c>
      <c r="J262" s="63" t="s">
        <v>199</v>
      </c>
      <c r="K262" s="63" t="s">
        <v>11</v>
      </c>
      <c r="L262" s="63">
        <v>424</v>
      </c>
      <c r="M262" s="65" t="s">
        <v>200</v>
      </c>
      <c r="N262" s="65" t="s">
        <v>201</v>
      </c>
      <c r="O262" s="66">
        <v>728544</v>
      </c>
      <c r="P262" s="66">
        <v>567850</v>
      </c>
      <c r="Q262" s="67">
        <f t="shared" si="8"/>
        <v>0.77943130408046735</v>
      </c>
      <c r="R262" s="67"/>
      <c r="S262" s="67"/>
      <c r="T262" s="67"/>
      <c r="U262" s="67"/>
      <c r="V262" s="67"/>
      <c r="W262" s="67"/>
      <c r="X262" s="67" t="s">
        <v>980</v>
      </c>
      <c r="Y262" s="63"/>
      <c r="Z262" s="68" t="s">
        <v>2512</v>
      </c>
    </row>
    <row r="263" spans="1:26" s="7" customFormat="1" ht="99.95" customHeight="1" x14ac:dyDescent="0.25">
      <c r="A263" s="99">
        <v>270</v>
      </c>
      <c r="B263" s="100" t="s">
        <v>2685</v>
      </c>
      <c r="C263" s="100" t="s">
        <v>36</v>
      </c>
      <c r="D263" s="100" t="s">
        <v>2513</v>
      </c>
      <c r="E263" s="100" t="s">
        <v>2514</v>
      </c>
      <c r="F263" s="100" t="s">
        <v>188</v>
      </c>
      <c r="G263" s="100"/>
      <c r="H263" s="101" t="s">
        <v>564</v>
      </c>
      <c r="I263" s="100" t="s">
        <v>189</v>
      </c>
      <c r="J263" s="100" t="s">
        <v>190</v>
      </c>
      <c r="K263" s="100" t="s">
        <v>11</v>
      </c>
      <c r="L263" s="100">
        <v>424</v>
      </c>
      <c r="M263" s="102" t="s">
        <v>191</v>
      </c>
      <c r="N263" s="102" t="s">
        <v>192</v>
      </c>
      <c r="O263" s="103">
        <v>552740</v>
      </c>
      <c r="P263" s="103">
        <v>429890</v>
      </c>
      <c r="Q263" s="104">
        <f t="shared" si="8"/>
        <v>0.77774360458805225</v>
      </c>
      <c r="R263" s="104"/>
      <c r="S263" s="104"/>
      <c r="T263" s="104"/>
      <c r="U263" s="104"/>
      <c r="V263" s="104"/>
      <c r="W263" s="104"/>
      <c r="X263" s="104" t="s">
        <v>980</v>
      </c>
      <c r="Y263" s="100" t="s">
        <v>2709</v>
      </c>
      <c r="Z263" s="77" t="s">
        <v>2515</v>
      </c>
    </row>
    <row r="264" spans="1:26" s="7" customFormat="1" ht="99.95" customHeight="1" x14ac:dyDescent="0.25">
      <c r="A264" s="69">
        <v>230</v>
      </c>
      <c r="B264" s="70" t="s">
        <v>2516</v>
      </c>
      <c r="C264" s="75" t="s">
        <v>36</v>
      </c>
      <c r="D264" s="75" t="s">
        <v>2517</v>
      </c>
      <c r="E264" s="75" t="s">
        <v>2518</v>
      </c>
      <c r="F264" s="75" t="s">
        <v>758</v>
      </c>
      <c r="G264" s="75" t="s">
        <v>83</v>
      </c>
      <c r="H264" s="64" t="s">
        <v>759</v>
      </c>
      <c r="I264" s="75" t="s">
        <v>147</v>
      </c>
      <c r="J264" s="75" t="s">
        <v>760</v>
      </c>
      <c r="K264" s="75" t="s">
        <v>11</v>
      </c>
      <c r="L264" s="75">
        <v>424</v>
      </c>
      <c r="M264" s="95" t="s">
        <v>148</v>
      </c>
      <c r="N264" s="95" t="s">
        <v>149</v>
      </c>
      <c r="O264" s="96">
        <v>1200000</v>
      </c>
      <c r="P264" s="96">
        <v>960000</v>
      </c>
      <c r="Q264" s="67">
        <f t="shared" si="8"/>
        <v>0.8</v>
      </c>
      <c r="R264" s="67"/>
      <c r="S264" s="67"/>
      <c r="T264" s="67"/>
      <c r="U264" s="67"/>
      <c r="V264" s="67"/>
      <c r="W264" s="67"/>
      <c r="X264" s="67" t="s">
        <v>980</v>
      </c>
      <c r="Y264" s="97"/>
      <c r="Z264" s="74" t="s">
        <v>2519</v>
      </c>
    </row>
    <row r="265" spans="1:26" s="7" customFormat="1" ht="99.95" customHeight="1" x14ac:dyDescent="0.25">
      <c r="A265" s="69">
        <v>276</v>
      </c>
      <c r="B265" s="70" t="s">
        <v>2520</v>
      </c>
      <c r="C265" s="70" t="s">
        <v>36</v>
      </c>
      <c r="D265" s="70" t="s">
        <v>799</v>
      </c>
      <c r="E265" s="70" t="s">
        <v>800</v>
      </c>
      <c r="F265" s="70" t="s">
        <v>288</v>
      </c>
      <c r="G265" s="70"/>
      <c r="H265" s="64" t="s">
        <v>801</v>
      </c>
      <c r="I265" s="70" t="s">
        <v>289</v>
      </c>
      <c r="J265" s="71" t="s">
        <v>290</v>
      </c>
      <c r="K265" s="70" t="s">
        <v>11</v>
      </c>
      <c r="L265" s="70">
        <v>424</v>
      </c>
      <c r="M265" s="72">
        <v>20486643</v>
      </c>
      <c r="N265" s="72">
        <v>105901679</v>
      </c>
      <c r="O265" s="82">
        <v>997250</v>
      </c>
      <c r="P265" s="82">
        <v>764500</v>
      </c>
      <c r="Q265" s="67">
        <f t="shared" si="8"/>
        <v>0.76660817247430435</v>
      </c>
      <c r="R265" s="67"/>
      <c r="S265" s="67"/>
      <c r="T265" s="67"/>
      <c r="U265" s="67"/>
      <c r="V265" s="67"/>
      <c r="W265" s="67"/>
      <c r="X265" s="67" t="s">
        <v>980</v>
      </c>
      <c r="Y265" s="76"/>
      <c r="Z265" s="74" t="s">
        <v>2521</v>
      </c>
    </row>
    <row r="266" spans="1:26" s="7" customFormat="1" ht="99.95" customHeight="1" x14ac:dyDescent="0.25">
      <c r="A266" s="62">
        <v>268</v>
      </c>
      <c r="B266" s="52" t="s">
        <v>2537</v>
      </c>
      <c r="C266" s="63" t="s">
        <v>36</v>
      </c>
      <c r="D266" s="63" t="s">
        <v>2538</v>
      </c>
      <c r="E266" s="63" t="s">
        <v>2539</v>
      </c>
      <c r="F266" s="63" t="s">
        <v>2540</v>
      </c>
      <c r="G266" s="63" t="s">
        <v>83</v>
      </c>
      <c r="H266" s="64" t="s">
        <v>2541</v>
      </c>
      <c r="I266" s="64" t="s">
        <v>2542</v>
      </c>
      <c r="J266" s="63" t="s">
        <v>2543</v>
      </c>
      <c r="K266" s="63" t="s">
        <v>16</v>
      </c>
      <c r="L266" s="63">
        <v>481</v>
      </c>
      <c r="M266" s="65" t="s">
        <v>2544</v>
      </c>
      <c r="N266" s="65" t="s">
        <v>2545</v>
      </c>
      <c r="O266" s="66">
        <v>709584</v>
      </c>
      <c r="P266" s="66">
        <v>488262</v>
      </c>
      <c r="Q266" s="67">
        <f t="shared" si="8"/>
        <v>0.6880961239261314</v>
      </c>
      <c r="R266" s="67"/>
      <c r="S266" s="67"/>
      <c r="T266" s="67"/>
      <c r="U266" s="67"/>
      <c r="V266" s="67"/>
      <c r="W266" s="67"/>
      <c r="X266" s="67" t="s">
        <v>980</v>
      </c>
      <c r="Y266" s="63"/>
      <c r="Z266" s="26" t="s">
        <v>2546</v>
      </c>
    </row>
    <row r="267" spans="1:26" s="7" customFormat="1" ht="99.95" customHeight="1" x14ac:dyDescent="0.25">
      <c r="A267" s="21">
        <v>95</v>
      </c>
      <c r="B267" s="22" t="s">
        <v>1592</v>
      </c>
      <c r="C267" s="22" t="s">
        <v>55</v>
      </c>
      <c r="D267" s="22" t="s">
        <v>1593</v>
      </c>
      <c r="E267" s="22" t="s">
        <v>703</v>
      </c>
      <c r="F267" s="22" t="s">
        <v>704</v>
      </c>
      <c r="G267" s="22"/>
      <c r="H267" s="23" t="s">
        <v>56</v>
      </c>
      <c r="I267" s="23" t="s">
        <v>57</v>
      </c>
      <c r="J267" s="22" t="s">
        <v>58</v>
      </c>
      <c r="K267" s="22" t="s">
        <v>22</v>
      </c>
      <c r="L267" s="22">
        <v>424</v>
      </c>
      <c r="M267" s="24" t="s">
        <v>705</v>
      </c>
      <c r="N267" s="24" t="s">
        <v>706</v>
      </c>
      <c r="O267" s="25">
        <v>1000000</v>
      </c>
      <c r="P267" s="25">
        <v>800000</v>
      </c>
      <c r="Q267" s="20">
        <f t="shared" si="8"/>
        <v>0.8</v>
      </c>
      <c r="R267" s="20" t="s">
        <v>82</v>
      </c>
      <c r="S267" s="20" t="s">
        <v>82</v>
      </c>
      <c r="T267" s="20" t="s">
        <v>82</v>
      </c>
      <c r="U267" s="20" t="s">
        <v>82</v>
      </c>
      <c r="V267" s="20" t="s">
        <v>979</v>
      </c>
      <c r="W267" s="20" t="s">
        <v>82</v>
      </c>
      <c r="X267" s="20" t="s">
        <v>980</v>
      </c>
      <c r="Y267" s="22"/>
      <c r="Z267" s="26" t="s">
        <v>1594</v>
      </c>
    </row>
    <row r="268" spans="1:26" s="7" customFormat="1" ht="99.95" customHeight="1" x14ac:dyDescent="0.25"/>
    <row r="269" spans="1:26" s="7" customFormat="1" ht="99.95" customHeight="1" x14ac:dyDescent="0.25">
      <c r="A269" s="2"/>
      <c r="B269" s="3"/>
      <c r="C269" s="3"/>
      <c r="D269" s="3"/>
      <c r="E269" s="3"/>
      <c r="F269" s="3"/>
      <c r="G269" s="3"/>
      <c r="H269" s="3"/>
      <c r="I269" s="3"/>
      <c r="J269" s="3"/>
      <c r="K269" s="3"/>
      <c r="L269" s="3"/>
      <c r="M269" s="4"/>
      <c r="N269" s="4"/>
      <c r="O269" s="5"/>
      <c r="P269" s="5"/>
      <c r="Q269" s="17" t="e">
        <f t="shared" ref="Q269:Q279" si="9">+P269/O269</f>
        <v>#DIV/0!</v>
      </c>
      <c r="R269" s="17"/>
      <c r="S269" s="17"/>
      <c r="T269" s="17"/>
      <c r="U269" s="17"/>
      <c r="V269" s="17"/>
      <c r="W269" s="17"/>
      <c r="X269" s="17"/>
      <c r="Y269" s="3"/>
      <c r="Z269" s="6"/>
    </row>
    <row r="270" spans="1:26" s="7" customFormat="1" ht="99.95" customHeight="1" x14ac:dyDescent="0.25">
      <c r="A270" s="2"/>
      <c r="B270" s="3"/>
      <c r="C270" s="3"/>
      <c r="D270" s="3"/>
      <c r="E270" s="3"/>
      <c r="F270" s="3"/>
      <c r="G270" s="3"/>
      <c r="H270" s="3"/>
      <c r="I270" s="3"/>
      <c r="J270" s="3"/>
      <c r="K270" s="3"/>
      <c r="L270" s="3"/>
      <c r="M270" s="4"/>
      <c r="N270" s="4"/>
      <c r="O270" s="5"/>
      <c r="P270" s="5"/>
      <c r="Q270" s="17" t="e">
        <f t="shared" si="9"/>
        <v>#DIV/0!</v>
      </c>
      <c r="R270" s="17"/>
      <c r="S270" s="17"/>
      <c r="T270" s="17"/>
      <c r="U270" s="17"/>
      <c r="V270" s="17"/>
      <c r="W270" s="17"/>
      <c r="X270" s="17"/>
      <c r="Y270" s="3"/>
      <c r="Z270" s="6"/>
    </row>
    <row r="271" spans="1:26" s="7" customFormat="1" ht="99.95" customHeight="1" x14ac:dyDescent="0.25">
      <c r="A271" s="2"/>
      <c r="B271" s="3"/>
      <c r="C271" s="3"/>
      <c r="D271" s="3"/>
      <c r="E271" s="3"/>
      <c r="F271" s="3"/>
      <c r="G271" s="3"/>
      <c r="H271" s="3"/>
      <c r="I271" s="3"/>
      <c r="J271" s="3"/>
      <c r="K271" s="3"/>
      <c r="L271" s="3"/>
      <c r="M271" s="4"/>
      <c r="N271" s="4"/>
      <c r="O271" s="5"/>
      <c r="P271" s="5"/>
      <c r="Q271" s="17" t="e">
        <f t="shared" si="9"/>
        <v>#DIV/0!</v>
      </c>
      <c r="R271" s="17"/>
      <c r="S271" s="17"/>
      <c r="T271" s="17"/>
      <c r="U271" s="17"/>
      <c r="V271" s="17"/>
      <c r="W271" s="17"/>
      <c r="X271" s="17"/>
      <c r="Y271" s="3"/>
      <c r="Z271" s="6"/>
    </row>
    <row r="272" spans="1:26" s="7" customFormat="1" ht="99.95" customHeight="1" x14ac:dyDescent="0.25">
      <c r="A272" s="2"/>
      <c r="B272" s="3"/>
      <c r="C272" s="3"/>
      <c r="D272" s="3"/>
      <c r="E272" s="3"/>
      <c r="F272" s="3"/>
      <c r="G272" s="3"/>
      <c r="H272" s="3"/>
      <c r="I272" s="3"/>
      <c r="J272" s="3"/>
      <c r="K272" s="3"/>
      <c r="L272" s="3"/>
      <c r="M272" s="4"/>
      <c r="N272" s="4"/>
      <c r="O272" s="5"/>
      <c r="P272" s="5"/>
      <c r="Q272" s="17" t="e">
        <f t="shared" si="9"/>
        <v>#DIV/0!</v>
      </c>
      <c r="R272" s="17"/>
      <c r="S272" s="17"/>
      <c r="T272" s="17"/>
      <c r="U272" s="17"/>
      <c r="V272" s="17"/>
      <c r="W272" s="17"/>
      <c r="X272" s="17"/>
      <c r="Y272" s="3"/>
      <c r="Z272" s="6"/>
    </row>
    <row r="273" spans="1:26" s="7" customFormat="1" ht="99.95" customHeight="1" x14ac:dyDescent="0.25">
      <c r="A273" s="2"/>
      <c r="B273" s="3"/>
      <c r="C273" s="3"/>
      <c r="D273" s="3"/>
      <c r="E273" s="3"/>
      <c r="F273" s="3"/>
      <c r="G273" s="3"/>
      <c r="H273" s="3"/>
      <c r="I273" s="3"/>
      <c r="J273" s="3"/>
      <c r="K273" s="3"/>
      <c r="L273" s="3"/>
      <c r="M273" s="4"/>
      <c r="N273" s="4"/>
      <c r="O273" s="5"/>
      <c r="P273" s="5"/>
      <c r="Q273" s="17" t="e">
        <f t="shared" si="9"/>
        <v>#DIV/0!</v>
      </c>
      <c r="R273" s="17"/>
      <c r="S273" s="17"/>
      <c r="T273" s="17"/>
      <c r="U273" s="17"/>
      <c r="V273" s="17"/>
      <c r="W273" s="17"/>
      <c r="X273" s="17"/>
      <c r="Y273" s="3"/>
      <c r="Z273" s="6"/>
    </row>
    <row r="274" spans="1:26" s="7" customFormat="1" ht="99.95" customHeight="1" x14ac:dyDescent="0.25">
      <c r="A274" s="2"/>
      <c r="B274" s="3"/>
      <c r="C274" s="3"/>
      <c r="D274" s="3"/>
      <c r="E274" s="3"/>
      <c r="F274" s="3"/>
      <c r="G274" s="3"/>
      <c r="H274" s="3"/>
      <c r="I274" s="3"/>
      <c r="J274" s="3"/>
      <c r="K274" s="3"/>
      <c r="L274" s="3"/>
      <c r="M274" s="4"/>
      <c r="N274" s="4"/>
      <c r="O274" s="5"/>
      <c r="P274" s="5"/>
      <c r="Q274" s="17" t="e">
        <f t="shared" si="9"/>
        <v>#DIV/0!</v>
      </c>
      <c r="R274" s="17"/>
      <c r="S274" s="17"/>
      <c r="T274" s="17"/>
      <c r="U274" s="17"/>
      <c r="V274" s="17"/>
      <c r="W274" s="17"/>
      <c r="X274" s="17"/>
      <c r="Y274" s="3"/>
      <c r="Z274" s="6"/>
    </row>
    <row r="275" spans="1:26" s="7" customFormat="1" ht="99.95" customHeight="1" x14ac:dyDescent="0.25">
      <c r="A275" s="2"/>
      <c r="B275" s="3"/>
      <c r="C275" s="3"/>
      <c r="D275" s="3"/>
      <c r="E275" s="3"/>
      <c r="F275" s="3"/>
      <c r="G275" s="3"/>
      <c r="H275" s="3"/>
      <c r="I275" s="3"/>
      <c r="J275" s="3"/>
      <c r="K275" s="3"/>
      <c r="L275" s="3"/>
      <c r="M275" s="4"/>
      <c r="N275" s="4"/>
      <c r="O275" s="5"/>
      <c r="P275" s="5"/>
      <c r="Q275" s="17" t="e">
        <f t="shared" si="9"/>
        <v>#DIV/0!</v>
      </c>
      <c r="R275" s="17"/>
      <c r="S275" s="17"/>
      <c r="T275" s="17"/>
      <c r="U275" s="17"/>
      <c r="V275" s="17"/>
      <c r="W275" s="17"/>
      <c r="X275" s="17"/>
      <c r="Y275" s="3"/>
      <c r="Z275" s="6"/>
    </row>
    <row r="276" spans="1:26" s="7" customFormat="1" ht="99.95" customHeight="1" x14ac:dyDescent="0.25">
      <c r="A276" s="2"/>
      <c r="B276" s="3"/>
      <c r="C276" s="3"/>
      <c r="D276" s="3"/>
      <c r="E276" s="3"/>
      <c r="F276" s="3"/>
      <c r="G276" s="3"/>
      <c r="H276" s="3"/>
      <c r="I276" s="3"/>
      <c r="J276" s="3"/>
      <c r="K276" s="3"/>
      <c r="L276" s="3"/>
      <c r="M276" s="4"/>
      <c r="N276" s="4"/>
      <c r="O276" s="5"/>
      <c r="P276" s="5"/>
      <c r="Q276" s="17" t="e">
        <f t="shared" si="9"/>
        <v>#DIV/0!</v>
      </c>
      <c r="R276" s="17"/>
      <c r="S276" s="17"/>
      <c r="T276" s="17"/>
      <c r="U276" s="17"/>
      <c r="V276" s="17"/>
      <c r="W276" s="17"/>
      <c r="X276" s="17"/>
      <c r="Y276" s="3"/>
      <c r="Z276" s="6"/>
    </row>
    <row r="277" spans="1:26" s="7" customFormat="1" ht="99.95" customHeight="1" x14ac:dyDescent="0.25">
      <c r="A277" s="2"/>
      <c r="B277" s="3"/>
      <c r="C277" s="3"/>
      <c r="D277" s="3"/>
      <c r="E277" s="3"/>
      <c r="F277" s="3"/>
      <c r="G277" s="3"/>
      <c r="H277" s="3"/>
      <c r="I277" s="3"/>
      <c r="J277" s="3"/>
      <c r="K277" s="3"/>
      <c r="L277" s="3"/>
      <c r="M277" s="4"/>
      <c r="N277" s="4"/>
      <c r="O277" s="5"/>
      <c r="P277" s="5"/>
      <c r="Q277" s="17" t="e">
        <f t="shared" si="9"/>
        <v>#DIV/0!</v>
      </c>
      <c r="R277" s="17"/>
      <c r="S277" s="17"/>
      <c r="T277" s="17"/>
      <c r="U277" s="17"/>
      <c r="V277" s="17"/>
      <c r="W277" s="17"/>
      <c r="X277" s="17"/>
      <c r="Y277" s="3"/>
      <c r="Z277" s="6"/>
    </row>
    <row r="278" spans="1:26" s="7" customFormat="1" ht="99.95" customHeight="1" x14ac:dyDescent="0.25">
      <c r="A278" s="2"/>
      <c r="B278" s="3"/>
      <c r="C278" s="3"/>
      <c r="D278" s="3"/>
      <c r="E278" s="3"/>
      <c r="F278" s="3"/>
      <c r="G278" s="3"/>
      <c r="H278" s="3"/>
      <c r="I278" s="3"/>
      <c r="J278" s="3"/>
      <c r="K278" s="3"/>
      <c r="L278" s="3"/>
      <c r="M278" s="4"/>
      <c r="N278" s="4"/>
      <c r="O278" s="5"/>
      <c r="P278" s="5"/>
      <c r="Q278" s="17" t="e">
        <f t="shared" si="9"/>
        <v>#DIV/0!</v>
      </c>
      <c r="R278" s="17"/>
      <c r="S278" s="17"/>
      <c r="T278" s="17"/>
      <c r="U278" s="17"/>
      <c r="V278" s="17"/>
      <c r="W278" s="17"/>
      <c r="X278" s="17"/>
      <c r="Y278" s="3"/>
      <c r="Z278" s="6"/>
    </row>
    <row r="279" spans="1:26" s="7" customFormat="1" ht="99.95" customHeight="1" x14ac:dyDescent="0.25">
      <c r="A279" s="2"/>
      <c r="B279" s="3"/>
      <c r="C279" s="3"/>
      <c r="D279" s="3"/>
      <c r="E279" s="3"/>
      <c r="F279" s="3"/>
      <c r="G279" s="3"/>
      <c r="H279" s="3"/>
      <c r="I279" s="3"/>
      <c r="J279" s="3"/>
      <c r="K279" s="3"/>
      <c r="L279" s="3"/>
      <c r="M279" s="4"/>
      <c r="N279" s="4"/>
      <c r="O279" s="5"/>
      <c r="P279" s="5"/>
      <c r="Q279" s="17" t="e">
        <f t="shared" si="9"/>
        <v>#DIV/0!</v>
      </c>
      <c r="R279" s="17"/>
      <c r="S279" s="17"/>
      <c r="T279" s="17"/>
      <c r="U279" s="17"/>
      <c r="V279" s="17"/>
      <c r="W279" s="17"/>
      <c r="X279" s="17"/>
      <c r="Y279" s="3"/>
      <c r="Z279" s="6"/>
    </row>
    <row r="280" spans="1:26" x14ac:dyDescent="0.25">
      <c r="O280" s="19"/>
      <c r="P280" s="19"/>
      <c r="Q280" s="20"/>
      <c r="R280" s="20"/>
      <c r="S280" s="20"/>
      <c r="T280" s="20"/>
      <c r="U280" s="20"/>
      <c r="V280" s="20"/>
      <c r="W280" s="20"/>
      <c r="X280" s="20"/>
    </row>
    <row r="281" spans="1:26" x14ac:dyDescent="0.25">
      <c r="O281" s="19"/>
      <c r="P281" s="19"/>
      <c r="Q281" s="20"/>
      <c r="R281" s="20"/>
      <c r="S281" s="20"/>
      <c r="T281" s="20"/>
      <c r="U281" s="20"/>
      <c r="V281" s="20"/>
      <c r="W281" s="20"/>
      <c r="X281" s="20"/>
    </row>
    <row r="282" spans="1:26" x14ac:dyDescent="0.25">
      <c r="O282" s="19"/>
      <c r="P282" s="19"/>
      <c r="Q282" s="20"/>
      <c r="R282" s="20"/>
      <c r="S282" s="20"/>
      <c r="T282" s="20"/>
      <c r="U282" s="20"/>
      <c r="V282" s="20"/>
      <c r="W282" s="20"/>
      <c r="X282" s="20"/>
    </row>
    <row r="283" spans="1:26" x14ac:dyDescent="0.25">
      <c r="O283" s="19"/>
      <c r="P283" s="19"/>
      <c r="Q283" s="20"/>
      <c r="R283" s="20"/>
      <c r="S283" s="20"/>
      <c r="T283" s="20"/>
      <c r="U283" s="20"/>
      <c r="V283" s="20"/>
      <c r="W283" s="20"/>
      <c r="X283" s="20"/>
    </row>
    <row r="284" spans="1:26" x14ac:dyDescent="0.25">
      <c r="O284" s="19"/>
      <c r="P284" s="19"/>
      <c r="Q284" s="20"/>
      <c r="R284" s="20"/>
      <c r="S284" s="20"/>
      <c r="T284" s="20"/>
      <c r="U284" s="20"/>
      <c r="V284" s="20"/>
      <c r="W284" s="20"/>
      <c r="X284" s="20"/>
    </row>
    <row r="285" spans="1:26" x14ac:dyDescent="0.25">
      <c r="O285" s="19"/>
      <c r="P285" s="19"/>
      <c r="Q285" s="20"/>
      <c r="R285" s="20"/>
      <c r="S285" s="20"/>
      <c r="T285" s="20"/>
      <c r="U285" s="20"/>
      <c r="V285" s="20"/>
      <c r="W285" s="20"/>
      <c r="X285" s="20"/>
    </row>
    <row r="286" spans="1:26" x14ac:dyDescent="0.25">
      <c r="O286" s="19"/>
      <c r="P286" s="19"/>
      <c r="Q286" s="20"/>
      <c r="R286" s="20"/>
      <c r="S286" s="20"/>
      <c r="T286" s="20"/>
      <c r="U286" s="20"/>
      <c r="V286" s="20"/>
      <c r="W286" s="20"/>
      <c r="X286" s="20"/>
    </row>
    <row r="287" spans="1:26" x14ac:dyDescent="0.25">
      <c r="O287" s="19"/>
      <c r="P287" s="19"/>
      <c r="Q287" s="20"/>
      <c r="R287" s="20"/>
      <c r="S287" s="20"/>
      <c r="T287" s="20"/>
      <c r="U287" s="20"/>
      <c r="V287" s="20"/>
      <c r="W287" s="20"/>
      <c r="X287" s="20"/>
    </row>
    <row r="288" spans="1:26" x14ac:dyDescent="0.25">
      <c r="O288" s="19"/>
      <c r="P288" s="19"/>
      <c r="Q288" s="20"/>
      <c r="R288" s="20"/>
      <c r="S288" s="20"/>
      <c r="T288" s="20"/>
      <c r="U288" s="20"/>
      <c r="V288" s="20"/>
      <c r="W288" s="20"/>
      <c r="X288" s="20"/>
    </row>
    <row r="289" spans="15:24" x14ac:dyDescent="0.25">
      <c r="O289" s="19"/>
      <c r="P289" s="19"/>
      <c r="Q289" s="20"/>
      <c r="R289" s="20"/>
      <c r="S289" s="20"/>
      <c r="T289" s="20"/>
      <c r="U289" s="20"/>
      <c r="V289" s="20"/>
      <c r="W289" s="20"/>
      <c r="X289" s="20"/>
    </row>
    <row r="290" spans="15:24" x14ac:dyDescent="0.25">
      <c r="O290" s="19"/>
      <c r="P290" s="19"/>
      <c r="Q290" s="20"/>
      <c r="R290" s="20"/>
      <c r="S290" s="20"/>
      <c r="T290" s="20"/>
      <c r="U290" s="20"/>
      <c r="V290" s="20"/>
      <c r="W290" s="20"/>
      <c r="X290" s="20"/>
    </row>
    <row r="291" spans="15:24" x14ac:dyDescent="0.25">
      <c r="O291" s="19"/>
      <c r="P291" s="19"/>
      <c r="Q291" s="20"/>
      <c r="R291" s="20"/>
      <c r="S291" s="20"/>
      <c r="T291" s="20"/>
      <c r="U291" s="20"/>
      <c r="V291" s="20"/>
      <c r="W291" s="20"/>
      <c r="X291" s="20"/>
    </row>
    <row r="292" spans="15:24" x14ac:dyDescent="0.25">
      <c r="O292" s="19"/>
      <c r="P292" s="19"/>
      <c r="Q292" s="20"/>
      <c r="R292" s="20"/>
      <c r="S292" s="20"/>
      <c r="T292" s="20"/>
      <c r="U292" s="20"/>
      <c r="V292" s="20"/>
      <c r="W292" s="20"/>
      <c r="X292" s="20"/>
    </row>
    <row r="293" spans="15:24" x14ac:dyDescent="0.25">
      <c r="O293" s="19"/>
      <c r="P293" s="19"/>
      <c r="Q293" s="20"/>
      <c r="R293" s="20"/>
      <c r="S293" s="20"/>
      <c r="T293" s="20"/>
      <c r="U293" s="20"/>
      <c r="V293" s="20"/>
      <c r="W293" s="20"/>
      <c r="X293" s="20"/>
    </row>
    <row r="294" spans="15:24" x14ac:dyDescent="0.25">
      <c r="O294" s="19"/>
      <c r="P294" s="19"/>
      <c r="Q294" s="20"/>
      <c r="R294" s="20"/>
      <c r="S294" s="20"/>
      <c r="T294" s="20"/>
      <c r="U294" s="20"/>
      <c r="V294" s="20"/>
      <c r="W294" s="20"/>
      <c r="X294" s="20"/>
    </row>
    <row r="295" spans="15:24" x14ac:dyDescent="0.25">
      <c r="O295" s="19"/>
      <c r="P295" s="19"/>
      <c r="Q295" s="20"/>
      <c r="R295" s="20"/>
      <c r="S295" s="20"/>
      <c r="T295" s="20"/>
      <c r="U295" s="20"/>
      <c r="V295" s="20"/>
      <c r="W295" s="20"/>
      <c r="X295" s="20"/>
    </row>
    <row r="296" spans="15:24" x14ac:dyDescent="0.25">
      <c r="O296" s="19"/>
      <c r="P296" s="19"/>
      <c r="Q296" s="20"/>
      <c r="R296" s="20"/>
      <c r="S296" s="20"/>
      <c r="T296" s="20"/>
      <c r="U296" s="20"/>
      <c r="V296" s="20"/>
      <c r="W296" s="20"/>
      <c r="X296" s="20"/>
    </row>
    <row r="297" spans="15:24" x14ac:dyDescent="0.25">
      <c r="O297" s="19"/>
      <c r="P297" s="19"/>
      <c r="Q297" s="20"/>
      <c r="R297" s="20"/>
      <c r="S297" s="20"/>
      <c r="T297" s="20"/>
      <c r="U297" s="20"/>
      <c r="V297" s="20"/>
      <c r="W297" s="20"/>
      <c r="X297" s="20"/>
    </row>
    <row r="298" spans="15:24" x14ac:dyDescent="0.25">
      <c r="O298" s="19"/>
      <c r="P298" s="19"/>
      <c r="Q298" s="20"/>
      <c r="R298" s="20"/>
      <c r="S298" s="20"/>
      <c r="T298" s="20"/>
      <c r="U298" s="20"/>
      <c r="V298" s="20"/>
      <c r="W298" s="20"/>
      <c r="X298" s="20"/>
    </row>
    <row r="299" spans="15:24" x14ac:dyDescent="0.25">
      <c r="O299" s="19"/>
      <c r="P299" s="19"/>
      <c r="Q299" s="20"/>
      <c r="R299" s="20"/>
      <c r="S299" s="20"/>
      <c r="T299" s="20"/>
      <c r="U299" s="20"/>
      <c r="V299" s="20"/>
      <c r="W299" s="20"/>
      <c r="X299" s="20"/>
    </row>
    <row r="300" spans="15:24" x14ac:dyDescent="0.25">
      <c r="O300" s="19"/>
      <c r="P300" s="19"/>
      <c r="Q300" s="20"/>
      <c r="R300" s="20"/>
      <c r="S300" s="20"/>
      <c r="T300" s="20"/>
      <c r="U300" s="20"/>
      <c r="V300" s="20"/>
      <c r="W300" s="20"/>
      <c r="X300" s="20"/>
    </row>
    <row r="301" spans="15:24" x14ac:dyDescent="0.25">
      <c r="O301" s="19"/>
      <c r="P301" s="19"/>
      <c r="Q301" s="20"/>
      <c r="R301" s="20"/>
      <c r="S301" s="20"/>
      <c r="T301" s="20"/>
      <c r="U301" s="20"/>
      <c r="V301" s="20"/>
      <c r="W301" s="20"/>
      <c r="X301" s="20"/>
    </row>
    <row r="302" spans="15:24" x14ac:dyDescent="0.25">
      <c r="O302" s="19"/>
      <c r="P302" s="19"/>
      <c r="Q302" s="20"/>
      <c r="R302" s="20"/>
      <c r="S302" s="20"/>
      <c r="T302" s="20"/>
      <c r="U302" s="20"/>
      <c r="V302" s="20"/>
      <c r="W302" s="20"/>
      <c r="X302" s="20"/>
    </row>
    <row r="303" spans="15:24" x14ac:dyDescent="0.25">
      <c r="O303" s="19"/>
      <c r="P303" s="19"/>
      <c r="Q303" s="20"/>
      <c r="R303" s="20"/>
      <c r="S303" s="20"/>
      <c r="T303" s="20"/>
      <c r="U303" s="20"/>
      <c r="V303" s="20"/>
      <c r="W303" s="20"/>
      <c r="X303" s="20"/>
    </row>
    <row r="304" spans="15:24" x14ac:dyDescent="0.25">
      <c r="O304" s="19"/>
      <c r="P304" s="19"/>
      <c r="Q304" s="20"/>
      <c r="R304" s="20"/>
      <c r="S304" s="20"/>
      <c r="T304" s="20"/>
      <c r="U304" s="20"/>
      <c r="V304" s="20"/>
      <c r="W304" s="20"/>
      <c r="X304" s="20"/>
    </row>
    <row r="305" spans="15:24" x14ac:dyDescent="0.25">
      <c r="O305" s="19"/>
      <c r="P305" s="19"/>
      <c r="Q305" s="20"/>
      <c r="R305" s="20"/>
      <c r="S305" s="20"/>
      <c r="T305" s="20"/>
      <c r="U305" s="20"/>
      <c r="V305" s="20"/>
      <c r="W305" s="20"/>
      <c r="X305" s="20"/>
    </row>
    <row r="306" spans="15:24" x14ac:dyDescent="0.25">
      <c r="O306" s="19"/>
      <c r="P306" s="19"/>
      <c r="Q306" s="20"/>
      <c r="R306" s="20"/>
      <c r="S306" s="20"/>
      <c r="T306" s="20"/>
      <c r="U306" s="20"/>
      <c r="V306" s="20"/>
      <c r="W306" s="20"/>
      <c r="X306" s="20"/>
    </row>
    <row r="307" spans="15:24" x14ac:dyDescent="0.25">
      <c r="O307" s="19"/>
      <c r="P307" s="19"/>
      <c r="Q307" s="20"/>
      <c r="R307" s="20"/>
      <c r="S307" s="20"/>
      <c r="T307" s="20"/>
      <c r="U307" s="20"/>
      <c r="V307" s="20"/>
      <c r="W307" s="20"/>
      <c r="X307" s="20"/>
    </row>
    <row r="308" spans="15:24" x14ac:dyDescent="0.25">
      <c r="O308" s="19"/>
      <c r="P308" s="19"/>
      <c r="Q308" s="20"/>
      <c r="R308" s="20"/>
      <c r="S308" s="20"/>
      <c r="T308" s="20"/>
      <c r="U308" s="20"/>
      <c r="V308" s="20"/>
      <c r="W308" s="20"/>
      <c r="X308" s="20"/>
    </row>
    <row r="309" spans="15:24" x14ac:dyDescent="0.25">
      <c r="O309" s="19"/>
      <c r="P309" s="19"/>
      <c r="Q309" s="20"/>
      <c r="R309" s="20"/>
      <c r="S309" s="20"/>
      <c r="T309" s="20"/>
      <c r="U309" s="20"/>
      <c r="V309" s="20"/>
      <c r="W309" s="20"/>
      <c r="X309" s="20"/>
    </row>
    <row r="310" spans="15:24" x14ac:dyDescent="0.25">
      <c r="O310" s="19"/>
      <c r="P310" s="19"/>
      <c r="Q310" s="20"/>
      <c r="R310" s="20"/>
      <c r="S310" s="20"/>
      <c r="T310" s="20"/>
      <c r="U310" s="20"/>
      <c r="V310" s="20"/>
      <c r="W310" s="20"/>
      <c r="X310" s="20"/>
    </row>
    <row r="311" spans="15:24" x14ac:dyDescent="0.25">
      <c r="O311" s="19"/>
      <c r="P311" s="19"/>
      <c r="Q311" s="20"/>
      <c r="R311" s="20"/>
      <c r="S311" s="20"/>
      <c r="T311" s="20"/>
      <c r="U311" s="20"/>
      <c r="V311" s="20"/>
      <c r="W311" s="20"/>
      <c r="X311" s="20"/>
    </row>
    <row r="312" spans="15:24" x14ac:dyDescent="0.25">
      <c r="O312" s="19"/>
      <c r="P312" s="19"/>
      <c r="Q312" s="20"/>
      <c r="R312" s="20"/>
      <c r="S312" s="20"/>
      <c r="T312" s="20"/>
      <c r="U312" s="20"/>
      <c r="V312" s="20"/>
      <c r="W312" s="20"/>
      <c r="X312" s="20"/>
    </row>
    <row r="313" spans="15:24" x14ac:dyDescent="0.25">
      <c r="O313" s="19"/>
      <c r="P313" s="19"/>
      <c r="Q313" s="20"/>
      <c r="R313" s="20"/>
      <c r="S313" s="20"/>
      <c r="T313" s="20"/>
      <c r="U313" s="20"/>
      <c r="V313" s="20"/>
      <c r="W313" s="20"/>
      <c r="X313" s="20"/>
    </row>
    <row r="314" spans="15:24" x14ac:dyDescent="0.25">
      <c r="O314" s="19"/>
      <c r="P314" s="19"/>
      <c r="Q314" s="20"/>
      <c r="R314" s="20"/>
      <c r="S314" s="20"/>
      <c r="T314" s="20"/>
      <c r="U314" s="20"/>
      <c r="V314" s="20"/>
      <c r="W314" s="20"/>
      <c r="X314" s="20"/>
    </row>
    <row r="315" spans="15:24" x14ac:dyDescent="0.25">
      <c r="O315" s="19"/>
      <c r="P315" s="19"/>
      <c r="Q315" s="20"/>
      <c r="R315" s="20"/>
      <c r="S315" s="20"/>
      <c r="T315" s="20"/>
      <c r="U315" s="20"/>
      <c r="V315" s="20"/>
      <c r="W315" s="20"/>
      <c r="X315" s="20"/>
    </row>
    <row r="316" spans="15:24" x14ac:dyDescent="0.25">
      <c r="O316" s="19"/>
      <c r="P316" s="19"/>
      <c r="Q316" s="20"/>
      <c r="R316" s="20"/>
      <c r="S316" s="20"/>
      <c r="T316" s="20"/>
      <c r="U316" s="20"/>
      <c r="V316" s="20"/>
      <c r="W316" s="20"/>
      <c r="X316" s="20"/>
    </row>
    <row r="317" spans="15:24" x14ac:dyDescent="0.25">
      <c r="O317" s="19"/>
      <c r="P317" s="19"/>
      <c r="Q317" s="20"/>
      <c r="R317" s="20"/>
      <c r="S317" s="20"/>
      <c r="T317" s="20"/>
      <c r="U317" s="20"/>
      <c r="V317" s="20"/>
      <c r="W317" s="20"/>
      <c r="X317" s="20"/>
    </row>
    <row r="318" spans="15:24" x14ac:dyDescent="0.25">
      <c r="O318" s="19"/>
      <c r="P318" s="19"/>
      <c r="Q318" s="20"/>
      <c r="R318" s="20"/>
      <c r="S318" s="20"/>
      <c r="T318" s="20"/>
      <c r="U318" s="20"/>
      <c r="V318" s="20"/>
      <c r="W318" s="20"/>
      <c r="X318" s="20"/>
    </row>
    <row r="319" spans="15:24" x14ac:dyDescent="0.25">
      <c r="O319" s="19"/>
      <c r="P319" s="19"/>
      <c r="Q319" s="20"/>
      <c r="R319" s="20"/>
      <c r="S319" s="20"/>
      <c r="T319" s="20"/>
      <c r="U319" s="20"/>
      <c r="V319" s="20"/>
      <c r="W319" s="20"/>
      <c r="X319" s="20"/>
    </row>
    <row r="320" spans="15:24" x14ac:dyDescent="0.25">
      <c r="O320" s="19"/>
      <c r="P320" s="19"/>
      <c r="Q320" s="20"/>
      <c r="R320" s="20"/>
      <c r="S320" s="20"/>
      <c r="T320" s="20"/>
      <c r="U320" s="20"/>
      <c r="V320" s="20"/>
      <c r="W320" s="20"/>
      <c r="X320" s="20"/>
    </row>
    <row r="321" spans="15:24" x14ac:dyDescent="0.25">
      <c r="O321" s="19"/>
      <c r="P321" s="19"/>
      <c r="Q321" s="20"/>
      <c r="R321" s="20"/>
      <c r="S321" s="20"/>
      <c r="T321" s="20"/>
      <c r="U321" s="20"/>
      <c r="V321" s="20"/>
      <c r="W321" s="20"/>
      <c r="X321" s="20"/>
    </row>
    <row r="322" spans="15:24" x14ac:dyDescent="0.25">
      <c r="O322" s="19"/>
      <c r="P322" s="19"/>
      <c r="Q322" s="20"/>
      <c r="R322" s="20"/>
      <c r="S322" s="20"/>
      <c r="T322" s="20"/>
      <c r="U322" s="20"/>
      <c r="V322" s="20"/>
      <c r="W322" s="20"/>
      <c r="X322" s="20"/>
    </row>
    <row r="323" spans="15:24" x14ac:dyDescent="0.25">
      <c r="O323" s="19"/>
      <c r="P323" s="19"/>
      <c r="Q323" s="20"/>
      <c r="R323" s="20"/>
      <c r="S323" s="20"/>
      <c r="T323" s="20"/>
      <c r="U323" s="20"/>
      <c r="V323" s="20"/>
      <c r="W323" s="20"/>
      <c r="X323" s="20"/>
    </row>
    <row r="324" spans="15:24" x14ac:dyDescent="0.25">
      <c r="O324" s="19"/>
      <c r="P324" s="19"/>
      <c r="Q324" s="20"/>
      <c r="R324" s="20"/>
      <c r="S324" s="20"/>
      <c r="T324" s="20"/>
      <c r="U324" s="20"/>
      <c r="V324" s="20"/>
      <c r="W324" s="20"/>
      <c r="X324" s="20"/>
    </row>
    <row r="325" spans="15:24" x14ac:dyDescent="0.25">
      <c r="O325" s="19"/>
      <c r="P325" s="19"/>
      <c r="Q325" s="20"/>
      <c r="R325" s="20"/>
      <c r="S325" s="20"/>
      <c r="T325" s="20"/>
      <c r="U325" s="20"/>
      <c r="V325" s="20"/>
      <c r="W325" s="20"/>
      <c r="X325" s="20"/>
    </row>
    <row r="326" spans="15:24" x14ac:dyDescent="0.25">
      <c r="O326" s="19"/>
      <c r="P326" s="19"/>
      <c r="Q326" s="20"/>
      <c r="R326" s="20"/>
      <c r="S326" s="20"/>
      <c r="T326" s="20"/>
      <c r="U326" s="20"/>
      <c r="V326" s="20"/>
      <c r="W326" s="20"/>
      <c r="X326" s="20"/>
    </row>
    <row r="327" spans="15:24" x14ac:dyDescent="0.25">
      <c r="O327" s="19"/>
      <c r="P327" s="19"/>
      <c r="Q327" s="20"/>
      <c r="R327" s="20"/>
      <c r="S327" s="20"/>
      <c r="T327" s="20"/>
      <c r="U327" s="20"/>
      <c r="V327" s="20"/>
      <c r="W327" s="20"/>
      <c r="X327" s="20"/>
    </row>
    <row r="328" spans="15:24" x14ac:dyDescent="0.25">
      <c r="O328" s="19"/>
      <c r="P328" s="19"/>
      <c r="Q328" s="20"/>
      <c r="R328" s="20"/>
      <c r="S328" s="20"/>
      <c r="T328" s="20"/>
      <c r="U328" s="20"/>
      <c r="V328" s="20"/>
      <c r="W328" s="20"/>
      <c r="X328" s="20"/>
    </row>
    <row r="329" spans="15:24" x14ac:dyDescent="0.25">
      <c r="O329" s="19"/>
      <c r="P329" s="19"/>
      <c r="Q329" s="20"/>
      <c r="R329" s="20"/>
      <c r="S329" s="20"/>
      <c r="T329" s="20"/>
      <c r="U329" s="20"/>
      <c r="V329" s="20"/>
      <c r="W329" s="20"/>
      <c r="X329" s="20"/>
    </row>
    <row r="330" spans="15:24" x14ac:dyDescent="0.25">
      <c r="O330" s="19"/>
      <c r="P330" s="19"/>
      <c r="Q330" s="20"/>
      <c r="R330" s="20"/>
      <c r="S330" s="20"/>
      <c r="T330" s="20"/>
      <c r="U330" s="20"/>
      <c r="V330" s="20"/>
      <c r="W330" s="20"/>
      <c r="X330" s="20"/>
    </row>
    <row r="331" spans="15:24" x14ac:dyDescent="0.25">
      <c r="O331" s="19"/>
      <c r="P331" s="19"/>
      <c r="Q331" s="20"/>
      <c r="R331" s="20"/>
      <c r="S331" s="20"/>
      <c r="T331" s="20"/>
      <c r="U331" s="20"/>
      <c r="V331" s="20"/>
      <c r="W331" s="20"/>
      <c r="X331" s="20"/>
    </row>
    <row r="332" spans="15:24" x14ac:dyDescent="0.25">
      <c r="O332" s="19"/>
      <c r="P332" s="19"/>
      <c r="Q332" s="20"/>
      <c r="R332" s="20"/>
      <c r="S332" s="20"/>
      <c r="T332" s="20"/>
      <c r="U332" s="20"/>
      <c r="V332" s="20"/>
      <c r="W332" s="20"/>
      <c r="X332" s="20"/>
    </row>
    <row r="333" spans="15:24" x14ac:dyDescent="0.25">
      <c r="O333" s="19"/>
      <c r="P333" s="19"/>
      <c r="Q333" s="20"/>
      <c r="R333" s="20"/>
      <c r="S333" s="20"/>
      <c r="T333" s="20"/>
      <c r="U333" s="20"/>
      <c r="V333" s="20"/>
      <c r="W333" s="20"/>
      <c r="X333" s="20"/>
    </row>
    <row r="334" spans="15:24" x14ac:dyDescent="0.25">
      <c r="O334" s="19"/>
      <c r="P334" s="19"/>
      <c r="Q334" s="20"/>
      <c r="R334" s="20"/>
      <c r="S334" s="20"/>
      <c r="T334" s="20"/>
      <c r="U334" s="20"/>
      <c r="V334" s="20"/>
      <c r="W334" s="20"/>
      <c r="X334" s="20"/>
    </row>
    <row r="335" spans="15:24" x14ac:dyDescent="0.25">
      <c r="O335" s="19"/>
      <c r="P335" s="19"/>
      <c r="Q335" s="20"/>
      <c r="R335" s="20"/>
      <c r="S335" s="20"/>
      <c r="T335" s="20"/>
      <c r="U335" s="20"/>
      <c r="V335" s="20"/>
      <c r="W335" s="20"/>
      <c r="X335" s="20"/>
    </row>
    <row r="336" spans="15:24" x14ac:dyDescent="0.25">
      <c r="O336" s="19"/>
      <c r="P336" s="19"/>
      <c r="Q336" s="20"/>
      <c r="R336" s="20"/>
      <c r="S336" s="20"/>
      <c r="T336" s="20"/>
      <c r="U336" s="20"/>
      <c r="V336" s="20"/>
      <c r="W336" s="20"/>
      <c r="X336" s="20"/>
    </row>
    <row r="337" spans="15:24" x14ac:dyDescent="0.25">
      <c r="O337" s="19"/>
      <c r="P337" s="19"/>
      <c r="Q337" s="20"/>
      <c r="R337" s="20"/>
      <c r="S337" s="20"/>
      <c r="T337" s="20"/>
      <c r="U337" s="20"/>
      <c r="V337" s="20"/>
      <c r="W337" s="20"/>
      <c r="X337" s="20"/>
    </row>
    <row r="338" spans="15:24" x14ac:dyDescent="0.25">
      <c r="O338" s="19"/>
      <c r="P338" s="19"/>
      <c r="Q338" s="20"/>
      <c r="R338" s="20"/>
      <c r="S338" s="20"/>
      <c r="T338" s="20"/>
      <c r="U338" s="20"/>
      <c r="V338" s="20"/>
      <c r="W338" s="20"/>
      <c r="X338" s="20"/>
    </row>
    <row r="339" spans="15:24" x14ac:dyDescent="0.25">
      <c r="O339" s="19"/>
      <c r="P339" s="19"/>
      <c r="Q339" s="20"/>
      <c r="R339" s="20"/>
      <c r="S339" s="20"/>
      <c r="T339" s="20"/>
      <c r="U339" s="20"/>
      <c r="V339" s="20"/>
      <c r="W339" s="20"/>
      <c r="X339" s="20"/>
    </row>
    <row r="340" spans="15:24" x14ac:dyDescent="0.25">
      <c r="O340" s="19"/>
      <c r="P340" s="19"/>
      <c r="Q340" s="20"/>
      <c r="R340" s="20"/>
      <c r="S340" s="20"/>
      <c r="T340" s="20"/>
      <c r="U340" s="20"/>
      <c r="V340" s="20"/>
      <c r="W340" s="20"/>
      <c r="X340" s="20"/>
    </row>
    <row r="341" spans="15:24" x14ac:dyDescent="0.25">
      <c r="O341" s="19"/>
      <c r="P341" s="19"/>
      <c r="Q341" s="20"/>
      <c r="R341" s="20"/>
      <c r="S341" s="20"/>
      <c r="T341" s="20"/>
      <c r="U341" s="20"/>
      <c r="V341" s="20"/>
      <c r="W341" s="20"/>
      <c r="X341" s="20"/>
    </row>
    <row r="342" spans="15:24" x14ac:dyDescent="0.25">
      <c r="O342" s="19"/>
      <c r="P342" s="19"/>
      <c r="Q342" s="20"/>
      <c r="R342" s="20"/>
      <c r="S342" s="20"/>
      <c r="T342" s="20"/>
      <c r="U342" s="20"/>
      <c r="V342" s="20"/>
      <c r="W342" s="20"/>
      <c r="X342" s="20"/>
    </row>
    <row r="343" spans="15:24" x14ac:dyDescent="0.25">
      <c r="O343" s="19"/>
      <c r="P343" s="19"/>
      <c r="Q343" s="20"/>
      <c r="R343" s="20"/>
      <c r="S343" s="20"/>
      <c r="T343" s="20"/>
      <c r="U343" s="20"/>
      <c r="V343" s="20"/>
      <c r="W343" s="20"/>
      <c r="X343" s="20"/>
    </row>
    <row r="344" spans="15:24" x14ac:dyDescent="0.25">
      <c r="O344" s="19"/>
      <c r="P344" s="19"/>
      <c r="Q344" s="20"/>
      <c r="R344" s="20"/>
      <c r="S344" s="20"/>
      <c r="T344" s="20"/>
      <c r="U344" s="20"/>
      <c r="V344" s="20"/>
      <c r="W344" s="20"/>
      <c r="X344" s="20"/>
    </row>
    <row r="345" spans="15:24" x14ac:dyDescent="0.25">
      <c r="O345" s="19"/>
      <c r="P345" s="19"/>
      <c r="Q345" s="20"/>
      <c r="R345" s="20"/>
      <c r="S345" s="20"/>
      <c r="T345" s="20"/>
      <c r="U345" s="20"/>
      <c r="V345" s="20"/>
      <c r="W345" s="20"/>
      <c r="X345" s="20"/>
    </row>
    <row r="346" spans="15:24" x14ac:dyDescent="0.25">
      <c r="O346" s="19"/>
      <c r="P346" s="19"/>
      <c r="Q346" s="20"/>
      <c r="R346" s="20"/>
      <c r="S346" s="20"/>
      <c r="T346" s="20"/>
      <c r="U346" s="20"/>
      <c r="V346" s="20"/>
      <c r="W346" s="20"/>
      <c r="X346" s="20"/>
    </row>
    <row r="347" spans="15:24" x14ac:dyDescent="0.25">
      <c r="O347" s="19"/>
      <c r="P347" s="19"/>
      <c r="Q347" s="20"/>
      <c r="R347" s="20"/>
      <c r="S347" s="20"/>
      <c r="T347" s="20"/>
      <c r="U347" s="20"/>
      <c r="V347" s="20"/>
      <c r="W347" s="20"/>
      <c r="X347" s="20"/>
    </row>
    <row r="348" spans="15:24" x14ac:dyDescent="0.25">
      <c r="O348" s="19"/>
      <c r="P348" s="19"/>
      <c r="Q348" s="20"/>
      <c r="R348" s="20"/>
      <c r="S348" s="20"/>
      <c r="T348" s="20"/>
      <c r="U348" s="20"/>
      <c r="V348" s="20"/>
      <c r="W348" s="20"/>
      <c r="X348" s="20"/>
    </row>
    <row r="349" spans="15:24" x14ac:dyDescent="0.25">
      <c r="O349" s="19"/>
      <c r="P349" s="19"/>
      <c r="Q349" s="20"/>
      <c r="R349" s="20"/>
      <c r="S349" s="20"/>
      <c r="T349" s="20"/>
      <c r="U349" s="20"/>
      <c r="V349" s="20"/>
      <c r="W349" s="20"/>
      <c r="X349" s="20"/>
    </row>
    <row r="350" spans="15:24" x14ac:dyDescent="0.25">
      <c r="O350" s="19"/>
      <c r="P350" s="19"/>
      <c r="Q350" s="20"/>
      <c r="R350" s="20"/>
      <c r="S350" s="20"/>
      <c r="T350" s="20"/>
      <c r="U350" s="20"/>
      <c r="V350" s="20"/>
      <c r="W350" s="20"/>
      <c r="X350" s="20"/>
    </row>
    <row r="351" spans="15:24" x14ac:dyDescent="0.25">
      <c r="O351" s="19"/>
      <c r="P351" s="19"/>
      <c r="Q351" s="20"/>
      <c r="R351" s="20"/>
      <c r="S351" s="20"/>
      <c r="T351" s="20"/>
      <c r="U351" s="20"/>
      <c r="V351" s="20"/>
      <c r="W351" s="20"/>
      <c r="X351" s="20"/>
    </row>
    <row r="352" spans="15:24" x14ac:dyDescent="0.25">
      <c r="O352" s="19"/>
      <c r="P352" s="19"/>
      <c r="Q352" s="20"/>
      <c r="R352" s="20"/>
      <c r="S352" s="20"/>
      <c r="T352" s="20"/>
      <c r="U352" s="20"/>
      <c r="V352" s="20"/>
      <c r="W352" s="20"/>
      <c r="X352" s="20"/>
    </row>
    <row r="353" spans="15:24" x14ac:dyDescent="0.25">
      <c r="O353" s="19"/>
      <c r="P353" s="19"/>
      <c r="Q353" s="20"/>
      <c r="R353" s="20"/>
      <c r="S353" s="20"/>
      <c r="T353" s="20"/>
      <c r="U353" s="20"/>
      <c r="V353" s="20"/>
      <c r="W353" s="20"/>
      <c r="X353" s="20"/>
    </row>
    <row r="354" spans="15:24" x14ac:dyDescent="0.25">
      <c r="O354" s="19"/>
      <c r="P354" s="19"/>
      <c r="Q354" s="20"/>
      <c r="R354" s="20"/>
      <c r="S354" s="20"/>
      <c r="T354" s="20"/>
      <c r="U354" s="20"/>
      <c r="V354" s="20"/>
      <c r="W354" s="20"/>
      <c r="X354" s="20"/>
    </row>
    <row r="355" spans="15:24" x14ac:dyDescent="0.25">
      <c r="O355" s="19"/>
      <c r="P355" s="19"/>
      <c r="Q355" s="20"/>
      <c r="R355" s="20"/>
      <c r="S355" s="20"/>
      <c r="T355" s="20"/>
      <c r="U355" s="20"/>
      <c r="V355" s="20"/>
      <c r="W355" s="20"/>
      <c r="X355" s="20"/>
    </row>
    <row r="356" spans="15:24" x14ac:dyDescent="0.25">
      <c r="O356" s="19"/>
      <c r="P356" s="19"/>
      <c r="Q356" s="20"/>
      <c r="R356" s="20"/>
      <c r="S356" s="20"/>
      <c r="T356" s="20"/>
      <c r="U356" s="20"/>
      <c r="V356" s="20"/>
      <c r="W356" s="20"/>
      <c r="X356" s="20"/>
    </row>
    <row r="357" spans="15:24" x14ac:dyDescent="0.25">
      <c r="O357" s="19"/>
      <c r="P357" s="19"/>
      <c r="Q357" s="20"/>
      <c r="R357" s="20"/>
      <c r="S357" s="20"/>
      <c r="T357" s="20"/>
      <c r="U357" s="20"/>
      <c r="V357" s="20"/>
      <c r="W357" s="20"/>
      <c r="X357" s="20"/>
    </row>
    <row r="358" spans="15:24" x14ac:dyDescent="0.25">
      <c r="O358" s="19"/>
      <c r="P358" s="19"/>
      <c r="Q358" s="20"/>
      <c r="R358" s="20"/>
      <c r="S358" s="20"/>
      <c r="T358" s="20"/>
      <c r="U358" s="20"/>
      <c r="V358" s="20"/>
      <c r="W358" s="20"/>
      <c r="X358" s="20"/>
    </row>
    <row r="359" spans="15:24" x14ac:dyDescent="0.25">
      <c r="O359" s="19"/>
      <c r="P359" s="19"/>
      <c r="Q359" s="20"/>
      <c r="R359" s="20"/>
      <c r="S359" s="20"/>
      <c r="T359" s="20"/>
      <c r="U359" s="20"/>
      <c r="V359" s="20"/>
      <c r="W359" s="20"/>
      <c r="X359" s="20"/>
    </row>
    <row r="360" spans="15:24" x14ac:dyDescent="0.25">
      <c r="O360" s="19"/>
      <c r="P360" s="19"/>
      <c r="Q360" s="20"/>
      <c r="R360" s="20"/>
      <c r="S360" s="20"/>
      <c r="T360" s="20"/>
      <c r="U360" s="20"/>
      <c r="V360" s="20"/>
      <c r="W360" s="20"/>
      <c r="X360" s="20"/>
    </row>
    <row r="361" spans="15:24" x14ac:dyDescent="0.25">
      <c r="O361" s="19"/>
      <c r="P361" s="19"/>
      <c r="Q361" s="20"/>
      <c r="R361" s="20"/>
      <c r="S361" s="20"/>
      <c r="T361" s="20"/>
      <c r="U361" s="20"/>
      <c r="V361" s="20"/>
      <c r="W361" s="20"/>
      <c r="X361" s="20"/>
    </row>
    <row r="362" spans="15:24" x14ac:dyDescent="0.25">
      <c r="O362" s="19"/>
      <c r="P362" s="19"/>
      <c r="Q362" s="20"/>
      <c r="R362" s="20"/>
      <c r="S362" s="20"/>
      <c r="T362" s="20"/>
      <c r="U362" s="20"/>
      <c r="V362" s="20"/>
      <c r="W362" s="20"/>
      <c r="X362" s="20"/>
    </row>
    <row r="363" spans="15:24" x14ac:dyDescent="0.25">
      <c r="O363" s="19"/>
      <c r="P363" s="19"/>
      <c r="Q363" s="20"/>
      <c r="R363" s="20"/>
      <c r="S363" s="20"/>
      <c r="T363" s="20"/>
      <c r="U363" s="20"/>
      <c r="V363" s="20"/>
      <c r="W363" s="20"/>
      <c r="X363" s="20"/>
    </row>
    <row r="364" spans="15:24" x14ac:dyDescent="0.25">
      <c r="O364" s="19"/>
      <c r="P364" s="19"/>
      <c r="Q364" s="20"/>
      <c r="R364" s="20"/>
      <c r="S364" s="20"/>
      <c r="T364" s="20"/>
      <c r="U364" s="20"/>
      <c r="V364" s="20"/>
      <c r="W364" s="20"/>
      <c r="X364" s="20"/>
    </row>
    <row r="365" spans="15:24" x14ac:dyDescent="0.25">
      <c r="O365" s="19"/>
      <c r="P365" s="19"/>
      <c r="Q365" s="20"/>
      <c r="R365" s="20"/>
      <c r="S365" s="20"/>
      <c r="T365" s="20"/>
      <c r="U365" s="20"/>
      <c r="V365" s="20"/>
      <c r="W365" s="20"/>
      <c r="X365" s="20"/>
    </row>
    <row r="366" spans="15:24" x14ac:dyDescent="0.25">
      <c r="O366" s="19"/>
      <c r="P366" s="19"/>
      <c r="Q366" s="20"/>
      <c r="R366" s="20"/>
      <c r="S366" s="20"/>
      <c r="T366" s="20"/>
      <c r="U366" s="20"/>
      <c r="V366" s="20"/>
      <c r="W366" s="20"/>
      <c r="X366" s="20"/>
    </row>
    <row r="367" spans="15:24" x14ac:dyDescent="0.25">
      <c r="O367" s="19"/>
      <c r="P367" s="19"/>
      <c r="Q367" s="20"/>
      <c r="R367" s="20"/>
      <c r="S367" s="20"/>
      <c r="T367" s="20"/>
      <c r="U367" s="20"/>
      <c r="V367" s="20"/>
      <c r="W367" s="20"/>
      <c r="X367" s="20"/>
    </row>
    <row r="368" spans="15:24" x14ac:dyDescent="0.25">
      <c r="O368" s="19"/>
      <c r="P368" s="19"/>
      <c r="Q368" s="20"/>
      <c r="R368" s="20"/>
      <c r="S368" s="20"/>
      <c r="T368" s="20"/>
      <c r="U368" s="20"/>
      <c r="V368" s="20"/>
      <c r="W368" s="20"/>
      <c r="X368" s="20"/>
    </row>
    <row r="369" spans="15:24" x14ac:dyDescent="0.25">
      <c r="O369" s="19"/>
      <c r="P369" s="19"/>
      <c r="Q369" s="20"/>
      <c r="R369" s="20"/>
      <c r="S369" s="20"/>
      <c r="T369" s="20"/>
      <c r="U369" s="20"/>
      <c r="V369" s="20"/>
      <c r="W369" s="20"/>
      <c r="X369" s="20"/>
    </row>
    <row r="370" spans="15:24" x14ac:dyDescent="0.25">
      <c r="O370" s="19"/>
      <c r="P370" s="19"/>
      <c r="Q370" s="20"/>
      <c r="R370" s="20"/>
      <c r="S370" s="20"/>
      <c r="T370" s="20"/>
      <c r="U370" s="20"/>
      <c r="V370" s="20"/>
      <c r="W370" s="20"/>
      <c r="X370" s="20"/>
    </row>
    <row r="371" spans="15:24" x14ac:dyDescent="0.25">
      <c r="O371" s="19"/>
      <c r="P371" s="19"/>
      <c r="Q371" s="20"/>
      <c r="R371" s="20"/>
      <c r="S371" s="20"/>
      <c r="T371" s="20"/>
      <c r="U371" s="20"/>
      <c r="V371" s="20"/>
      <c r="W371" s="20"/>
      <c r="X371" s="20"/>
    </row>
    <row r="372" spans="15:24" x14ac:dyDescent="0.25">
      <c r="O372" s="19"/>
      <c r="P372" s="19"/>
      <c r="Q372" s="20"/>
      <c r="R372" s="20"/>
      <c r="S372" s="20"/>
      <c r="T372" s="20"/>
      <c r="U372" s="20"/>
      <c r="V372" s="20"/>
      <c r="W372" s="20"/>
      <c r="X372" s="20"/>
    </row>
    <row r="373" spans="15:24" x14ac:dyDescent="0.25">
      <c r="O373" s="19"/>
      <c r="P373" s="19"/>
      <c r="Q373" s="20"/>
      <c r="R373" s="20"/>
      <c r="S373" s="20"/>
      <c r="T373" s="20"/>
      <c r="U373" s="20"/>
      <c r="V373" s="20"/>
      <c r="W373" s="20"/>
      <c r="X373" s="20"/>
    </row>
    <row r="374" spans="15:24" x14ac:dyDescent="0.25">
      <c r="O374" s="19"/>
      <c r="P374" s="19"/>
      <c r="Q374" s="20"/>
      <c r="R374" s="20"/>
      <c r="S374" s="20"/>
      <c r="T374" s="20"/>
      <c r="U374" s="20"/>
      <c r="V374" s="20"/>
      <c r="W374" s="20"/>
      <c r="X374" s="20"/>
    </row>
    <row r="375" spans="15:24" x14ac:dyDescent="0.25">
      <c r="O375" s="19"/>
      <c r="P375" s="19"/>
      <c r="Q375" s="20"/>
      <c r="R375" s="20"/>
      <c r="S375" s="20"/>
      <c r="T375" s="20"/>
      <c r="U375" s="20"/>
      <c r="V375" s="20"/>
      <c r="W375" s="20"/>
      <c r="X375" s="20"/>
    </row>
    <row r="376" spans="15:24" x14ac:dyDescent="0.25">
      <c r="O376" s="19"/>
      <c r="P376" s="19"/>
      <c r="Q376" s="20"/>
      <c r="R376" s="20"/>
      <c r="S376" s="20"/>
      <c r="T376" s="20"/>
      <c r="U376" s="20"/>
      <c r="V376" s="20"/>
      <c r="W376" s="20"/>
      <c r="X376" s="20"/>
    </row>
    <row r="377" spans="15:24" x14ac:dyDescent="0.25">
      <c r="O377" s="19"/>
      <c r="P377" s="19"/>
      <c r="Q377" s="20"/>
      <c r="R377" s="20"/>
      <c r="S377" s="20"/>
      <c r="T377" s="20"/>
      <c r="U377" s="20"/>
      <c r="V377" s="20"/>
      <c r="W377" s="20"/>
      <c r="X377" s="20"/>
    </row>
    <row r="378" spans="15:24" x14ac:dyDescent="0.25">
      <c r="O378" s="19"/>
      <c r="P378" s="19"/>
      <c r="Q378" s="20"/>
      <c r="R378" s="20"/>
      <c r="S378" s="20"/>
      <c r="T378" s="20"/>
      <c r="U378" s="20"/>
      <c r="V378" s="20"/>
      <c r="W378" s="20"/>
      <c r="X378" s="20"/>
    </row>
    <row r="379" spans="15:24" x14ac:dyDescent="0.25">
      <c r="O379" s="19"/>
      <c r="P379" s="19"/>
      <c r="Q379" s="20"/>
      <c r="R379" s="20"/>
      <c r="S379" s="20"/>
      <c r="T379" s="20"/>
      <c r="U379" s="20"/>
      <c r="V379" s="20"/>
      <c r="W379" s="20"/>
      <c r="X379" s="20"/>
    </row>
  </sheetData>
  <autoFilter ref="A3:Z66" xr:uid="{00000000-0009-0000-0000-000000000000}"/>
  <conditionalFormatting sqref="M4:M26 M31:M66 M68:M267 M28">
    <cfRule type="duplicateValues" dxfId="143" priority="118"/>
  </conditionalFormatting>
  <conditionalFormatting sqref="M27">
    <cfRule type="duplicateValues" dxfId="142" priority="21"/>
  </conditionalFormatting>
  <conditionalFormatting sqref="M29">
    <cfRule type="duplicateValues" dxfId="141" priority="14"/>
  </conditionalFormatting>
  <conditionalFormatting sqref="M30">
    <cfRule type="duplicateValues" dxfId="140" priority="7"/>
  </conditionalFormatting>
  <conditionalFormatting sqref="P4:P66">
    <cfRule type="cellIs" dxfId="139" priority="4" operator="lessThan">
      <formula>300000</formula>
    </cfRule>
    <cfRule type="cellIs" dxfId="138" priority="5" operator="greaterThan">
      <formula>1000000</formula>
    </cfRule>
  </conditionalFormatting>
  <conditionalFormatting sqref="P68:P267">
    <cfRule type="cellIs" dxfId="137" priority="25" operator="lessThan">
      <formula>300000</formula>
    </cfRule>
    <cfRule type="cellIs" dxfId="136" priority="26" operator="greaterThan">
      <formula>1000000</formula>
    </cfRule>
  </conditionalFormatting>
  <conditionalFormatting sqref="P269:P279">
    <cfRule type="cellIs" dxfId="135" priority="37" operator="lessThan">
      <formula>300000</formula>
    </cfRule>
    <cfRule type="cellIs" dxfId="134" priority="38" operator="greaterThan">
      <formula>1000000</formula>
    </cfRule>
  </conditionalFormatting>
  <conditionalFormatting sqref="Q4:Q66">
    <cfRule type="cellIs" dxfId="133" priority="6" operator="greaterThan">
      <formula>0.8</formula>
    </cfRule>
  </conditionalFormatting>
  <conditionalFormatting sqref="Q68:Q92 Q94:Q99 Q269:Q279">
    <cfRule type="cellIs" dxfId="132" priority="39" operator="greaterThan">
      <formula>0.8</formula>
    </cfRule>
  </conditionalFormatting>
  <conditionalFormatting sqref="Q101:Q267">
    <cfRule type="cellIs" dxfId="131" priority="27" operator="greaterThan">
      <formula>0.8</formula>
    </cfRule>
  </conditionalFormatting>
  <conditionalFormatting sqref="R4:W66">
    <cfRule type="containsText" dxfId="130" priority="3" operator="containsText" text="не">
      <formula>NOT(ISERROR(SEARCH("не",R4)))</formula>
    </cfRule>
  </conditionalFormatting>
  <conditionalFormatting sqref="R68:W260 R269:W279">
    <cfRule type="containsText" dxfId="129" priority="36" operator="containsText" text="не">
      <formula>NOT(ISERROR(SEARCH("не",R68)))</formula>
    </cfRule>
  </conditionalFormatting>
  <conditionalFormatting sqref="R262:W267">
    <cfRule type="containsText" dxfId="128" priority="30" operator="containsText" text="не">
      <formula>NOT(ISERROR(SEARCH("не",R262)))</formula>
    </cfRule>
  </conditionalFormatting>
  <conditionalFormatting sqref="X4:X66">
    <cfRule type="containsText" dxfId="127" priority="1" operator="containsText" text="ок">
      <formula>NOT(ISERROR(SEARCH("ок",X4)))</formula>
    </cfRule>
    <cfRule type="containsText" dxfId="126" priority="2" operator="containsText" text="да">
      <formula>NOT(ISERROR(SEARCH("да",X4)))</formula>
    </cfRule>
  </conditionalFormatting>
  <conditionalFormatting sqref="X68:X260 X269:X279">
    <cfRule type="containsText" dxfId="125" priority="34" operator="containsText" text="ок">
      <formula>NOT(ISERROR(SEARCH("ок",X68)))</formula>
    </cfRule>
    <cfRule type="containsText" dxfId="124" priority="35" operator="containsText" text="да">
      <formula>NOT(ISERROR(SEARCH("да",X68)))</formula>
    </cfRule>
  </conditionalFormatting>
  <conditionalFormatting sqref="X262:X267">
    <cfRule type="containsText" dxfId="123" priority="23" operator="containsText" text="ок">
      <formula>NOT(ISERROR(SEARCH("ок",X262)))</formula>
    </cfRule>
    <cfRule type="containsText" dxfId="122" priority="24" operator="containsText" text="да">
      <formula>NOT(ISERROR(SEARCH("да",X262)))</formula>
    </cfRule>
  </conditionalFormatting>
  <dataValidations count="2">
    <dataValidation type="textLength" operator="equal" showInputMessage="1" showErrorMessage="1" error="ПИБ мора да садржи 9 цифара." sqref="N269:N379 N4:N66 N68:N267" xr:uid="{00000000-0002-0000-0000-000000000000}">
      <formula1>9</formula1>
    </dataValidation>
    <dataValidation type="textLength" operator="equal" showInputMessage="1" showErrorMessage="1" error="Матични број мора да садржи 8 цифара." sqref="M269:M379 M4:M66 M68:M267" xr:uid="{00000000-0002-0000-0000-000001000000}">
      <formula1>8</formula1>
    </dataValidation>
  </dataValidations>
  <hyperlinks>
    <hyperlink ref="H10" r:id="rId1" xr:uid="{00000000-0004-0000-0000-000000000000}"/>
    <hyperlink ref="H7" r:id="rId2" xr:uid="{00000000-0004-0000-0000-000001000000}"/>
    <hyperlink ref="H13" r:id="rId3" xr:uid="{00000000-0004-0000-0000-000002000000}"/>
    <hyperlink ref="H14" r:id="rId4" xr:uid="{00000000-0004-0000-0000-000003000000}"/>
    <hyperlink ref="H15" r:id="rId5" display="www.srpskaveza.rs" xr:uid="{00000000-0004-0000-0000-000004000000}"/>
    <hyperlink ref="H16" r:id="rId6" xr:uid="{00000000-0004-0000-0000-000005000000}"/>
    <hyperlink ref="H17" r:id="rId7" xr:uid="{00000000-0004-0000-0000-000006000000}"/>
    <hyperlink ref="I17" r:id="rId8" xr:uid="{00000000-0004-0000-0000-000007000000}"/>
    <hyperlink ref="I18" r:id="rId9" xr:uid="{00000000-0004-0000-0000-000008000000}"/>
    <hyperlink ref="H20" r:id="rId10" xr:uid="{00000000-0004-0000-0000-000009000000}"/>
    <hyperlink ref="I81" r:id="rId11" display="urednik@inmedija.net" xr:uid="{00000000-0004-0000-0000-00000A000000}"/>
    <hyperlink ref="H84" r:id="rId12" xr:uid="{00000000-0004-0000-0000-00000B000000}"/>
    <hyperlink ref="H85" r:id="rId13" xr:uid="{00000000-0004-0000-0000-00000C000000}"/>
    <hyperlink ref="H95" r:id="rId14" xr:uid="{00000000-0004-0000-0000-00000D000000}"/>
    <hyperlink ref="H96" r:id="rId15" xr:uid="{00000000-0004-0000-0000-00000E000000}"/>
    <hyperlink ref="H153" r:id="rId16" xr:uid="{00000000-0004-0000-0000-00000F000000}"/>
    <hyperlink ref="H159" r:id="rId17" xr:uid="{00000000-0004-0000-0000-000010000000}"/>
    <hyperlink ref="I159" r:id="rId18" xr:uid="{00000000-0004-0000-0000-000011000000}"/>
    <hyperlink ref="H163" r:id="rId19" xr:uid="{00000000-0004-0000-0000-000012000000}"/>
    <hyperlink ref="H166" r:id="rId20" xr:uid="{00000000-0004-0000-0000-000013000000}"/>
    <hyperlink ref="I166" r:id="rId21" xr:uid="{00000000-0004-0000-0000-000014000000}"/>
    <hyperlink ref="H186" r:id="rId22" xr:uid="{00000000-0004-0000-0000-000015000000}"/>
    <hyperlink ref="I186" r:id="rId23" xr:uid="{00000000-0004-0000-0000-000016000000}"/>
    <hyperlink ref="H187" r:id="rId24" xr:uid="{00000000-0004-0000-0000-000017000000}"/>
    <hyperlink ref="H248" r:id="rId25" xr:uid="{00000000-0004-0000-0000-000018000000}"/>
    <hyperlink ref="I167" r:id="rId26" display="mailto:misniss@gmail.com" xr:uid="{00000000-0004-0000-0000-000019000000}"/>
    <hyperlink ref="H167" r:id="rId27" xr:uid="{00000000-0004-0000-0000-00001A000000}"/>
    <hyperlink ref="I230" r:id="rId28" xr:uid="{00000000-0004-0000-0000-00001B000000}"/>
    <hyperlink ref="H230" r:id="rId29" xr:uid="{00000000-0004-0000-0000-00001C000000}"/>
    <hyperlink ref="I195" r:id="rId30" display="ndnvns@gmail.com_x000a_" xr:uid="{00000000-0004-0000-0000-00001D000000}"/>
    <hyperlink ref="I21" r:id="rId31" display="info@ceprom.rs" xr:uid="{00000000-0004-0000-0000-00001E000000}"/>
    <hyperlink ref="I250" r:id="rId32" display="uzice.media@gmail.com" xr:uid="{00000000-0004-0000-0000-00001F000000}"/>
    <hyperlink ref="H21" r:id="rId33" xr:uid="{00000000-0004-0000-0000-000020000000}"/>
    <hyperlink ref="H250" r:id="rId34" xr:uid="{00000000-0004-0000-0000-000021000000}"/>
    <hyperlink ref="H195" r:id="rId35" xr:uid="{00000000-0004-0000-0000-000022000000}"/>
    <hyperlink ref="H139" r:id="rId36" display="www.krusevacpress.rs" xr:uid="{00000000-0004-0000-0000-000023000000}"/>
    <hyperlink ref="I161" r:id="rId37" xr:uid="{00000000-0004-0000-0000-000024000000}"/>
    <hyperlink ref="H161" r:id="rId38" xr:uid="{00000000-0004-0000-0000-000025000000}"/>
    <hyperlink ref="H207" r:id="rId39" xr:uid="{00000000-0004-0000-0000-000026000000}"/>
    <hyperlink ref="I207" r:id="rId40" xr:uid="{00000000-0004-0000-0000-000027000000}"/>
    <hyperlink ref="H22" r:id="rId41" xr:uid="{00000000-0004-0000-0000-000028000000}"/>
    <hyperlink ref="I168" r:id="rId42" display="rtvbum@hotmail.com" xr:uid="{00000000-0004-0000-0000-000029000000}"/>
    <hyperlink ref="I154" r:id="rId43" display="JUGMEDIA.REDAKCIJA@GMAIL.COM" xr:uid="{00000000-0004-0000-0000-00002A000000}"/>
    <hyperlink ref="H168" r:id="rId44" xr:uid="{00000000-0004-0000-0000-00002B000000}"/>
    <hyperlink ref="H154" r:id="rId45" xr:uid="{00000000-0004-0000-0000-00002C000000}"/>
    <hyperlink ref="I23" r:id="rId46" display="mailto:office@zastitapotrosaca.com" xr:uid="{00000000-0004-0000-0000-00002D000000}"/>
    <hyperlink ref="H23" r:id="rId47" xr:uid="{00000000-0004-0000-0000-00002E000000}"/>
    <hyperlink ref="I196" r:id="rId48" xr:uid="{00000000-0004-0000-0000-00002F000000}"/>
    <hyperlink ref="H196" r:id="rId49" xr:uid="{00000000-0004-0000-0000-000030000000}"/>
    <hyperlink ref="H169" r:id="rId50" xr:uid="{00000000-0004-0000-0000-000031000000}"/>
    <hyperlink ref="H208" r:id="rId51" xr:uid="{00000000-0004-0000-0000-000032000000}"/>
    <hyperlink ref="I208" r:id="rId52" display="centaroblak@gmail.com" xr:uid="{00000000-0004-0000-0000-000033000000}"/>
    <hyperlink ref="H190" r:id="rId53" xr:uid="{00000000-0004-0000-0000-000034000000}"/>
    <hyperlink ref="I190" r:id="rId54" display="forum10@hotmail.rs" xr:uid="{00000000-0004-0000-0000-000035000000}"/>
    <hyperlink ref="I209" r:id="rId55" display="mailto:zeleniminuti@gmail.com" xr:uid="{00000000-0004-0000-0000-000036000000}"/>
    <hyperlink ref="H209" r:id="rId56" xr:uid="{00000000-0004-0000-0000-000037000000}"/>
    <hyperlink ref="H75" r:id="rId57" xr:uid="{00000000-0004-0000-0000-000038000000}"/>
    <hyperlink ref="I75" r:id="rId58" display="kancelarija@milosmilojevic.com" xr:uid="{00000000-0004-0000-0000-000039000000}"/>
    <hyperlink ref="H24" r:id="rId59" xr:uid="{00000000-0004-0000-0000-00003A000000}"/>
    <hyperlink ref="I24" r:id="rId60" xr:uid="{00000000-0004-0000-0000-00003B000000}"/>
    <hyperlink ref="H251" r:id="rId61" xr:uid="{00000000-0004-0000-0000-00003C000000}"/>
    <hyperlink ref="I251" r:id="rId62" display="office@kolektivuzice.rs" xr:uid="{00000000-0004-0000-0000-00003D000000}"/>
    <hyperlink ref="H197" r:id="rId63" xr:uid="{00000000-0004-0000-0000-00003E000000}"/>
    <hyperlink ref="I197" r:id="rId64" xr:uid="{00000000-0004-0000-0000-00003F000000}"/>
    <hyperlink ref="H155" r:id="rId65" xr:uid="{00000000-0004-0000-0000-000040000000}"/>
    <hyperlink ref="I155" r:id="rId66" xr:uid="{00000000-0004-0000-0000-000041000000}"/>
    <hyperlink ref="H128" r:id="rId67" xr:uid="{00000000-0004-0000-0000-000042000000}"/>
    <hyperlink ref="I128" r:id="rId68" display="glassumadije@gmail.com" xr:uid="{00000000-0004-0000-0000-000043000000}"/>
    <hyperlink ref="I11" r:id="rId69" xr:uid="{00000000-0004-0000-0000-000044000000}"/>
    <hyperlink ref="H25" r:id="rId70" xr:uid="{00000000-0004-0000-0000-000045000000}"/>
    <hyperlink ref="H26" r:id="rId71" display="www.adriamediagroup.com" xr:uid="{00000000-0004-0000-0000-000046000000}"/>
    <hyperlink ref="I26" r:id="rId72" display="projekti@adriamedia.rs" xr:uid="{00000000-0004-0000-0000-000047000000}"/>
    <hyperlink ref="I31" r:id="rId73" xr:uid="{00000000-0004-0000-0000-000048000000}"/>
    <hyperlink ref="H32" r:id="rId74" xr:uid="{00000000-0004-0000-0000-000049000000}"/>
    <hyperlink ref="I32" r:id="rId75" xr:uid="{00000000-0004-0000-0000-00004A000000}"/>
    <hyperlink ref="H33" r:id="rId76" display="www.mc.rs_x000a_" xr:uid="{00000000-0004-0000-0000-00004B000000}"/>
    <hyperlink ref="H34" r:id="rId77" xr:uid="{00000000-0004-0000-0000-00004C000000}"/>
    <hyperlink ref="I76" r:id="rId78" xr:uid="{00000000-0004-0000-0000-00004D000000}"/>
    <hyperlink ref="H83" r:id="rId79" xr:uid="{00000000-0004-0000-0000-00004E000000}"/>
    <hyperlink ref="H108" r:id="rId80" xr:uid="{00000000-0004-0000-0000-00004F000000}"/>
    <hyperlink ref="I108" r:id="rId81" xr:uid="{00000000-0004-0000-0000-000050000000}"/>
    <hyperlink ref="H109" r:id="rId82" xr:uid="{00000000-0004-0000-0000-000051000000}"/>
    <hyperlink ref="H150" r:id="rId83" xr:uid="{00000000-0004-0000-0000-000052000000}"/>
    <hyperlink ref="H140" r:id="rId84" xr:uid="{00000000-0004-0000-0000-000053000000}"/>
    <hyperlink ref="H133" r:id="rId85" xr:uid="{00000000-0004-0000-0000-000054000000}"/>
    <hyperlink ref="I133" r:id="rId86" display="redakcija@infoplus.rs" xr:uid="{00000000-0004-0000-0000-000055000000}"/>
    <hyperlink ref="I171" r:id="rId87" display="novostidana.rs@gmail.com_x000a_bankrot.nisom" xr:uid="{00000000-0004-0000-0000-000056000000}"/>
    <hyperlink ref="H172" r:id="rId88" xr:uid="{00000000-0004-0000-0000-000057000000}"/>
    <hyperlink ref="H173" r:id="rId89" xr:uid="{00000000-0004-0000-0000-000058000000}"/>
    <hyperlink ref="H184" r:id="rId90" xr:uid="{00000000-0004-0000-0000-000059000000}"/>
    <hyperlink ref="H211" r:id="rId91" xr:uid="{00000000-0004-0000-0000-00005A000000}"/>
    <hyperlink ref="I211" r:id="rId92" display="ana.vlajkovic@rtvpancevo.rs" xr:uid="{00000000-0004-0000-0000-00005B000000}"/>
    <hyperlink ref="H241" r:id="rId93" xr:uid="{00000000-0004-0000-0000-00005C000000}"/>
    <hyperlink ref="H246" r:id="rId94" xr:uid="{00000000-0004-0000-0000-00005D000000}"/>
    <hyperlink ref="I246" r:id="rId95" xr:uid="{00000000-0004-0000-0000-00005E000000}"/>
    <hyperlink ref="H237" r:id="rId96" xr:uid="{00000000-0004-0000-0000-00005F000000}"/>
    <hyperlink ref="H257" r:id="rId97" xr:uid="{00000000-0004-0000-0000-000060000000}"/>
    <hyperlink ref="H259" r:id="rId98" xr:uid="{00000000-0004-0000-0000-000061000000}"/>
    <hyperlink ref="H267" r:id="rId99" xr:uid="{00000000-0004-0000-0000-000062000000}"/>
    <hyperlink ref="I267" r:id="rId100" xr:uid="{00000000-0004-0000-0000-000063000000}"/>
    <hyperlink ref="I5" r:id="rId101" xr:uid="{00000000-0004-0000-0000-000064000000}"/>
    <hyperlink ref="H5" r:id="rId102" xr:uid="{00000000-0004-0000-0000-000065000000}"/>
    <hyperlink ref="F38" r:id="rId103" xr:uid="{00000000-0004-0000-0000-000066000000}"/>
    <hyperlink ref="I38" r:id="rId104" display="gordana.boskovic@studiob.rs" xr:uid="{00000000-0004-0000-0000-000067000000}"/>
    <hyperlink ref="I39" r:id="rId105" xr:uid="{00000000-0004-0000-0000-000068000000}"/>
    <hyperlink ref="I37" r:id="rId106" display="info@remarker.media" xr:uid="{00000000-0004-0000-0000-000069000000}"/>
    <hyperlink ref="H37" r:id="rId107" xr:uid="{00000000-0004-0000-0000-00006A000000}"/>
    <hyperlink ref="H38" r:id="rId108" xr:uid="{00000000-0004-0000-0000-00006B000000}"/>
    <hyperlink ref="H36" r:id="rId109" xr:uid="{00000000-0004-0000-0000-00006C000000}"/>
    <hyperlink ref="I41" r:id="rId110" xr:uid="{00000000-0004-0000-0000-00006D000000}"/>
    <hyperlink ref="I42" r:id="rId111" xr:uid="{00000000-0004-0000-0000-00006E000000}"/>
    <hyperlink ref="I77" r:id="rId112" display="mailto:redakcija@istmedia.rs" xr:uid="{00000000-0004-0000-0000-00006F000000}"/>
    <hyperlink ref="I93" r:id="rId113" display="mailto:urednikrtvhan@gmail.com" xr:uid="{00000000-0004-0000-0000-000070000000}"/>
    <hyperlink ref="H92" r:id="rId114" xr:uid="{00000000-0004-0000-0000-000071000000}"/>
    <hyperlink ref="I73" r:id="rId115" display="redakcija@macvainfo.rs  " xr:uid="{00000000-0004-0000-0000-000072000000}"/>
    <hyperlink ref="H72" r:id="rId116" xr:uid="{00000000-0004-0000-0000-000073000000}"/>
    <hyperlink ref="I98" r:id="rId117" display="rtvranje@verat.net" xr:uid="{00000000-0004-0000-0000-000074000000}"/>
    <hyperlink ref="I99" r:id="rId118" display="okradiopress@gmail.com" xr:uid="{00000000-0004-0000-0000-000075000000}"/>
    <hyperlink ref="I110" r:id="rId119" xr:uid="{00000000-0004-0000-0000-000076000000}"/>
    <hyperlink ref="H99" r:id="rId120" xr:uid="{00000000-0004-0000-0000-000077000000}"/>
    <hyperlink ref="H100" r:id="rId121" xr:uid="{00000000-0004-0000-0000-000078000000}"/>
    <hyperlink ref="I100" r:id="rId122" xr:uid="{00000000-0004-0000-0000-000079000000}"/>
    <hyperlink ref="H110" r:id="rId123" xr:uid="{00000000-0004-0000-0000-00007A000000}"/>
    <hyperlink ref="H121" r:id="rId124" xr:uid="{00000000-0004-0000-0000-00007B000000}"/>
    <hyperlink ref="I121" r:id="rId125" display="info@pazovaindjijavesti.com" xr:uid="{00000000-0004-0000-0000-00007C000000}"/>
    <hyperlink ref="H122" r:id="rId126" xr:uid="{00000000-0004-0000-0000-00007D000000}"/>
    <hyperlink ref="I122" r:id="rId127" display="infosrem@yahoo.com" xr:uid="{00000000-0004-0000-0000-00007E000000}"/>
    <hyperlink ref="H98" r:id="rId128" xr:uid="{00000000-0004-0000-0000-00007F000000}"/>
    <hyperlink ref="H134" r:id="rId129" xr:uid="{00000000-0004-0000-0000-000080000000}"/>
    <hyperlink ref="H111" r:id="rId130" xr:uid="{00000000-0004-0000-0000-000081000000}"/>
    <hyperlink ref="I111" r:id="rId131" xr:uid="{00000000-0004-0000-0000-000082000000}"/>
    <hyperlink ref="H112" r:id="rId132" xr:uid="{00000000-0004-0000-0000-000083000000}"/>
    <hyperlink ref="I112" r:id="rId133" xr:uid="{00000000-0004-0000-0000-000084000000}"/>
    <hyperlink ref="I135" r:id="rId134" xr:uid="{00000000-0004-0000-0000-000085000000}"/>
    <hyperlink ref="H135" r:id="rId135" xr:uid="{00000000-0004-0000-0000-000086000000}"/>
    <hyperlink ref="I160" r:id="rId136" display="mailto:redakcija@loznickenovosti.com" xr:uid="{00000000-0004-0000-0000-000087000000}"/>
    <hyperlink ref="H147" r:id="rId137" xr:uid="{00000000-0004-0000-0000-000088000000}"/>
    <hyperlink ref="H143" r:id="rId138" xr:uid="{00000000-0004-0000-0000-000089000000}"/>
    <hyperlink ref="I143" r:id="rId139" display="rtvplus.rs@gmail.com" xr:uid="{00000000-0004-0000-0000-00008A000000}"/>
    <hyperlink ref="H142" r:id="rId140" display="www.krusevacpress.rs" xr:uid="{00000000-0004-0000-0000-00008B000000}"/>
    <hyperlink ref="H146" r:id="rId141" xr:uid="{00000000-0004-0000-0000-00008C000000}"/>
    <hyperlink ref="H160" r:id="rId142" xr:uid="{00000000-0004-0000-0000-00008D000000}"/>
    <hyperlink ref="H141" r:id="rId143" xr:uid="{00000000-0004-0000-0000-00008E000000}"/>
    <hyperlink ref="I174" r:id="rId144" display="info@klikni.rs" xr:uid="{00000000-0004-0000-0000-00008F000000}"/>
    <hyperlink ref="I162" r:id="rId145" display="mailto:radiomedvedja@gmail.com" xr:uid="{00000000-0004-0000-0000-000090000000}"/>
    <hyperlink ref="H162" r:id="rId146" xr:uid="{00000000-0004-0000-0000-000091000000}"/>
    <hyperlink ref="H174" r:id="rId147" xr:uid="{00000000-0004-0000-0000-000092000000}"/>
    <hyperlink ref="H175" r:id="rId148" xr:uid="{00000000-0004-0000-0000-000093000000}"/>
    <hyperlink ref="I176" r:id="rId149" xr:uid="{00000000-0004-0000-0000-000094000000}"/>
    <hyperlink ref="H176" r:id="rId150" xr:uid="{00000000-0004-0000-0000-000095000000}"/>
    <hyperlink ref="I212" r:id="rId151" display="mailto:agglobalmedia@gmail.com" xr:uid="{00000000-0004-0000-0000-000096000000}"/>
    <hyperlink ref="H191" r:id="rId152" xr:uid="{00000000-0004-0000-0000-000097000000}"/>
    <hyperlink ref="I191" r:id="rId153" xr:uid="{00000000-0004-0000-0000-000098000000}"/>
    <hyperlink ref="H212" r:id="rId154" xr:uid="{00000000-0004-0000-0000-000099000000}"/>
    <hyperlink ref="I228" r:id="rId155" xr:uid="{00000000-0004-0000-0000-00009A000000}"/>
    <hyperlink ref="I221" r:id="rId156" xr:uid="{00000000-0004-0000-0000-00009B000000}"/>
    <hyperlink ref="H228" r:id="rId157" xr:uid="{00000000-0004-0000-0000-00009C000000}"/>
    <hyperlink ref="H222" r:id="rId158" display="www.branicevac.rs" xr:uid="{00000000-0004-0000-0000-00009D000000}"/>
    <hyperlink ref="H229" r:id="rId159" xr:uid="{00000000-0004-0000-0000-00009E000000}"/>
    <hyperlink ref="I229" r:id="rId160" xr:uid="{00000000-0004-0000-0000-00009F000000}"/>
    <hyperlink ref="F231" r:id="rId161" xr:uid="{00000000-0004-0000-0000-0000A0000000}"/>
    <hyperlink ref="H231" r:id="rId162" xr:uid="{00000000-0004-0000-0000-0000A1000000}"/>
    <hyperlink ref="H233" r:id="rId163" xr:uid="{00000000-0004-0000-0000-0000A2000000}"/>
    <hyperlink ref="I238" r:id="rId164" xr:uid="{00000000-0004-0000-0000-0000A3000000}"/>
    <hyperlink ref="H235" r:id="rId165" xr:uid="{00000000-0004-0000-0000-0000A4000000}"/>
    <hyperlink ref="H238" r:id="rId166" xr:uid="{00000000-0004-0000-0000-0000A5000000}"/>
    <hyperlink ref="I239" r:id="rId167" display="mailto:simplelook@outlook.com" xr:uid="{00000000-0004-0000-0000-0000A6000000}"/>
    <hyperlink ref="H239" r:id="rId168" xr:uid="{00000000-0004-0000-0000-0000A7000000}"/>
    <hyperlink ref="I252" r:id="rId169" xr:uid="{00000000-0004-0000-0000-0000A8000000}"/>
    <hyperlink ref="I243" r:id="rId170" xr:uid="{00000000-0004-0000-0000-0000A9000000}"/>
    <hyperlink ref="H243" r:id="rId171" xr:uid="{00000000-0004-0000-0000-0000AA000000}"/>
    <hyperlink ref="H252" r:id="rId172" xr:uid="{00000000-0004-0000-0000-0000AB000000}"/>
    <hyperlink ref="H253" r:id="rId173" xr:uid="{00000000-0004-0000-0000-0000AC000000}"/>
    <hyperlink ref="I253" r:id="rId174" display="urednik@tvlav.rs" xr:uid="{00000000-0004-0000-0000-0000AD000000}"/>
    <hyperlink ref="H177" r:id="rId175" xr:uid="{00000000-0004-0000-0000-0000AE000000}"/>
    <hyperlink ref="I184" r:id="rId176" xr:uid="{00000000-0004-0000-0000-0000AF000000}"/>
    <hyperlink ref="H232" r:id="rId177" xr:uid="{00000000-0004-0000-0000-0000B0000000}"/>
    <hyperlink ref="I232" r:id="rId178" xr:uid="{00000000-0004-0000-0000-0000B1000000}"/>
    <hyperlink ref="H43" r:id="rId179" xr:uid="{00000000-0004-0000-0000-0000B2000000}"/>
    <hyperlink ref="I43" r:id="rId180" xr:uid="{00000000-0004-0000-0000-0000B3000000}"/>
    <hyperlink ref="H44" r:id="rId181" xr:uid="{00000000-0004-0000-0000-0000B4000000}"/>
    <hyperlink ref="I44" r:id="rId182" xr:uid="{00000000-0004-0000-0000-0000B5000000}"/>
    <hyperlink ref="I104" r:id="rId183" xr:uid="{00000000-0004-0000-0000-0000B6000000}"/>
    <hyperlink ref="I223" r:id="rId184" xr:uid="{00000000-0004-0000-0000-0000B7000000}"/>
    <hyperlink ref="I113" r:id="rId185" xr:uid="{00000000-0004-0000-0000-0000B8000000}"/>
    <hyperlink ref="I6" r:id="rId186" xr:uid="{00000000-0004-0000-0000-0000B9000000}"/>
    <hyperlink ref="I175" r:id="rId187" display="info@klikni.rs" xr:uid="{00000000-0004-0000-0000-0000BA000000}"/>
    <hyperlink ref="I46" r:id="rId188" xr:uid="{00000000-0004-0000-0000-0000BB000000}"/>
    <hyperlink ref="I131" r:id="rId189" xr:uid="{00000000-0004-0000-0000-0000BC000000}"/>
    <hyperlink ref="I198" r:id="rId190" xr:uid="{00000000-0004-0000-0000-0000BD000000}"/>
    <hyperlink ref="I47" r:id="rId191" xr:uid="{00000000-0004-0000-0000-0000BE000000}"/>
    <hyperlink ref="H244" r:id="rId192" xr:uid="{00000000-0004-0000-0000-0000BF000000}"/>
    <hyperlink ref="I101" r:id="rId193" xr:uid="{00000000-0004-0000-0000-0000C0000000}"/>
    <hyperlink ref="I119" r:id="rId194" xr:uid="{00000000-0004-0000-0000-0000C1000000}"/>
    <hyperlink ref="I151" r:id="rId195" xr:uid="{00000000-0004-0000-0000-0000C2000000}"/>
    <hyperlink ref="I199" r:id="rId196" xr:uid="{00000000-0004-0000-0000-0000C3000000}"/>
    <hyperlink ref="I242" r:id="rId197" xr:uid="{00000000-0004-0000-0000-0000C4000000}"/>
    <hyperlink ref="I235" r:id="rId198" xr:uid="{00000000-0004-0000-0000-0000C5000000}"/>
    <hyperlink ref="I51" r:id="rId199" xr:uid="{00000000-0004-0000-0000-0000C6000000}"/>
    <hyperlink ref="I90" r:id="rId200" xr:uid="{00000000-0004-0000-0000-0000C7000000}"/>
    <hyperlink ref="I260" r:id="rId201" xr:uid="{00000000-0004-0000-0000-0000C8000000}"/>
    <hyperlink ref="H255" r:id="rId202" xr:uid="{00000000-0004-0000-0000-0000C9000000}"/>
    <hyperlink ref="I255" r:id="rId203" xr:uid="{00000000-0004-0000-0000-0000CA000000}"/>
    <hyperlink ref="I194" r:id="rId204" xr:uid="{00000000-0004-0000-0000-0000CB000000}"/>
    <hyperlink ref="I52" r:id="rId205" xr:uid="{00000000-0004-0000-0000-0000CC000000}"/>
    <hyperlink ref="I53" r:id="rId206" xr:uid="{00000000-0004-0000-0000-0000CD000000}"/>
    <hyperlink ref="I54" r:id="rId207" xr:uid="{00000000-0004-0000-0000-0000CE000000}"/>
    <hyperlink ref="I123" r:id="rId208" xr:uid="{00000000-0004-0000-0000-0000CF000000}"/>
    <hyperlink ref="I125" r:id="rId209" xr:uid="{00000000-0004-0000-0000-0000D0000000}"/>
    <hyperlink ref="I217" r:id="rId210" xr:uid="{00000000-0004-0000-0000-0000D1000000}"/>
    <hyperlink ref="I124" r:id="rId211" xr:uid="{00000000-0004-0000-0000-0000D2000000}"/>
    <hyperlink ref="I12" r:id="rId212" xr:uid="{00000000-0004-0000-0000-0000D3000000}"/>
    <hyperlink ref="I56" r:id="rId213" xr:uid="{00000000-0004-0000-0000-0000D4000000}"/>
    <hyperlink ref="I103" r:id="rId214" xr:uid="{00000000-0004-0000-0000-0000D5000000}"/>
    <hyperlink ref="I57" r:id="rId215" xr:uid="{00000000-0004-0000-0000-0000D6000000}"/>
    <hyperlink ref="I118" r:id="rId216" display="timokpress@gmail.com" xr:uid="{00000000-0004-0000-0000-0000D7000000}"/>
    <hyperlink ref="I58" r:id="rId217" display="office@mondo.rs;" xr:uid="{00000000-0004-0000-0000-0000D8000000}"/>
    <hyperlink ref="I102" r:id="rId218" xr:uid="{00000000-0004-0000-0000-0000D9000000}"/>
    <hyperlink ref="I256" r:id="rId219" xr:uid="{00000000-0004-0000-0000-0000DA000000}"/>
    <hyperlink ref="H240" r:id="rId220" xr:uid="{00000000-0004-0000-0000-0000DB000000}"/>
    <hyperlink ref="I225" r:id="rId221" xr:uid="{00000000-0004-0000-0000-0000DC000000}"/>
    <hyperlink ref="H164" r:id="rId222" xr:uid="{00000000-0004-0000-0000-0000DD000000}"/>
    <hyperlink ref="I234" r:id="rId223" xr:uid="{00000000-0004-0000-0000-0000DE000000}"/>
    <hyperlink ref="I148" r:id="rId224" xr:uid="{00000000-0004-0000-0000-0000DF000000}"/>
    <hyperlink ref="H148" r:id="rId225" xr:uid="{00000000-0004-0000-0000-0000E0000000}"/>
    <hyperlink ref="I214" r:id="rId226" xr:uid="{00000000-0004-0000-0000-0000E1000000}"/>
    <hyperlink ref="H60" r:id="rId227" display="www.fonetweb.tv;_x000a_" xr:uid="{00000000-0004-0000-0000-0000E2000000}"/>
    <hyperlink ref="I61" r:id="rId228" xr:uid="{00000000-0004-0000-0000-0000E3000000}"/>
    <hyperlink ref="I157" r:id="rId229" xr:uid="{00000000-0004-0000-0000-0000E4000000}"/>
    <hyperlink ref="I127" r:id="rId230" xr:uid="{00000000-0004-0000-0000-0000E5000000}"/>
    <hyperlink ref="I62" r:id="rId231" xr:uid="{00000000-0004-0000-0000-0000E6000000}"/>
    <hyperlink ref="I170" r:id="rId232" xr:uid="{00000000-0004-0000-0000-0000E7000000}"/>
    <hyperlink ref="I63" r:id="rId233" xr:uid="{00000000-0004-0000-0000-0000E8000000}"/>
    <hyperlink ref="H70" r:id="rId234" xr:uid="{00000000-0004-0000-0000-0000E9000000}"/>
    <hyperlink ref="I70" r:id="rId235" xr:uid="{00000000-0004-0000-0000-0000EA000000}"/>
    <hyperlink ref="I145" r:id="rId236" xr:uid="{00000000-0004-0000-0000-0000EB000000}"/>
    <hyperlink ref="H202" r:id="rId237" xr:uid="{00000000-0004-0000-0000-0000EC000000}"/>
    <hyperlink ref="F88" r:id="rId238" xr:uid="{00000000-0004-0000-0000-0000ED000000}"/>
    <hyperlink ref="H88" r:id="rId239" xr:uid="{00000000-0004-0000-0000-0000EE000000}"/>
    <hyperlink ref="I88" r:id="rId240" xr:uid="{00000000-0004-0000-0000-0000EF000000}"/>
    <hyperlink ref="H236" r:id="rId241" xr:uid="{00000000-0004-0000-0000-0000F0000000}"/>
    <hyperlink ref="I236" r:id="rId242" xr:uid="{00000000-0004-0000-0000-0000F1000000}"/>
    <hyperlink ref="H4" r:id="rId243" display="www.alpress.rs" xr:uid="{00000000-0004-0000-0000-0000F2000000}"/>
    <hyperlink ref="H65" r:id="rId244" xr:uid="{00000000-0004-0000-0000-0000F3000000}"/>
    <hyperlink ref="I65" r:id="rId245" xr:uid="{00000000-0004-0000-0000-0000F4000000}"/>
    <hyperlink ref="H71" r:id="rId246" xr:uid="{00000000-0004-0000-0000-0000F5000000}"/>
    <hyperlink ref="I71" r:id="rId247" xr:uid="{00000000-0004-0000-0000-0000F6000000}"/>
    <hyperlink ref="H116" r:id="rId248" xr:uid="{00000000-0004-0000-0000-0000F7000000}"/>
    <hyperlink ref="H158" r:id="rId249" xr:uid="{00000000-0004-0000-0000-0000F8000000}"/>
    <hyperlink ref="H183" r:id="rId250" xr:uid="{00000000-0004-0000-0000-0000F9000000}"/>
    <hyperlink ref="H188" r:id="rId251" xr:uid="{00000000-0004-0000-0000-0000FA000000}"/>
    <hyperlink ref="H218" r:id="rId252" xr:uid="{00000000-0004-0000-0000-0000FB000000}"/>
    <hyperlink ref="H215" r:id="rId253" xr:uid="{00000000-0004-0000-0000-0000FC000000}"/>
    <hyperlink ref="H263" r:id="rId254" xr:uid="{00000000-0004-0000-0000-0000FD000000}"/>
    <hyperlink ref="I66" r:id="rId255" xr:uid="{00000000-0004-0000-0000-0000FE000000}"/>
    <hyperlink ref="H66" r:id="rId256" xr:uid="{00000000-0004-0000-0000-0000FF000000}"/>
    <hyperlink ref="H28" r:id="rId257" xr:uid="{00000000-0004-0000-0000-000000010000}"/>
    <hyperlink ref="I74" r:id="rId258" xr:uid="{00000000-0004-0000-0000-000001010000}"/>
    <hyperlink ref="H74" r:id="rId259" xr:uid="{00000000-0004-0000-0000-000002010000}"/>
    <hyperlink ref="I80" r:id="rId260" xr:uid="{00000000-0004-0000-0000-000003010000}"/>
    <hyperlink ref="H80" r:id="rId261" xr:uid="{00000000-0004-0000-0000-000004010000}"/>
    <hyperlink ref="I132" r:id="rId262" display="mailto:ivan.pavlovic@ipsport.net" xr:uid="{00000000-0004-0000-0000-000005010000}"/>
    <hyperlink ref="H117" r:id="rId263" xr:uid="{00000000-0004-0000-0000-000006010000}"/>
    <hyperlink ref="H137" r:id="rId264" xr:uid="{00000000-0004-0000-0000-000007010000}"/>
    <hyperlink ref="H132" r:id="rId265" xr:uid="{00000000-0004-0000-0000-000008010000}"/>
    <hyperlink ref="F185" r:id="rId266" xr:uid="{00000000-0004-0000-0000-000009010000}"/>
    <hyperlink ref="H185" r:id="rId267" xr:uid="{00000000-0004-0000-0000-00000A010000}"/>
    <hyperlink ref="I226" r:id="rId268" display="mailto:misha.tadic@boom93.com" xr:uid="{00000000-0004-0000-0000-00000B010000}"/>
    <hyperlink ref="I219" r:id="rId269" xr:uid="{00000000-0004-0000-0000-00000C010000}"/>
    <hyperlink ref="H226" r:id="rId270" xr:uid="{00000000-0004-0000-0000-00000D010000}"/>
    <hyperlink ref="H219" r:id="rId271" xr:uid="{00000000-0004-0000-0000-00000E010000}"/>
    <hyperlink ref="H227" r:id="rId272" xr:uid="{00000000-0004-0000-0000-00000F010000}"/>
    <hyperlink ref="I227" r:id="rId273" xr:uid="{00000000-0004-0000-0000-000010010000}"/>
    <hyperlink ref="H264" r:id="rId274" xr:uid="{00000000-0004-0000-0000-000011010000}"/>
    <hyperlink ref="H265" r:id="rId275" xr:uid="{00000000-0004-0000-0000-000012010000}"/>
    <hyperlink ref="H205" r:id="rId276" xr:uid="{00000000-0004-0000-0000-000013010000}"/>
    <hyperlink ref="I205" r:id="rId277" xr:uid="{00000000-0004-0000-0000-000014010000}"/>
    <hyperlink ref="I4" r:id="rId278" xr:uid="{00000000-0004-0000-0000-000015010000}"/>
    <hyperlink ref="H262" r:id="rId279" xr:uid="{00000000-0004-0000-0000-000016010000}"/>
    <hyperlink ref="H266" r:id="rId280" xr:uid="{00000000-0004-0000-0000-000017010000}"/>
    <hyperlink ref="I266" r:id="rId281" xr:uid="{00000000-0004-0000-0000-000018010000}"/>
    <hyperlink ref="I105" r:id="rId282" xr:uid="{00000000-0004-0000-0000-000019010000}"/>
    <hyperlink ref="H105" r:id="rId283" xr:uid="{00000000-0004-0000-0000-00001A010000}"/>
    <hyperlink ref="H203" r:id="rId284" xr:uid="{00000000-0004-0000-0000-00001B010000}"/>
    <hyperlink ref="I203" r:id="rId285" xr:uid="{00000000-0004-0000-0000-00001C010000}"/>
    <hyperlink ref="I215" r:id="rId286" xr:uid="{00000000-0004-0000-0000-00001D010000}"/>
    <hyperlink ref="H138" r:id="rId287" xr:uid="{00000000-0004-0000-0000-00001E010000}"/>
    <hyperlink ref="F94" r:id="rId288" xr:uid="{00000000-0004-0000-0000-00001F010000}"/>
    <hyperlink ref="H94" r:id="rId289" xr:uid="{00000000-0004-0000-0000-000020010000}"/>
    <hyperlink ref="I94" r:id="rId290" xr:uid="{00000000-0004-0000-0000-000021010000}"/>
    <hyperlink ref="I28" r:id="rId291" xr:uid="{00000000-0004-0000-0000-000022010000}"/>
    <hyperlink ref="H68" r:id="rId292" xr:uid="{00000000-0004-0000-0000-000023010000}"/>
    <hyperlink ref="I68" r:id="rId293" xr:uid="{00000000-0004-0000-0000-000024010000}"/>
    <hyperlink ref="H206" r:id="rId294" xr:uid="{00000000-0004-0000-0000-000025010000}"/>
    <hyperlink ref="I206" r:id="rId295" xr:uid="{00000000-0004-0000-0000-000026010000}"/>
    <hyperlink ref="I106" r:id="rId296" xr:uid="{00000000-0004-0000-0000-000027010000}"/>
    <hyperlink ref="H106" r:id="rId297" xr:uid="{00000000-0004-0000-0000-000028010000}"/>
    <hyperlink ref="H204" r:id="rId298" display="www.nshronika.rs" xr:uid="{00000000-0004-0000-0000-000029010000}"/>
    <hyperlink ref="I204" r:id="rId299" xr:uid="{00000000-0004-0000-0000-00002A010000}"/>
    <hyperlink ref="I120" r:id="rId300" xr:uid="{00000000-0004-0000-0000-00002B010000}"/>
    <hyperlink ref="H120" r:id="rId301" xr:uid="{00000000-0004-0000-0000-00002C010000}"/>
    <hyperlink ref="H149" r:id="rId302" xr:uid="{00000000-0004-0000-0000-00002D010000}"/>
    <hyperlink ref="I149" r:id="rId303" xr:uid="{00000000-0004-0000-0000-00002E010000}"/>
    <hyperlink ref="H9" r:id="rId304" xr:uid="{00000000-0004-0000-0000-00002F010000}"/>
    <hyperlink ref="I9" r:id="rId305" xr:uid="{00000000-0004-0000-0000-000030010000}"/>
    <hyperlink ref="H69" r:id="rId306" xr:uid="{00000000-0004-0000-0000-000031010000}"/>
    <hyperlink ref="I69" r:id="rId307" xr:uid="{00000000-0004-0000-0000-000032010000}"/>
    <hyperlink ref="H213" r:id="rId308" xr:uid="{00000000-0004-0000-0000-000033010000}"/>
    <hyperlink ref="I213" r:id="rId309" xr:uid="{00000000-0004-0000-0000-000034010000}"/>
    <hyperlink ref="I107" r:id="rId310" xr:uid="{00000000-0004-0000-0000-000035010000}"/>
    <hyperlink ref="H107" r:id="rId311" xr:uid="{00000000-0004-0000-0000-000036010000}"/>
    <hyperlink ref="H27" r:id="rId312" xr:uid="{00000000-0004-0000-0000-000037010000}"/>
    <hyperlink ref="I27" r:id="rId313" display="projekti@adriamedia.rs" xr:uid="{00000000-0004-0000-0000-000038010000}"/>
    <hyperlink ref="I30" r:id="rId314" xr:uid="{00000000-0004-0000-0000-000039010000}"/>
    <hyperlink ref="I29" r:id="rId315" display="projekti@adriamedia.rs" xr:uid="{00000000-0004-0000-0000-00003A010000}"/>
  </hyperlinks>
  <pageMargins left="0.7" right="0.7" top="0.75" bottom="0.75" header="0.3" footer="0.3"/>
  <pageSetup paperSize="9" orientation="portrait" horizontalDpi="4294967294" verticalDpi="4294967294" r:id="rId3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B14"/>
  <sheetViews>
    <sheetView workbookViewId="0">
      <selection activeCell="D2" sqref="D2"/>
    </sheetView>
  </sheetViews>
  <sheetFormatPr defaultRowHeight="15" x14ac:dyDescent="0.25"/>
  <cols>
    <col min="1" max="1" width="9.140625" style="114"/>
    <col min="2" max="2" width="10.42578125" style="248" customWidth="1"/>
    <col min="3" max="3" width="10.5703125" customWidth="1"/>
    <col min="4" max="4" width="25.7109375" customWidth="1"/>
    <col min="5" max="6" width="15.7109375" customWidth="1"/>
    <col min="7" max="12" width="15.7109375" hidden="1" customWidth="1"/>
    <col min="13" max="15" width="11.5703125" hidden="1" customWidth="1"/>
    <col min="16" max="16" width="11.5703125" customWidth="1"/>
    <col min="17" max="17" width="12.7109375" bestFit="1" customWidth="1"/>
    <col min="18" max="18" width="11.5703125" customWidth="1"/>
    <col min="19" max="19" width="37.7109375" bestFit="1" customWidth="1"/>
  </cols>
  <sheetData>
    <row r="1" spans="1:28" ht="99.95" customHeight="1" x14ac:dyDescent="0.25">
      <c r="A1" s="114" t="s">
        <v>2721</v>
      </c>
      <c r="B1" s="247" t="s">
        <v>0</v>
      </c>
      <c r="C1" s="9" t="s">
        <v>1</v>
      </c>
      <c r="D1" s="9" t="s">
        <v>453</v>
      </c>
      <c r="E1" s="9" t="s">
        <v>2</v>
      </c>
      <c r="F1" s="9" t="s">
        <v>3</v>
      </c>
      <c r="G1" s="9" t="s">
        <v>77</v>
      </c>
      <c r="H1" s="9" t="s">
        <v>565</v>
      </c>
      <c r="I1" s="9" t="s">
        <v>520</v>
      </c>
      <c r="J1" s="9" t="s">
        <v>521</v>
      </c>
      <c r="K1" s="9" t="s">
        <v>78</v>
      </c>
      <c r="L1" s="9" t="s">
        <v>454</v>
      </c>
      <c r="M1" s="9" t="s">
        <v>4</v>
      </c>
      <c r="N1" s="10" t="s">
        <v>7</v>
      </c>
      <c r="O1" s="10" t="s">
        <v>8</v>
      </c>
      <c r="P1" s="11" t="s">
        <v>455</v>
      </c>
      <c r="Q1" s="11" t="s">
        <v>972</v>
      </c>
      <c r="R1" s="12" t="s">
        <v>5</v>
      </c>
      <c r="S1" s="9" t="s">
        <v>81</v>
      </c>
    </row>
    <row r="2" spans="1:28" ht="99.95" customHeight="1" x14ac:dyDescent="0.25">
      <c r="A2" s="114">
        <v>1</v>
      </c>
      <c r="B2" s="186">
        <v>213</v>
      </c>
      <c r="C2" s="28" t="s">
        <v>2327</v>
      </c>
      <c r="D2" s="28" t="s">
        <v>9</v>
      </c>
      <c r="E2" s="28" t="s">
        <v>467</v>
      </c>
      <c r="F2" s="28" t="s">
        <v>2328</v>
      </c>
      <c r="G2" s="28" t="s">
        <v>468</v>
      </c>
      <c r="H2" s="28"/>
      <c r="I2" s="28" t="s">
        <v>469</v>
      </c>
      <c r="J2" s="55" t="s">
        <v>470</v>
      </c>
      <c r="K2" s="28" t="s">
        <v>471</v>
      </c>
      <c r="L2" s="28" t="s">
        <v>22</v>
      </c>
      <c r="M2" s="28">
        <v>424</v>
      </c>
      <c r="N2" s="44" t="s">
        <v>472</v>
      </c>
      <c r="O2" s="44" t="s">
        <v>473</v>
      </c>
      <c r="P2" s="45">
        <v>2589000</v>
      </c>
      <c r="Q2" s="45">
        <v>1180000</v>
      </c>
      <c r="R2" s="46">
        <v>0.45577443028196213</v>
      </c>
      <c r="S2" s="28" t="s">
        <v>2329</v>
      </c>
    </row>
    <row r="3" spans="1:28" ht="99.95" customHeight="1" x14ac:dyDescent="0.25">
      <c r="A3" s="114">
        <v>2</v>
      </c>
      <c r="B3" s="186">
        <v>143</v>
      </c>
      <c r="C3" s="28" t="s">
        <v>1876</v>
      </c>
      <c r="D3" s="28" t="s">
        <v>420</v>
      </c>
      <c r="E3" s="28" t="s">
        <v>1877</v>
      </c>
      <c r="F3" s="28" t="s">
        <v>509</v>
      </c>
      <c r="G3" s="28" t="s">
        <v>421</v>
      </c>
      <c r="H3" s="28"/>
      <c r="I3" s="55" t="s">
        <v>510</v>
      </c>
      <c r="J3" s="28" t="s">
        <v>422</v>
      </c>
      <c r="K3" s="28" t="s">
        <v>423</v>
      </c>
      <c r="L3" s="28" t="s">
        <v>11</v>
      </c>
      <c r="M3" s="28">
        <v>424</v>
      </c>
      <c r="N3" s="44" t="s">
        <v>511</v>
      </c>
      <c r="O3" s="44">
        <v>101401226</v>
      </c>
      <c r="P3" s="45">
        <v>1520000</v>
      </c>
      <c r="Q3" s="45">
        <v>1212000</v>
      </c>
      <c r="R3" s="46">
        <f t="shared" ref="R3" si="0">+Q3/P3</f>
        <v>0.79736842105263162</v>
      </c>
      <c r="S3" s="28" t="s">
        <v>1878</v>
      </c>
    </row>
    <row r="4" spans="1:28" s="47" customFormat="1" ht="99.95" customHeight="1" x14ac:dyDescent="0.25">
      <c r="A4" s="114">
        <v>3</v>
      </c>
      <c r="B4" s="186">
        <v>36</v>
      </c>
      <c r="C4" s="28" t="s">
        <v>1211</v>
      </c>
      <c r="D4" s="28" t="s">
        <v>9</v>
      </c>
      <c r="E4" s="43" t="s">
        <v>1212</v>
      </c>
      <c r="F4" s="43" t="s">
        <v>1213</v>
      </c>
      <c r="G4" s="28" t="s">
        <v>1214</v>
      </c>
      <c r="H4" s="28"/>
      <c r="I4" s="28" t="s">
        <v>1214</v>
      </c>
      <c r="J4" s="28" t="s">
        <v>1215</v>
      </c>
      <c r="K4" s="28" t="s">
        <v>1216</v>
      </c>
      <c r="L4" s="28" t="s">
        <v>22</v>
      </c>
      <c r="M4" s="28">
        <v>424</v>
      </c>
      <c r="N4" s="44" t="s">
        <v>1217</v>
      </c>
      <c r="O4" s="44" t="s">
        <v>1218</v>
      </c>
      <c r="P4" s="45">
        <v>894000</v>
      </c>
      <c r="Q4" s="45">
        <v>702000</v>
      </c>
      <c r="R4" s="46">
        <v>0.78523489932885904</v>
      </c>
      <c r="S4" s="42" t="s">
        <v>1219</v>
      </c>
    </row>
    <row r="5" spans="1:28" s="47" customFormat="1" ht="99.95" customHeight="1" x14ac:dyDescent="0.25">
      <c r="A5" s="114">
        <v>4</v>
      </c>
      <c r="B5" s="186">
        <v>41</v>
      </c>
      <c r="C5" s="28" t="s">
        <v>1242</v>
      </c>
      <c r="D5" s="28" t="s">
        <v>1243</v>
      </c>
      <c r="E5" s="28" t="s">
        <v>1244</v>
      </c>
      <c r="F5" s="28" t="s">
        <v>1245</v>
      </c>
      <c r="G5" s="28" t="s">
        <v>1246</v>
      </c>
      <c r="H5" s="28"/>
      <c r="I5" s="28" t="s">
        <v>1247</v>
      </c>
      <c r="J5" s="28" t="s">
        <v>1248</v>
      </c>
      <c r="K5" s="28" t="s">
        <v>1249</v>
      </c>
      <c r="L5" s="28" t="s">
        <v>22</v>
      </c>
      <c r="M5" s="28">
        <v>424</v>
      </c>
      <c r="N5" s="44" t="s">
        <v>1250</v>
      </c>
      <c r="O5" s="44" t="s">
        <v>1251</v>
      </c>
      <c r="P5" s="45">
        <v>861000</v>
      </c>
      <c r="Q5" s="45">
        <v>461000</v>
      </c>
      <c r="R5" s="46">
        <v>0.53542392566782815</v>
      </c>
      <c r="S5" s="28" t="s">
        <v>2689</v>
      </c>
    </row>
    <row r="6" spans="1:28" s="47" customFormat="1" ht="99.95" customHeight="1" x14ac:dyDescent="0.25">
      <c r="A6" s="114">
        <v>5</v>
      </c>
      <c r="B6" s="186">
        <v>50</v>
      </c>
      <c r="C6" s="28" t="s">
        <v>1304</v>
      </c>
      <c r="D6" s="28" t="s">
        <v>9</v>
      </c>
      <c r="E6" s="28" t="s">
        <v>1305</v>
      </c>
      <c r="F6" s="28" t="s">
        <v>1306</v>
      </c>
      <c r="G6" s="28" t="s">
        <v>1307</v>
      </c>
      <c r="H6" s="28"/>
      <c r="I6" s="28"/>
      <c r="J6" s="28" t="s">
        <v>1308</v>
      </c>
      <c r="K6" s="28" t="s">
        <v>1309</v>
      </c>
      <c r="L6" s="28" t="s">
        <v>11</v>
      </c>
      <c r="M6" s="28">
        <v>424</v>
      </c>
      <c r="N6" s="44" t="s">
        <v>1310</v>
      </c>
      <c r="O6" s="44" t="s">
        <v>1311</v>
      </c>
      <c r="P6" s="45">
        <v>805000</v>
      </c>
      <c r="Q6" s="45">
        <v>644000</v>
      </c>
      <c r="R6" s="46">
        <v>0.8</v>
      </c>
      <c r="S6" s="28" t="s">
        <v>1312</v>
      </c>
    </row>
    <row r="7" spans="1:28" s="47" customFormat="1" ht="99.95" customHeight="1" x14ac:dyDescent="0.25">
      <c r="A7" s="114">
        <v>6</v>
      </c>
      <c r="B7" s="186">
        <v>63</v>
      </c>
      <c r="C7" s="28" t="s">
        <v>1377</v>
      </c>
      <c r="D7" s="28" t="s">
        <v>23</v>
      </c>
      <c r="E7" s="28" t="s">
        <v>1378</v>
      </c>
      <c r="F7" s="28" t="s">
        <v>1379</v>
      </c>
      <c r="G7" s="28" t="s">
        <v>1380</v>
      </c>
      <c r="H7" s="28"/>
      <c r="I7" s="28" t="s">
        <v>1381</v>
      </c>
      <c r="J7" s="28" t="s">
        <v>1382</v>
      </c>
      <c r="K7" s="28" t="s">
        <v>583</v>
      </c>
      <c r="L7" s="28" t="s">
        <v>194</v>
      </c>
      <c r="M7" s="28">
        <v>424</v>
      </c>
      <c r="N7" s="44" t="s">
        <v>1383</v>
      </c>
      <c r="O7" s="44" t="s">
        <v>1384</v>
      </c>
      <c r="P7" s="45">
        <v>2500000</v>
      </c>
      <c r="Q7" s="45">
        <v>1000000</v>
      </c>
      <c r="R7" s="46">
        <v>0.4</v>
      </c>
      <c r="S7" s="28" t="s">
        <v>1385</v>
      </c>
    </row>
    <row r="8" spans="1:28" s="47" customFormat="1" ht="99.95" customHeight="1" x14ac:dyDescent="0.25">
      <c r="A8" s="114">
        <v>7</v>
      </c>
      <c r="B8" s="186">
        <v>179</v>
      </c>
      <c r="C8" s="28" t="s">
        <v>2096</v>
      </c>
      <c r="D8" s="28" t="s">
        <v>9</v>
      </c>
      <c r="E8" s="28" t="s">
        <v>2097</v>
      </c>
      <c r="F8" s="28" t="s">
        <v>2098</v>
      </c>
      <c r="G8" s="28" t="s">
        <v>2099</v>
      </c>
      <c r="H8" s="28"/>
      <c r="I8" s="28" t="s">
        <v>2100</v>
      </c>
      <c r="J8" s="28" t="s">
        <v>2101</v>
      </c>
      <c r="K8" s="28" t="s">
        <v>2102</v>
      </c>
      <c r="L8" s="28" t="s">
        <v>11</v>
      </c>
      <c r="M8" s="28">
        <v>424</v>
      </c>
      <c r="N8" s="44" t="s">
        <v>2103</v>
      </c>
      <c r="O8" s="44" t="s">
        <v>2104</v>
      </c>
      <c r="P8" s="45">
        <v>2645000</v>
      </c>
      <c r="Q8" s="45">
        <v>2035000</v>
      </c>
      <c r="R8" s="46">
        <f t="shared" ref="R8:R12" si="1">+Q8/P8</f>
        <v>0.76937618147448017</v>
      </c>
      <c r="S8" s="42" t="s">
        <v>2105</v>
      </c>
    </row>
    <row r="9" spans="1:28" s="47" customFormat="1" ht="75" x14ac:dyDescent="0.25">
      <c r="A9" s="114">
        <v>8</v>
      </c>
      <c r="B9" s="186">
        <v>275</v>
      </c>
      <c r="C9" s="28" t="s">
        <v>2522</v>
      </c>
      <c r="D9" s="28" t="s">
        <v>9</v>
      </c>
      <c r="E9" s="28" t="s">
        <v>2523</v>
      </c>
      <c r="F9" s="28" t="s">
        <v>2524</v>
      </c>
      <c r="G9" s="28"/>
      <c r="H9" s="28"/>
      <c r="I9" s="55" t="s">
        <v>2525</v>
      </c>
      <c r="J9" s="55" t="s">
        <v>2526</v>
      </c>
      <c r="K9" s="28"/>
      <c r="L9" s="28" t="s">
        <v>11</v>
      </c>
      <c r="M9" s="28">
        <v>424</v>
      </c>
      <c r="N9" s="44" t="s">
        <v>2527</v>
      </c>
      <c r="O9" s="44" t="s">
        <v>2528</v>
      </c>
      <c r="P9" s="45">
        <v>800000</v>
      </c>
      <c r="Q9" s="45">
        <v>600000</v>
      </c>
      <c r="R9" s="46">
        <f t="shared" si="1"/>
        <v>0.75</v>
      </c>
      <c r="S9" s="46" t="s">
        <v>2707</v>
      </c>
    </row>
    <row r="10" spans="1:28" ht="47.25" x14ac:dyDescent="0.25">
      <c r="A10" s="114">
        <v>9</v>
      </c>
      <c r="B10" s="186">
        <v>251</v>
      </c>
      <c r="C10" s="38" t="s">
        <v>2593</v>
      </c>
      <c r="D10" s="78" t="s">
        <v>31</v>
      </c>
      <c r="E10" s="78" t="s">
        <v>75</v>
      </c>
      <c r="F10" s="78" t="s">
        <v>2594</v>
      </c>
      <c r="G10" s="78" t="s">
        <v>2595</v>
      </c>
      <c r="H10" s="78" t="s">
        <v>83</v>
      </c>
      <c r="I10" s="91" t="s">
        <v>2596</v>
      </c>
      <c r="J10" s="91" t="s">
        <v>2597</v>
      </c>
      <c r="K10" s="78" t="s">
        <v>2598</v>
      </c>
      <c r="L10" s="78" t="s">
        <v>281</v>
      </c>
      <c r="M10" s="78">
        <v>481</v>
      </c>
      <c r="N10" s="92" t="s">
        <v>2599</v>
      </c>
      <c r="O10" s="92" t="s">
        <v>2600</v>
      </c>
      <c r="P10" s="93">
        <v>1821000</v>
      </c>
      <c r="Q10" s="93">
        <v>1428000</v>
      </c>
      <c r="R10" s="94">
        <f t="shared" si="1"/>
        <v>0.78418451400329492</v>
      </c>
      <c r="S10" s="78" t="s">
        <v>2601</v>
      </c>
    </row>
    <row r="11" spans="1:28" ht="60" x14ac:dyDescent="0.25">
      <c r="A11" s="114">
        <v>10</v>
      </c>
      <c r="B11" s="186">
        <v>131</v>
      </c>
      <c r="C11" s="28" t="s">
        <v>1805</v>
      </c>
      <c r="D11" s="28" t="s">
        <v>1806</v>
      </c>
      <c r="E11" s="28" t="s">
        <v>1807</v>
      </c>
      <c r="F11" s="28" t="s">
        <v>1808</v>
      </c>
      <c r="G11" s="28" t="s">
        <v>686</v>
      </c>
      <c r="H11" s="28" t="s">
        <v>82</v>
      </c>
      <c r="I11" s="28" t="s">
        <v>687</v>
      </c>
      <c r="J11" s="55" t="s">
        <v>1809</v>
      </c>
      <c r="K11" s="28" t="s">
        <v>398</v>
      </c>
      <c r="L11" s="28" t="s">
        <v>16</v>
      </c>
      <c r="M11" s="28">
        <v>481</v>
      </c>
      <c r="N11" s="44" t="s">
        <v>1810</v>
      </c>
      <c r="O11" s="44" t="s">
        <v>1811</v>
      </c>
      <c r="P11" s="45">
        <v>1578000</v>
      </c>
      <c r="Q11" s="45">
        <v>1260000</v>
      </c>
      <c r="R11" s="46">
        <f t="shared" si="1"/>
        <v>0.79847908745247154</v>
      </c>
      <c r="S11" s="28" t="s">
        <v>1812</v>
      </c>
    </row>
    <row r="12" spans="1:28" s="47" customFormat="1" ht="50.1" customHeight="1" x14ac:dyDescent="0.25">
      <c r="A12" s="115">
        <v>11</v>
      </c>
      <c r="B12" s="186">
        <v>4</v>
      </c>
      <c r="C12" s="28" t="s">
        <v>991</v>
      </c>
      <c r="D12" s="28" t="s">
        <v>992</v>
      </c>
      <c r="E12" s="111" t="s">
        <v>993</v>
      </c>
      <c r="F12" s="28" t="s">
        <v>994</v>
      </c>
      <c r="G12" s="28" t="s">
        <v>995</v>
      </c>
      <c r="H12" s="28" t="s">
        <v>83</v>
      </c>
      <c r="I12" s="55" t="s">
        <v>996</v>
      </c>
      <c r="J12" s="55" t="s">
        <v>997</v>
      </c>
      <c r="K12" s="28" t="s">
        <v>995</v>
      </c>
      <c r="L12" s="28" t="s">
        <v>16</v>
      </c>
      <c r="M12" s="28">
        <v>481</v>
      </c>
      <c r="N12" s="44" t="s">
        <v>998</v>
      </c>
      <c r="O12" s="44" t="s">
        <v>999</v>
      </c>
      <c r="P12" s="45">
        <v>473260</v>
      </c>
      <c r="Q12" s="45">
        <v>378000</v>
      </c>
      <c r="R12" s="46">
        <f t="shared" si="1"/>
        <v>0.79871529391877616</v>
      </c>
      <c r="S12" s="46" t="s">
        <v>82</v>
      </c>
      <c r="T12" s="46" t="s">
        <v>82</v>
      </c>
      <c r="U12" s="46" t="s">
        <v>82</v>
      </c>
      <c r="V12" s="46" t="s">
        <v>82</v>
      </c>
      <c r="W12" s="46" t="s">
        <v>1000</v>
      </c>
      <c r="X12" s="46" t="s">
        <v>82</v>
      </c>
      <c r="Y12" s="46" t="s">
        <v>82</v>
      </c>
      <c r="Z12" s="28" t="s">
        <v>2706</v>
      </c>
      <c r="AA12" s="112" t="s">
        <v>1001</v>
      </c>
      <c r="AB12" s="113"/>
    </row>
    <row r="14" spans="1:28" x14ac:dyDescent="0.25">
      <c r="Q14" s="126">
        <f>+SUM(Q2:Q12)</f>
        <v>10900000</v>
      </c>
    </row>
  </sheetData>
  <autoFilter ref="A1:AA12" xr:uid="{00000000-0009-0000-0000-000001000000}"/>
  <conditionalFormatting sqref="N12">
    <cfRule type="duplicateValues" dxfId="121" priority="1"/>
  </conditionalFormatting>
  <conditionalFormatting sqref="Q2:Q12">
    <cfRule type="cellIs" dxfId="120" priority="5" operator="lessThan">
      <formula>300000</formula>
    </cfRule>
    <cfRule type="cellIs" dxfId="119" priority="6" operator="greaterThan">
      <formula>1000000</formula>
    </cfRule>
  </conditionalFormatting>
  <conditionalFormatting sqref="R2:R12">
    <cfRule type="cellIs" dxfId="118" priority="7" operator="greaterThan">
      <formula>0.8</formula>
    </cfRule>
  </conditionalFormatting>
  <conditionalFormatting sqref="S9">
    <cfRule type="containsText" dxfId="117" priority="14" operator="containsText" text="ок">
      <formula>NOT(ISERROR(SEARCH("ок",S9)))</formula>
    </cfRule>
    <cfRule type="containsText" dxfId="116" priority="15" operator="containsText" text="да">
      <formula>NOT(ISERROR(SEARCH("да",S9)))</formula>
    </cfRule>
  </conditionalFormatting>
  <conditionalFormatting sqref="S12:X12">
    <cfRule type="containsText" dxfId="115" priority="4" operator="containsText" text="не">
      <formula>NOT(ISERROR(SEARCH("не",S12)))</formula>
    </cfRule>
  </conditionalFormatting>
  <conditionalFormatting sqref="Y12">
    <cfRule type="containsText" dxfId="114" priority="2" operator="containsText" text="ок">
      <formula>NOT(ISERROR(SEARCH("ок",Y12)))</formula>
    </cfRule>
    <cfRule type="containsText" dxfId="113" priority="3" operator="containsText" text="да">
      <formula>NOT(ISERROR(SEARCH("да",Y12)))</formula>
    </cfRule>
  </conditionalFormatting>
  <dataValidations count="2">
    <dataValidation type="textLength" operator="equal" showInputMessage="1" showErrorMessage="1" error="Матични број мора да садржи 8 цифара." sqref="N2:N12" xr:uid="{00000000-0002-0000-0100-000000000000}">
      <formula1>8</formula1>
    </dataValidation>
    <dataValidation type="textLength" operator="equal" showInputMessage="1" showErrorMessage="1" error="ПИБ мора да садржи 9 цифара." sqref="O2:O12" xr:uid="{00000000-0002-0000-0100-000001000000}">
      <formula1>9</formula1>
    </dataValidation>
  </dataValidations>
  <hyperlinks>
    <hyperlink ref="J2" r:id="rId1" xr:uid="{00000000-0004-0000-0100-000000000000}"/>
    <hyperlink ref="I3" r:id="rId2" xr:uid="{00000000-0004-0000-0100-000001000000}"/>
    <hyperlink ref="I9" r:id="rId3" xr:uid="{00000000-0004-0000-0100-000002000000}"/>
    <hyperlink ref="J9" r:id="rId4" xr:uid="{00000000-0004-0000-0100-000003000000}"/>
    <hyperlink ref="I10" r:id="rId5" xr:uid="{00000000-0004-0000-0100-000004000000}"/>
    <hyperlink ref="J10" r:id="rId6" xr:uid="{00000000-0004-0000-0100-000005000000}"/>
    <hyperlink ref="J11" r:id="rId7" xr:uid="{00000000-0004-0000-0100-000006000000}"/>
    <hyperlink ref="I12" r:id="rId8" xr:uid="{00000000-0004-0000-0100-000007000000}"/>
    <hyperlink ref="J12" r:id="rId9" display="akademac21000@gmail.com" xr:uid="{00000000-0004-0000-0100-000008000000}"/>
  </hyperlinks>
  <pageMargins left="0.7" right="0.7" top="0.75" bottom="0.75" header="0.3" footer="0.3"/>
  <pageSetup orientation="portrait" verticalDpi="0"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sheetPr>
  <dimension ref="A1:AC428"/>
  <sheetViews>
    <sheetView topLeftCell="C1" zoomScaleNormal="100" workbookViewId="0">
      <pane ySplit="3" topLeftCell="A64" activePane="bottomLeft" state="frozen"/>
      <selection pane="bottomLeft" activeCell="I4" sqref="I4"/>
    </sheetView>
  </sheetViews>
  <sheetFormatPr defaultRowHeight="15" x14ac:dyDescent="0.25"/>
  <cols>
    <col min="1" max="1" width="8.85546875" style="16" hidden="1" customWidth="1"/>
    <col min="2" max="2" width="9.140625" style="1" hidden="1" customWidth="1"/>
    <col min="3" max="3" width="4.5703125" style="266" customWidth="1"/>
    <col min="4" max="4" width="7.140625" style="16" customWidth="1"/>
    <col min="5" max="5" width="8.28515625" style="16" customWidth="1"/>
    <col min="6" max="6" width="15.7109375" style="16" customWidth="1"/>
    <col min="7" max="7" width="19.28515625" style="16" customWidth="1"/>
    <col min="8" max="8" width="14.7109375" style="22" customWidth="1"/>
    <col min="9" max="9" width="5.140625" style="16" customWidth="1"/>
    <col min="10" max="11" width="9.140625" style="16" customWidth="1"/>
    <col min="12" max="12" width="10" style="16" customWidth="1"/>
    <col min="13" max="13" width="5.140625" style="16" customWidth="1"/>
    <col min="14" max="14" width="4.85546875" style="16" customWidth="1"/>
    <col min="15" max="15" width="12.140625" style="16" customWidth="1"/>
    <col min="16" max="16" width="10.85546875" style="16" customWidth="1"/>
    <col min="17" max="17" width="12.85546875" style="16" customWidth="1"/>
    <col min="18" max="18" width="12.5703125" style="16" customWidth="1"/>
    <col min="19" max="19" width="8.5703125" style="16" customWidth="1"/>
    <col min="20" max="21" width="18.85546875" style="19" hidden="1" customWidth="1"/>
    <col min="22" max="22" width="18.85546875" style="143" hidden="1" customWidth="1"/>
    <col min="23" max="23" width="57.28515625" style="148" customWidth="1"/>
    <col min="24" max="24" width="11" style="146" customWidth="1"/>
    <col min="25" max="25" width="34.42578125" style="16" hidden="1" customWidth="1"/>
    <col min="26" max="26" width="16.28515625" style="16" customWidth="1"/>
    <col min="27" max="16384" width="9.140625" style="16"/>
  </cols>
  <sheetData>
    <row r="1" spans="1:27" x14ac:dyDescent="0.25">
      <c r="A1" s="7"/>
      <c r="B1" s="127"/>
      <c r="C1" s="252"/>
      <c r="D1" s="7"/>
      <c r="E1" s="7"/>
      <c r="F1" s="7"/>
      <c r="G1" s="7"/>
      <c r="H1" s="3"/>
      <c r="I1" s="7"/>
      <c r="J1" s="7"/>
      <c r="K1" s="7"/>
      <c r="L1" s="7"/>
      <c r="M1" s="7"/>
      <c r="N1" s="7"/>
      <c r="O1" s="7"/>
      <c r="P1" s="7"/>
      <c r="Q1" s="7"/>
      <c r="R1" s="7"/>
      <c r="S1" s="7"/>
      <c r="T1" s="222" t="s">
        <v>2738</v>
      </c>
      <c r="U1" s="222">
        <v>424</v>
      </c>
      <c r="V1" s="223">
        <v>481</v>
      </c>
      <c r="W1" s="224"/>
      <c r="X1" s="225"/>
      <c r="Y1" s="7"/>
    </row>
    <row r="2" spans="1:27" ht="15" customHeight="1" x14ac:dyDescent="0.25">
      <c r="A2" s="7"/>
      <c r="B2" s="127"/>
      <c r="C2" s="252"/>
      <c r="D2" s="7"/>
      <c r="E2" s="7"/>
      <c r="F2" s="7"/>
      <c r="G2" s="7"/>
      <c r="H2" s="3"/>
      <c r="I2" s="7"/>
      <c r="J2" s="7"/>
      <c r="K2" s="7"/>
      <c r="L2" s="7"/>
      <c r="M2" s="7"/>
      <c r="N2" s="7"/>
      <c r="O2" s="7"/>
      <c r="P2" s="7"/>
      <c r="Q2" s="7"/>
      <c r="R2" s="7"/>
      <c r="S2" s="7"/>
      <c r="T2" s="128"/>
      <c r="U2" s="128">
        <v>18000000</v>
      </c>
      <c r="V2" s="140">
        <v>12000000</v>
      </c>
      <c r="W2" s="147"/>
      <c r="X2" s="144"/>
      <c r="Y2" s="7"/>
    </row>
    <row r="3" spans="1:27" ht="108.75" customHeight="1" x14ac:dyDescent="0.25">
      <c r="A3" s="226" t="s">
        <v>2736</v>
      </c>
      <c r="B3" s="226" t="s">
        <v>0</v>
      </c>
      <c r="C3" s="253" t="s">
        <v>2741</v>
      </c>
      <c r="D3" s="227" t="s">
        <v>1</v>
      </c>
      <c r="E3" s="227" t="s">
        <v>453</v>
      </c>
      <c r="F3" s="227" t="s">
        <v>5580</v>
      </c>
      <c r="G3" s="227" t="s">
        <v>3</v>
      </c>
      <c r="H3" s="227" t="s">
        <v>77</v>
      </c>
      <c r="I3" s="227" t="s">
        <v>565</v>
      </c>
      <c r="J3" s="227" t="s">
        <v>520</v>
      </c>
      <c r="K3" s="227" t="s">
        <v>521</v>
      </c>
      <c r="L3" s="227"/>
      <c r="M3" s="227" t="s">
        <v>454</v>
      </c>
      <c r="N3" s="227" t="s">
        <v>4</v>
      </c>
      <c r="O3" s="228" t="s">
        <v>7</v>
      </c>
      <c r="P3" s="228" t="s">
        <v>8</v>
      </c>
      <c r="Q3" s="229" t="s">
        <v>455</v>
      </c>
      <c r="R3" s="229" t="s">
        <v>2737</v>
      </c>
      <c r="S3" s="230" t="s">
        <v>5</v>
      </c>
      <c r="T3" s="229">
        <f t="shared" ref="T3:T14" si="0">+U3+V3</f>
        <v>4100000</v>
      </c>
      <c r="U3" s="229">
        <f>+U2-(SUM(U4:U188))</f>
        <v>1300000</v>
      </c>
      <c r="V3" s="231">
        <f>+V2-(SUM(V4:V188))</f>
        <v>2800000</v>
      </c>
      <c r="W3" s="231" t="s">
        <v>2739</v>
      </c>
      <c r="X3" s="229" t="s">
        <v>2742</v>
      </c>
      <c r="Y3" s="227" t="s">
        <v>81</v>
      </c>
      <c r="Z3" s="227" t="s">
        <v>81</v>
      </c>
      <c r="AA3" s="227" t="s">
        <v>4600</v>
      </c>
    </row>
    <row r="4" spans="1:27" s="150" customFormat="1" ht="150" customHeight="1" x14ac:dyDescent="0.25">
      <c r="A4" s="130">
        <v>1</v>
      </c>
      <c r="B4" s="2">
        <v>273</v>
      </c>
      <c r="C4" s="254">
        <v>146</v>
      </c>
      <c r="D4" s="63" t="s">
        <v>3517</v>
      </c>
      <c r="E4" s="63" t="s">
        <v>69</v>
      </c>
      <c r="F4" s="63" t="s">
        <v>2428</v>
      </c>
      <c r="G4" s="63" t="s">
        <v>3518</v>
      </c>
      <c r="H4" s="63" t="s">
        <v>2430</v>
      </c>
      <c r="I4" s="63"/>
      <c r="J4" s="64" t="s">
        <v>2431</v>
      </c>
      <c r="K4" s="64" t="s">
        <v>2432</v>
      </c>
      <c r="L4" s="63" t="s">
        <v>2433</v>
      </c>
      <c r="M4" s="63" t="s">
        <v>11</v>
      </c>
      <c r="N4" s="63">
        <v>424</v>
      </c>
      <c r="O4" s="65" t="s">
        <v>4958</v>
      </c>
      <c r="P4" s="65">
        <v>110442215</v>
      </c>
      <c r="Q4" s="66">
        <v>399000</v>
      </c>
      <c r="R4" s="66">
        <v>303000</v>
      </c>
      <c r="S4" s="67">
        <f t="shared" ref="S4:S14" si="1">+R4/Q4</f>
        <v>0.75939849624060152</v>
      </c>
      <c r="T4" s="5">
        <f t="shared" si="0"/>
        <v>0</v>
      </c>
      <c r="U4" s="5"/>
      <c r="V4" s="141"/>
      <c r="W4" s="155" t="s">
        <v>3519</v>
      </c>
      <c r="X4" s="66" t="s">
        <v>2759</v>
      </c>
      <c r="Y4" s="3"/>
    </row>
    <row r="5" spans="1:27" s="150" customFormat="1" ht="90" customHeight="1" x14ac:dyDescent="0.25">
      <c r="A5" s="130">
        <v>4</v>
      </c>
      <c r="B5" s="2">
        <v>138</v>
      </c>
      <c r="C5" s="254">
        <v>158</v>
      </c>
      <c r="D5" s="63" t="s">
        <v>3586</v>
      </c>
      <c r="E5" s="63" t="s">
        <v>512</v>
      </c>
      <c r="F5" s="63" t="s">
        <v>513</v>
      </c>
      <c r="G5" s="63" t="s">
        <v>1852</v>
      </c>
      <c r="H5" s="63" t="s">
        <v>3587</v>
      </c>
      <c r="I5" s="63"/>
      <c r="J5" s="64" t="s">
        <v>3588</v>
      </c>
      <c r="K5" s="63" t="s">
        <v>516</v>
      </c>
      <c r="L5" s="63" t="s">
        <v>517</v>
      </c>
      <c r="M5" s="63" t="s">
        <v>16</v>
      </c>
      <c r="N5" s="63">
        <v>481</v>
      </c>
      <c r="O5" s="65" t="s">
        <v>518</v>
      </c>
      <c r="P5" s="65" t="s">
        <v>519</v>
      </c>
      <c r="Q5" s="66">
        <v>779000</v>
      </c>
      <c r="R5" s="66">
        <v>600000</v>
      </c>
      <c r="S5" s="67">
        <f t="shared" si="1"/>
        <v>0.77021822849807442</v>
      </c>
      <c r="T5" s="5">
        <f t="shared" si="0"/>
        <v>0</v>
      </c>
      <c r="U5" s="5"/>
      <c r="V5" s="141"/>
      <c r="W5" s="155" t="s">
        <v>3589</v>
      </c>
      <c r="X5" s="66" t="s">
        <v>3079</v>
      </c>
      <c r="Y5" s="132"/>
    </row>
    <row r="6" spans="1:27" s="150" customFormat="1" ht="105" customHeight="1" x14ac:dyDescent="0.25">
      <c r="A6" s="130">
        <v>6</v>
      </c>
      <c r="B6" s="2">
        <v>233</v>
      </c>
      <c r="C6" s="254">
        <v>124</v>
      </c>
      <c r="D6" s="63" t="s">
        <v>3406</v>
      </c>
      <c r="E6" s="63" t="s">
        <v>512</v>
      </c>
      <c r="F6" s="63" t="s">
        <v>2656</v>
      </c>
      <c r="G6" s="63" t="s">
        <v>3407</v>
      </c>
      <c r="H6" s="63" t="s">
        <v>2658</v>
      </c>
      <c r="I6" s="63"/>
      <c r="J6" s="64" t="s">
        <v>2659</v>
      </c>
      <c r="K6" s="64" t="s">
        <v>2660</v>
      </c>
      <c r="L6" s="63" t="s">
        <v>2661</v>
      </c>
      <c r="M6" s="63" t="s">
        <v>281</v>
      </c>
      <c r="N6" s="63">
        <v>481</v>
      </c>
      <c r="O6" s="65" t="s">
        <v>2662</v>
      </c>
      <c r="P6" s="65" t="s">
        <v>2663</v>
      </c>
      <c r="Q6" s="66">
        <v>614400</v>
      </c>
      <c r="R6" s="66">
        <v>485000</v>
      </c>
      <c r="S6" s="67">
        <f t="shared" si="1"/>
        <v>0.78938802083333337</v>
      </c>
      <c r="T6" s="5">
        <f t="shared" si="0"/>
        <v>0</v>
      </c>
      <c r="U6" s="5"/>
      <c r="V6" s="141"/>
      <c r="W6" s="155" t="s">
        <v>3408</v>
      </c>
      <c r="X6" s="66" t="s">
        <v>3079</v>
      </c>
      <c r="Y6" s="3"/>
    </row>
    <row r="7" spans="1:27" s="150" customFormat="1" ht="90" customHeight="1" x14ac:dyDescent="0.25">
      <c r="A7" s="130">
        <v>7</v>
      </c>
      <c r="B7" s="2">
        <v>161</v>
      </c>
      <c r="C7" s="254">
        <v>170</v>
      </c>
      <c r="D7" s="63" t="s">
        <v>3646</v>
      </c>
      <c r="E7" s="63" t="s">
        <v>341</v>
      </c>
      <c r="F7" s="63" t="s">
        <v>3647</v>
      </c>
      <c r="G7" s="63" t="s">
        <v>3648</v>
      </c>
      <c r="H7" s="63" t="s">
        <v>3649</v>
      </c>
      <c r="I7" s="63"/>
      <c r="J7" s="64" t="s">
        <v>3650</v>
      </c>
      <c r="K7" s="63" t="s">
        <v>344</v>
      </c>
      <c r="L7" s="63" t="s">
        <v>343</v>
      </c>
      <c r="M7" s="63" t="s">
        <v>16</v>
      </c>
      <c r="N7" s="63">
        <v>481</v>
      </c>
      <c r="O7" s="65" t="s">
        <v>345</v>
      </c>
      <c r="P7" s="65" t="s">
        <v>346</v>
      </c>
      <c r="Q7" s="66">
        <v>1250000</v>
      </c>
      <c r="R7" s="66">
        <v>1000000</v>
      </c>
      <c r="S7" s="67">
        <f t="shared" si="1"/>
        <v>0.8</v>
      </c>
      <c r="T7" s="5">
        <f t="shared" si="0"/>
        <v>0</v>
      </c>
      <c r="U7" s="5"/>
      <c r="V7" s="141"/>
      <c r="W7" s="155" t="s">
        <v>3651</v>
      </c>
      <c r="X7" s="66" t="s">
        <v>2795</v>
      </c>
      <c r="Y7" s="3"/>
    </row>
    <row r="8" spans="1:27" s="150" customFormat="1" ht="105" customHeight="1" x14ac:dyDescent="0.25">
      <c r="A8" s="130">
        <v>8</v>
      </c>
      <c r="B8" s="2">
        <v>47</v>
      </c>
      <c r="C8" s="254">
        <v>253</v>
      </c>
      <c r="D8" s="63" t="s">
        <v>4094</v>
      </c>
      <c r="E8" s="63" t="s">
        <v>341</v>
      </c>
      <c r="F8" s="63" t="s">
        <v>644</v>
      </c>
      <c r="G8" s="63" t="s">
        <v>4095</v>
      </c>
      <c r="H8" s="63" t="s">
        <v>4096</v>
      </c>
      <c r="I8" s="63"/>
      <c r="J8" s="64" t="s">
        <v>646</v>
      </c>
      <c r="K8" s="64" t="s">
        <v>1289</v>
      </c>
      <c r="L8" s="63" t="s">
        <v>647</v>
      </c>
      <c r="M8" s="63" t="s">
        <v>11</v>
      </c>
      <c r="N8" s="63">
        <v>424</v>
      </c>
      <c r="O8" s="65" t="s">
        <v>648</v>
      </c>
      <c r="P8" s="65" t="s">
        <v>649</v>
      </c>
      <c r="Q8" s="66">
        <v>1135300</v>
      </c>
      <c r="R8" s="66">
        <v>895000</v>
      </c>
      <c r="S8" s="67">
        <f t="shared" si="1"/>
        <v>0.788337884259667</v>
      </c>
      <c r="T8" s="5">
        <f t="shared" si="0"/>
        <v>400000</v>
      </c>
      <c r="U8" s="5">
        <v>400000</v>
      </c>
      <c r="V8" s="141"/>
      <c r="W8" s="155" t="s">
        <v>4097</v>
      </c>
      <c r="X8" s="66" t="s">
        <v>3219</v>
      </c>
      <c r="Y8" s="133"/>
    </row>
    <row r="9" spans="1:27" s="150" customFormat="1" ht="150" customHeight="1" x14ac:dyDescent="0.25">
      <c r="A9" s="130">
        <v>11</v>
      </c>
      <c r="B9" s="2">
        <v>169</v>
      </c>
      <c r="C9" s="254">
        <v>184</v>
      </c>
      <c r="D9" s="63" t="s">
        <v>3723</v>
      </c>
      <c r="E9" s="100" t="s">
        <v>9</v>
      </c>
      <c r="F9" s="100" t="s">
        <v>66</v>
      </c>
      <c r="G9" s="100" t="s">
        <v>3724</v>
      </c>
      <c r="H9" s="100" t="s">
        <v>67</v>
      </c>
      <c r="I9" s="100"/>
      <c r="J9" s="64" t="s">
        <v>525</v>
      </c>
      <c r="K9" s="100" t="s">
        <v>522</v>
      </c>
      <c r="L9" s="100" t="s">
        <v>68</v>
      </c>
      <c r="M9" s="100" t="s">
        <v>523</v>
      </c>
      <c r="N9" s="100">
        <v>481</v>
      </c>
      <c r="O9" s="102" t="s">
        <v>524</v>
      </c>
      <c r="P9" s="102">
        <v>102466294</v>
      </c>
      <c r="Q9" s="66">
        <v>785700</v>
      </c>
      <c r="R9" s="66">
        <v>620000</v>
      </c>
      <c r="S9" s="67">
        <f t="shared" si="1"/>
        <v>0.78910525645920837</v>
      </c>
      <c r="T9" s="5">
        <f t="shared" si="0"/>
        <v>400000</v>
      </c>
      <c r="U9" s="5"/>
      <c r="V9" s="141">
        <v>400000</v>
      </c>
      <c r="W9" s="155" t="s">
        <v>3725</v>
      </c>
      <c r="X9" s="66" t="s">
        <v>3357</v>
      </c>
      <c r="Y9" s="133"/>
    </row>
    <row r="10" spans="1:27" s="150" customFormat="1" ht="105" customHeight="1" x14ac:dyDescent="0.25">
      <c r="A10" s="130">
        <v>13</v>
      </c>
      <c r="B10" s="2">
        <v>220</v>
      </c>
      <c r="C10" s="254">
        <v>246</v>
      </c>
      <c r="D10" s="63" t="s">
        <v>4059</v>
      </c>
      <c r="E10" s="63" t="s">
        <v>9</v>
      </c>
      <c r="F10" s="63" t="s">
        <v>2366</v>
      </c>
      <c r="G10" s="63" t="s">
        <v>4060</v>
      </c>
      <c r="H10" s="63" t="s">
        <v>4061</v>
      </c>
      <c r="I10" s="63"/>
      <c r="J10" s="64" t="s">
        <v>595</v>
      </c>
      <c r="K10" s="64" t="s">
        <v>596</v>
      </c>
      <c r="L10" s="63" t="s">
        <v>597</v>
      </c>
      <c r="M10" s="63" t="s">
        <v>16</v>
      </c>
      <c r="N10" s="63">
        <v>481</v>
      </c>
      <c r="O10" s="65" t="s">
        <v>598</v>
      </c>
      <c r="P10" s="65" t="s">
        <v>599</v>
      </c>
      <c r="Q10" s="66">
        <v>1200000</v>
      </c>
      <c r="R10" s="66">
        <v>960000</v>
      </c>
      <c r="S10" s="67">
        <f t="shared" si="1"/>
        <v>0.8</v>
      </c>
      <c r="T10" s="5">
        <f t="shared" si="0"/>
        <v>600000</v>
      </c>
      <c r="U10" s="5"/>
      <c r="V10" s="141">
        <v>600000</v>
      </c>
      <c r="W10" s="155" t="s">
        <v>4062</v>
      </c>
      <c r="X10" s="66" t="s">
        <v>3061</v>
      </c>
      <c r="Y10" s="3" t="s">
        <v>2369</v>
      </c>
    </row>
    <row r="11" spans="1:27" s="150" customFormat="1" ht="90" customHeight="1" x14ac:dyDescent="0.25">
      <c r="A11" s="130">
        <v>14</v>
      </c>
      <c r="B11" s="2">
        <v>53</v>
      </c>
      <c r="C11" s="254">
        <v>161</v>
      </c>
      <c r="D11" s="63" t="s">
        <v>3604</v>
      </c>
      <c r="E11" s="63" t="s">
        <v>9</v>
      </c>
      <c r="F11" s="63" t="s">
        <v>1325</v>
      </c>
      <c r="G11" s="63" t="s">
        <v>3605</v>
      </c>
      <c r="H11" s="63" t="s">
        <v>3606</v>
      </c>
      <c r="I11" s="63"/>
      <c r="J11" s="64" t="s">
        <v>682</v>
      </c>
      <c r="K11" s="64" t="s">
        <v>3607</v>
      </c>
      <c r="L11" s="63" t="s">
        <v>375</v>
      </c>
      <c r="M11" s="63" t="s">
        <v>16</v>
      </c>
      <c r="N11" s="63">
        <v>481</v>
      </c>
      <c r="O11" s="65">
        <v>28092750</v>
      </c>
      <c r="P11" s="65">
        <v>107757601</v>
      </c>
      <c r="Q11" s="66">
        <v>857131</v>
      </c>
      <c r="R11" s="66">
        <v>644719</v>
      </c>
      <c r="S11" s="67">
        <f t="shared" si="1"/>
        <v>0.75218257185891069</v>
      </c>
      <c r="T11" s="5">
        <f t="shared" si="0"/>
        <v>0</v>
      </c>
      <c r="U11" s="5"/>
      <c r="V11" s="141"/>
      <c r="W11" s="155" t="s">
        <v>3608</v>
      </c>
      <c r="X11" s="66" t="s">
        <v>3079</v>
      </c>
      <c r="Y11" s="3"/>
    </row>
    <row r="12" spans="1:27" s="150" customFormat="1" ht="90" customHeight="1" x14ac:dyDescent="0.25">
      <c r="A12" s="130">
        <v>16</v>
      </c>
      <c r="B12" s="232">
        <v>79</v>
      </c>
      <c r="C12" s="255">
        <v>5</v>
      </c>
      <c r="D12" s="63" t="s">
        <v>2760</v>
      </c>
      <c r="E12" s="63" t="s">
        <v>9</v>
      </c>
      <c r="F12" s="63" t="s">
        <v>110</v>
      </c>
      <c r="G12" s="63" t="s">
        <v>2761</v>
      </c>
      <c r="H12" s="63" t="s">
        <v>752</v>
      </c>
      <c r="I12" s="63" t="s">
        <v>82</v>
      </c>
      <c r="J12" s="64" t="s">
        <v>497</v>
      </c>
      <c r="K12" s="64" t="s">
        <v>1501</v>
      </c>
      <c r="L12" s="63" t="s">
        <v>111</v>
      </c>
      <c r="M12" s="63" t="s">
        <v>16</v>
      </c>
      <c r="N12" s="63">
        <v>481</v>
      </c>
      <c r="O12" s="65" t="s">
        <v>112</v>
      </c>
      <c r="P12" s="65" t="s">
        <v>113</v>
      </c>
      <c r="Q12" s="66">
        <v>1230000</v>
      </c>
      <c r="R12" s="66">
        <v>980000</v>
      </c>
      <c r="S12" s="67">
        <f t="shared" si="1"/>
        <v>0.7967479674796748</v>
      </c>
      <c r="T12" s="5">
        <f t="shared" si="0"/>
        <v>450000</v>
      </c>
      <c r="U12" s="5"/>
      <c r="V12" s="141">
        <v>450000</v>
      </c>
      <c r="W12" s="149" t="s">
        <v>4480</v>
      </c>
      <c r="X12" s="66" t="s">
        <v>2762</v>
      </c>
      <c r="Y12" s="3"/>
    </row>
    <row r="13" spans="1:27" s="150" customFormat="1" ht="120" customHeight="1" x14ac:dyDescent="0.25">
      <c r="A13" s="130">
        <v>17</v>
      </c>
      <c r="B13" s="232">
        <v>33</v>
      </c>
      <c r="C13" s="255">
        <v>238</v>
      </c>
      <c r="D13" s="63" t="s">
        <v>4012</v>
      </c>
      <c r="E13" s="63" t="s">
        <v>9</v>
      </c>
      <c r="F13" s="63" t="s">
        <v>312</v>
      </c>
      <c r="G13" s="63" t="s">
        <v>4013</v>
      </c>
      <c r="H13" s="63" t="s">
        <v>4014</v>
      </c>
      <c r="I13" s="63"/>
      <c r="J13" s="64" t="s">
        <v>806</v>
      </c>
      <c r="K13" s="63" t="s">
        <v>1200</v>
      </c>
      <c r="L13" s="150" t="s">
        <v>309</v>
      </c>
      <c r="M13" s="63" t="s">
        <v>16</v>
      </c>
      <c r="N13" s="63">
        <v>481</v>
      </c>
      <c r="O13" s="184" t="s">
        <v>310</v>
      </c>
      <c r="P13" s="184">
        <v>100293787</v>
      </c>
      <c r="Q13" s="66">
        <v>1293400</v>
      </c>
      <c r="R13" s="66">
        <v>1000000</v>
      </c>
      <c r="S13" s="67">
        <f t="shared" si="1"/>
        <v>0.77315602288541829</v>
      </c>
      <c r="T13" s="5">
        <f t="shared" si="0"/>
        <v>450000</v>
      </c>
      <c r="U13" s="5"/>
      <c r="V13" s="141">
        <v>450000</v>
      </c>
      <c r="W13" s="155" t="s">
        <v>4015</v>
      </c>
      <c r="X13" s="66" t="s">
        <v>3357</v>
      </c>
      <c r="Y13" s="3"/>
    </row>
    <row r="14" spans="1:27" s="150" customFormat="1" ht="105" customHeight="1" x14ac:dyDescent="0.25">
      <c r="A14" s="130">
        <v>19</v>
      </c>
      <c r="B14" s="232">
        <v>149</v>
      </c>
      <c r="C14" s="255">
        <v>271</v>
      </c>
      <c r="D14" s="63" t="s">
        <v>4197</v>
      </c>
      <c r="E14" s="63" t="s">
        <v>9</v>
      </c>
      <c r="F14" s="63" t="s">
        <v>441</v>
      </c>
      <c r="G14" s="63" t="s">
        <v>1924</v>
      </c>
      <c r="H14" s="63" t="s">
        <v>911</v>
      </c>
      <c r="J14" s="64" t="s">
        <v>912</v>
      </c>
      <c r="K14" s="64" t="s">
        <v>442</v>
      </c>
      <c r="L14" s="63" t="s">
        <v>443</v>
      </c>
      <c r="M14" s="150" t="s">
        <v>16</v>
      </c>
      <c r="N14" s="150">
        <v>481</v>
      </c>
      <c r="O14" s="184" t="s">
        <v>913</v>
      </c>
      <c r="P14" s="184" t="s">
        <v>914</v>
      </c>
      <c r="Q14" s="152">
        <v>1200000</v>
      </c>
      <c r="R14" s="152">
        <v>800000</v>
      </c>
      <c r="S14" s="67">
        <f t="shared" si="1"/>
        <v>0.66666666666666663</v>
      </c>
      <c r="T14" s="5">
        <f t="shared" si="0"/>
        <v>0</v>
      </c>
      <c r="U14" s="5"/>
      <c r="V14" s="141"/>
      <c r="W14" s="155" t="s">
        <v>4198</v>
      </c>
      <c r="X14" s="66" t="s">
        <v>3079</v>
      </c>
      <c r="Y14" s="3"/>
    </row>
    <row r="15" spans="1:27" s="150" customFormat="1" ht="105" customHeight="1" x14ac:dyDescent="0.25">
      <c r="A15" s="130">
        <v>20</v>
      </c>
      <c r="B15" s="2">
        <v>2</v>
      </c>
      <c r="C15" s="254">
        <v>66</v>
      </c>
      <c r="D15" s="100" t="s">
        <v>3088</v>
      </c>
      <c r="E15" s="63" t="s">
        <v>9</v>
      </c>
      <c r="F15" s="63" t="s">
        <v>3089</v>
      </c>
      <c r="G15" s="63" t="s">
        <v>3090</v>
      </c>
      <c r="H15" s="63" t="s">
        <v>752</v>
      </c>
      <c r="I15" s="63"/>
      <c r="J15" s="64" t="s">
        <v>497</v>
      </c>
      <c r="K15" s="63" t="s">
        <v>986</v>
      </c>
      <c r="L15" s="63" t="s">
        <v>111</v>
      </c>
      <c r="M15" s="63" t="s">
        <v>11</v>
      </c>
      <c r="N15" s="63">
        <v>424</v>
      </c>
      <c r="O15" s="65">
        <v>17085166</v>
      </c>
      <c r="P15" s="65">
        <v>100291058</v>
      </c>
      <c r="Q15" s="66">
        <v>1004000</v>
      </c>
      <c r="R15" s="66">
        <v>780000</v>
      </c>
      <c r="S15" s="67">
        <f t="shared" ref="S15:S78" si="2">+R15/Q15</f>
        <v>0.77689243027888444</v>
      </c>
      <c r="T15" s="5">
        <f t="shared" ref="T15:T46" si="3">+U15+V15</f>
        <v>500000</v>
      </c>
      <c r="U15" s="5">
        <v>500000</v>
      </c>
      <c r="V15" s="141"/>
      <c r="W15" s="155" t="s">
        <v>3722</v>
      </c>
      <c r="X15" s="66" t="s">
        <v>3061</v>
      </c>
      <c r="Y15" s="3"/>
    </row>
    <row r="16" spans="1:27" s="150" customFormat="1" ht="99.95" customHeight="1" x14ac:dyDescent="0.25">
      <c r="A16" s="130">
        <v>21</v>
      </c>
      <c r="B16" s="2">
        <v>30</v>
      </c>
      <c r="C16" s="254">
        <v>173</v>
      </c>
      <c r="D16" s="63" t="s">
        <v>3662</v>
      </c>
      <c r="E16" s="63" t="s">
        <v>9</v>
      </c>
      <c r="F16" s="100" t="s">
        <v>3557</v>
      </c>
      <c r="G16" s="63" t="s">
        <v>3663</v>
      </c>
      <c r="H16" s="63" t="s">
        <v>498</v>
      </c>
      <c r="I16" s="63"/>
      <c r="J16" s="64" t="s">
        <v>3664</v>
      </c>
      <c r="K16" s="64" t="s">
        <v>1036</v>
      </c>
      <c r="L16" s="63" t="s">
        <v>499</v>
      </c>
      <c r="M16" s="63" t="s">
        <v>458</v>
      </c>
      <c r="N16" s="63">
        <v>424</v>
      </c>
      <c r="O16" s="65" t="s">
        <v>500</v>
      </c>
      <c r="P16" s="65" t="s">
        <v>501</v>
      </c>
      <c r="Q16" s="66">
        <v>2000000</v>
      </c>
      <c r="R16" s="66">
        <v>1000000</v>
      </c>
      <c r="S16" s="67">
        <f t="shared" si="2"/>
        <v>0.5</v>
      </c>
      <c r="T16" s="5">
        <f t="shared" si="3"/>
        <v>0</v>
      </c>
      <c r="U16" s="5"/>
      <c r="V16" s="141"/>
      <c r="W16" s="155" t="s">
        <v>3665</v>
      </c>
      <c r="X16" s="66" t="s">
        <v>2759</v>
      </c>
      <c r="Y16" s="3" t="s">
        <v>2717</v>
      </c>
    </row>
    <row r="17" spans="1:26" s="150" customFormat="1" ht="99.95" customHeight="1" x14ac:dyDescent="0.25">
      <c r="A17" s="130">
        <v>23</v>
      </c>
      <c r="B17" s="233">
        <v>261</v>
      </c>
      <c r="C17" s="255">
        <v>153</v>
      </c>
      <c r="D17" s="63" t="s">
        <v>3556</v>
      </c>
      <c r="E17" s="100" t="s">
        <v>9</v>
      </c>
      <c r="F17" s="100" t="s">
        <v>3557</v>
      </c>
      <c r="G17" s="100" t="s">
        <v>3558</v>
      </c>
      <c r="H17" s="100" t="s">
        <v>3559</v>
      </c>
      <c r="I17" s="181"/>
      <c r="J17" s="64" t="s">
        <v>840</v>
      </c>
      <c r="K17" s="64" t="s">
        <v>2444</v>
      </c>
      <c r="L17" s="150" t="s">
        <v>450</v>
      </c>
      <c r="M17" s="181" t="s">
        <v>11</v>
      </c>
      <c r="N17" s="181">
        <v>424</v>
      </c>
      <c r="O17" s="234">
        <v>17572423</v>
      </c>
      <c r="P17" s="234">
        <v>103548123</v>
      </c>
      <c r="Q17" s="66">
        <v>1721862</v>
      </c>
      <c r="R17" s="182">
        <v>1000000</v>
      </c>
      <c r="S17" s="67">
        <f t="shared" si="2"/>
        <v>0.58076663518911509</v>
      </c>
      <c r="T17" s="5">
        <f t="shared" si="3"/>
        <v>0</v>
      </c>
      <c r="U17" s="5"/>
      <c r="V17" s="141"/>
      <c r="W17" s="155" t="s">
        <v>3560</v>
      </c>
      <c r="X17" s="66" t="s">
        <v>2759</v>
      </c>
      <c r="Y17" s="3" t="s">
        <v>2717</v>
      </c>
    </row>
    <row r="18" spans="1:26" s="150" customFormat="1" ht="99.95" customHeight="1" x14ac:dyDescent="0.25">
      <c r="A18" s="130">
        <v>27</v>
      </c>
      <c r="B18" s="232">
        <v>222</v>
      </c>
      <c r="C18" s="255">
        <v>88</v>
      </c>
      <c r="D18" s="63" t="s">
        <v>3191</v>
      </c>
      <c r="E18" s="63" t="s">
        <v>9</v>
      </c>
      <c r="F18" s="63" t="s">
        <v>2376</v>
      </c>
      <c r="G18" s="63" t="s">
        <v>3192</v>
      </c>
      <c r="H18" s="63" t="s">
        <v>921</v>
      </c>
      <c r="J18" s="64" t="s">
        <v>922</v>
      </c>
      <c r="K18" s="64" t="s">
        <v>3193</v>
      </c>
      <c r="L18" s="63" t="s">
        <v>924</v>
      </c>
      <c r="M18" s="150" t="s">
        <v>11</v>
      </c>
      <c r="N18" s="150">
        <v>424</v>
      </c>
      <c r="O18" s="184" t="s">
        <v>925</v>
      </c>
      <c r="P18" s="184" t="s">
        <v>926</v>
      </c>
      <c r="Q18" s="66">
        <v>1447500</v>
      </c>
      <c r="R18" s="152">
        <v>982500</v>
      </c>
      <c r="S18" s="67">
        <f t="shared" si="2"/>
        <v>0.67875647668393779</v>
      </c>
      <c r="T18" s="5">
        <f t="shared" si="3"/>
        <v>0</v>
      </c>
      <c r="U18" s="5"/>
      <c r="V18" s="141"/>
      <c r="W18" s="155" t="s">
        <v>3194</v>
      </c>
      <c r="X18" s="66" t="s">
        <v>2759</v>
      </c>
      <c r="Y18" s="132"/>
      <c r="Z18" s="150" t="s">
        <v>3358</v>
      </c>
    </row>
    <row r="19" spans="1:26" s="150" customFormat="1" ht="146.25" customHeight="1" x14ac:dyDescent="0.25">
      <c r="A19" s="130">
        <v>29</v>
      </c>
      <c r="B19" s="2">
        <v>10</v>
      </c>
      <c r="C19" s="254">
        <v>255</v>
      </c>
      <c r="D19" s="63" t="s">
        <v>4102</v>
      </c>
      <c r="E19" s="63" t="s">
        <v>9</v>
      </c>
      <c r="F19" s="63" t="s">
        <v>4103</v>
      </c>
      <c r="G19" s="63" t="s">
        <v>1040</v>
      </c>
      <c r="H19" s="63" t="s">
        <v>4104</v>
      </c>
      <c r="I19" s="63" t="s">
        <v>82</v>
      </c>
      <c r="J19" s="64" t="s">
        <v>1042</v>
      </c>
      <c r="K19" s="64" t="s">
        <v>4105</v>
      </c>
      <c r="L19" s="63" t="s">
        <v>1044</v>
      </c>
      <c r="M19" s="63" t="s">
        <v>11</v>
      </c>
      <c r="N19" s="63">
        <v>424</v>
      </c>
      <c r="O19" s="65" t="s">
        <v>4106</v>
      </c>
      <c r="P19" s="65" t="s">
        <v>4107</v>
      </c>
      <c r="Q19" s="66">
        <v>1162000</v>
      </c>
      <c r="R19" s="66">
        <v>910000</v>
      </c>
      <c r="S19" s="67">
        <f t="shared" si="2"/>
        <v>0.7831325301204819</v>
      </c>
      <c r="T19" s="5">
        <f t="shared" si="3"/>
        <v>0</v>
      </c>
      <c r="U19" s="5"/>
      <c r="V19" s="141"/>
      <c r="W19" s="155" t="s">
        <v>4108</v>
      </c>
      <c r="X19" s="66" t="s">
        <v>3079</v>
      </c>
      <c r="Y19" s="3" t="s">
        <v>2728</v>
      </c>
      <c r="Z19" s="150" t="s">
        <v>3358</v>
      </c>
    </row>
    <row r="20" spans="1:26" s="202" customFormat="1" ht="99.95" customHeight="1" x14ac:dyDescent="0.25">
      <c r="A20" s="202">
        <v>30</v>
      </c>
      <c r="B20" s="202">
        <v>224</v>
      </c>
      <c r="C20" s="256">
        <v>135</v>
      </c>
      <c r="D20" s="196" t="s">
        <v>3453</v>
      </c>
      <c r="E20" s="196" t="s">
        <v>9</v>
      </c>
      <c r="F20" s="196" t="s">
        <v>3454</v>
      </c>
      <c r="G20" s="196" t="s">
        <v>3455</v>
      </c>
      <c r="H20" s="196" t="s">
        <v>3456</v>
      </c>
      <c r="I20" s="196" t="s">
        <v>82</v>
      </c>
      <c r="J20" s="202" t="s">
        <v>2372</v>
      </c>
      <c r="K20" s="202" t="s">
        <v>1043</v>
      </c>
      <c r="L20" s="202" t="s">
        <v>2373</v>
      </c>
      <c r="M20" s="202" t="s">
        <v>458</v>
      </c>
      <c r="N20" s="202">
        <v>424</v>
      </c>
      <c r="O20" s="202" t="s">
        <v>1055</v>
      </c>
      <c r="P20" s="202" t="s">
        <v>1056</v>
      </c>
      <c r="Q20" s="246">
        <v>1287000</v>
      </c>
      <c r="R20" s="246">
        <v>990000</v>
      </c>
      <c r="S20" s="67">
        <f t="shared" si="2"/>
        <v>0.76923076923076927</v>
      </c>
      <c r="T20" s="202">
        <f t="shared" si="3"/>
        <v>0</v>
      </c>
      <c r="W20" s="202" t="s">
        <v>3457</v>
      </c>
      <c r="X20" s="196" t="s">
        <v>2759</v>
      </c>
      <c r="Y20" s="202" t="s">
        <v>2729</v>
      </c>
      <c r="Z20" s="196" t="s">
        <v>3458</v>
      </c>
    </row>
    <row r="21" spans="1:26" s="150" customFormat="1" ht="99.95" customHeight="1" x14ac:dyDescent="0.25">
      <c r="A21" s="130">
        <v>34</v>
      </c>
      <c r="B21" s="2">
        <v>153</v>
      </c>
      <c r="C21" s="254">
        <v>267</v>
      </c>
      <c r="D21" s="63" t="s">
        <v>4173</v>
      </c>
      <c r="E21" s="63" t="s">
        <v>9</v>
      </c>
      <c r="F21" s="63" t="s">
        <v>4174</v>
      </c>
      <c r="G21" s="63" t="s">
        <v>4175</v>
      </c>
      <c r="H21" s="63" t="s">
        <v>4176</v>
      </c>
      <c r="I21" s="63"/>
      <c r="J21" s="64" t="s">
        <v>571</v>
      </c>
      <c r="K21" s="63" t="s">
        <v>379</v>
      </c>
      <c r="L21" s="63" t="s">
        <v>380</v>
      </c>
      <c r="M21" s="63" t="s">
        <v>281</v>
      </c>
      <c r="N21" s="63">
        <v>481</v>
      </c>
      <c r="O21" s="65" t="s">
        <v>572</v>
      </c>
      <c r="P21" s="65" t="s">
        <v>573</v>
      </c>
      <c r="Q21" s="66">
        <v>2885000</v>
      </c>
      <c r="R21" s="66">
        <v>800000</v>
      </c>
      <c r="S21" s="67">
        <f t="shared" si="2"/>
        <v>0.27729636048526862</v>
      </c>
      <c r="T21" s="5">
        <f t="shared" si="3"/>
        <v>0</v>
      </c>
      <c r="U21" s="5"/>
      <c r="V21" s="141"/>
      <c r="W21" s="155" t="s">
        <v>4177</v>
      </c>
      <c r="X21" s="66" t="s">
        <v>2967</v>
      </c>
      <c r="Y21" s="3"/>
    </row>
    <row r="22" spans="1:26" s="150" customFormat="1" ht="99.95" customHeight="1" x14ac:dyDescent="0.25">
      <c r="A22" s="130">
        <v>35</v>
      </c>
      <c r="B22" s="2">
        <v>232</v>
      </c>
      <c r="C22" s="254">
        <v>257</v>
      </c>
      <c r="D22" s="63" t="s">
        <v>4113</v>
      </c>
      <c r="E22" s="63" t="s">
        <v>9</v>
      </c>
      <c r="F22" s="63" t="s">
        <v>2666</v>
      </c>
      <c r="G22" s="63" t="s">
        <v>4114</v>
      </c>
      <c r="H22" s="63" t="s">
        <v>2668</v>
      </c>
      <c r="I22" s="63"/>
      <c r="J22" s="64" t="s">
        <v>2669</v>
      </c>
      <c r="K22" s="64" t="s">
        <v>2670</v>
      </c>
      <c r="L22" s="63" t="s">
        <v>2671</v>
      </c>
      <c r="M22" s="63" t="s">
        <v>11</v>
      </c>
      <c r="N22" s="63">
        <v>424</v>
      </c>
      <c r="O22" s="65" t="s">
        <v>2672</v>
      </c>
      <c r="P22" s="65" t="s">
        <v>2673</v>
      </c>
      <c r="Q22" s="66">
        <v>1248750</v>
      </c>
      <c r="R22" s="66">
        <v>999000</v>
      </c>
      <c r="S22" s="67">
        <f t="shared" si="2"/>
        <v>0.8</v>
      </c>
      <c r="T22" s="5">
        <f t="shared" si="3"/>
        <v>800000</v>
      </c>
      <c r="U22" s="5">
        <v>800000</v>
      </c>
      <c r="V22" s="141"/>
      <c r="W22" s="155" t="s">
        <v>4115</v>
      </c>
      <c r="X22" s="66" t="s">
        <v>2751</v>
      </c>
      <c r="Y22" s="3"/>
      <c r="Z22" s="150" t="s">
        <v>3358</v>
      </c>
    </row>
    <row r="23" spans="1:26" s="150" customFormat="1" ht="99.95" customHeight="1" x14ac:dyDescent="0.25">
      <c r="A23" s="130">
        <v>36</v>
      </c>
      <c r="B23" s="232">
        <v>80</v>
      </c>
      <c r="C23" s="255">
        <v>83</v>
      </c>
      <c r="D23" s="100" t="s">
        <v>3166</v>
      </c>
      <c r="E23" s="63" t="s">
        <v>9</v>
      </c>
      <c r="F23" s="63" t="s">
        <v>3168</v>
      </c>
      <c r="G23" s="63" t="s">
        <v>3167</v>
      </c>
      <c r="H23" s="64" t="s">
        <v>828</v>
      </c>
      <c r="J23" s="64" t="s">
        <v>829</v>
      </c>
      <c r="K23" s="64" t="s">
        <v>1505</v>
      </c>
      <c r="L23" s="150" t="s">
        <v>416</v>
      </c>
      <c r="M23" s="150" t="s">
        <v>11</v>
      </c>
      <c r="N23" s="150">
        <v>424</v>
      </c>
      <c r="O23" s="184" t="s">
        <v>327</v>
      </c>
      <c r="P23" s="184" t="s">
        <v>328</v>
      </c>
      <c r="Q23" s="152">
        <v>2135000</v>
      </c>
      <c r="R23" s="152">
        <v>1000000</v>
      </c>
      <c r="S23" s="67">
        <f t="shared" si="2"/>
        <v>0.46838407494145201</v>
      </c>
      <c r="T23" s="5">
        <f t="shared" si="3"/>
        <v>500000</v>
      </c>
      <c r="U23" s="5">
        <v>500000</v>
      </c>
      <c r="V23" s="141"/>
      <c r="W23" s="149" t="s">
        <v>4481</v>
      </c>
      <c r="X23" s="66" t="s">
        <v>3079</v>
      </c>
      <c r="Y23" s="133"/>
    </row>
    <row r="24" spans="1:26" s="150" customFormat="1" ht="99.95" customHeight="1" x14ac:dyDescent="0.25">
      <c r="A24" s="130">
        <v>37</v>
      </c>
      <c r="B24" s="2">
        <v>83</v>
      </c>
      <c r="C24" s="254">
        <v>16</v>
      </c>
      <c r="D24" s="63" t="s">
        <v>2805</v>
      </c>
      <c r="E24" s="63" t="s">
        <v>9</v>
      </c>
      <c r="F24" s="63" t="s">
        <v>1523</v>
      </c>
      <c r="G24" s="63" t="s">
        <v>2806</v>
      </c>
      <c r="H24" s="63" t="s">
        <v>1525</v>
      </c>
      <c r="I24" s="63"/>
      <c r="J24" s="64" t="s">
        <v>1526</v>
      </c>
      <c r="K24" s="63" t="s">
        <v>1527</v>
      </c>
      <c r="L24" s="63" t="s">
        <v>1528</v>
      </c>
      <c r="M24" s="63" t="s">
        <v>458</v>
      </c>
      <c r="N24" s="63">
        <v>424</v>
      </c>
      <c r="O24" s="65" t="s">
        <v>1529</v>
      </c>
      <c r="P24" s="65" t="s">
        <v>1530</v>
      </c>
      <c r="Q24" s="66">
        <v>2272916.0699999998</v>
      </c>
      <c r="R24" s="66">
        <v>949900.06</v>
      </c>
      <c r="S24" s="67">
        <f t="shared" si="2"/>
        <v>0.41792130934249594</v>
      </c>
      <c r="T24" s="5">
        <f t="shared" si="3"/>
        <v>0</v>
      </c>
      <c r="U24" s="5"/>
      <c r="V24" s="141"/>
      <c r="W24" s="155" t="s">
        <v>2807</v>
      </c>
      <c r="X24" s="66" t="s">
        <v>3079</v>
      </c>
      <c r="Y24" s="3" t="s">
        <v>2730</v>
      </c>
    </row>
    <row r="25" spans="1:26" s="150" customFormat="1" ht="99.95" customHeight="1" x14ac:dyDescent="0.25">
      <c r="A25" s="130">
        <v>38</v>
      </c>
      <c r="B25" s="2">
        <v>98</v>
      </c>
      <c r="C25" s="254">
        <v>282</v>
      </c>
      <c r="D25" s="63" t="s">
        <v>4267</v>
      </c>
      <c r="E25" s="63" t="s">
        <v>9</v>
      </c>
      <c r="F25" s="63" t="s">
        <v>1602</v>
      </c>
      <c r="G25" s="63" t="s">
        <v>4268</v>
      </c>
      <c r="H25" s="63" t="s">
        <v>4269</v>
      </c>
      <c r="I25" s="63"/>
      <c r="J25" s="63" t="s">
        <v>4270</v>
      </c>
      <c r="K25" s="63" t="s">
        <v>1606</v>
      </c>
      <c r="L25" s="63" t="s">
        <v>1607</v>
      </c>
      <c r="M25" s="63" t="s">
        <v>281</v>
      </c>
      <c r="N25" s="63">
        <v>481</v>
      </c>
      <c r="O25" s="65" t="s">
        <v>1608</v>
      </c>
      <c r="P25" s="65" t="s">
        <v>1609</v>
      </c>
      <c r="Q25" s="66">
        <v>1337000</v>
      </c>
      <c r="R25" s="66">
        <v>988000</v>
      </c>
      <c r="S25" s="67">
        <f t="shared" si="2"/>
        <v>0.73896783844427827</v>
      </c>
      <c r="T25" s="5">
        <f t="shared" si="3"/>
        <v>500000</v>
      </c>
      <c r="U25" s="131"/>
      <c r="V25" s="131">
        <v>500000</v>
      </c>
      <c r="W25" s="155" t="s">
        <v>4271</v>
      </c>
      <c r="X25" s="66" t="s">
        <v>3175</v>
      </c>
      <c r="Y25" s="134"/>
    </row>
    <row r="26" spans="1:26" s="150" customFormat="1" ht="99.95" customHeight="1" x14ac:dyDescent="0.25">
      <c r="A26" s="130">
        <v>39</v>
      </c>
      <c r="B26" s="2">
        <v>109</v>
      </c>
      <c r="C26" s="254">
        <v>82</v>
      </c>
      <c r="D26" s="63" t="s">
        <v>3163</v>
      </c>
      <c r="E26" s="63" t="s">
        <v>9</v>
      </c>
      <c r="F26" s="63" t="s">
        <v>1666</v>
      </c>
      <c r="G26" s="63" t="s">
        <v>3164</v>
      </c>
      <c r="H26" s="63" t="s">
        <v>1668</v>
      </c>
      <c r="I26" s="63" t="s">
        <v>82</v>
      </c>
      <c r="J26" s="63" t="s">
        <v>1669</v>
      </c>
      <c r="K26" s="64" t="s">
        <v>1670</v>
      </c>
      <c r="L26" s="63" t="s">
        <v>1671</v>
      </c>
      <c r="M26" s="63" t="s">
        <v>281</v>
      </c>
      <c r="N26" s="63">
        <v>481</v>
      </c>
      <c r="O26" s="65" t="s">
        <v>1672</v>
      </c>
      <c r="P26" s="65" t="s">
        <v>1673</v>
      </c>
      <c r="Q26" s="66">
        <v>1817080</v>
      </c>
      <c r="R26" s="66">
        <v>905380</v>
      </c>
      <c r="S26" s="67">
        <f t="shared" si="2"/>
        <v>0.49826094613335681</v>
      </c>
      <c r="T26" s="5">
        <f t="shared" si="3"/>
        <v>500000</v>
      </c>
      <c r="U26" s="5"/>
      <c r="V26" s="141">
        <v>500000</v>
      </c>
      <c r="W26" s="155" t="s">
        <v>3165</v>
      </c>
      <c r="X26" s="66" t="s">
        <v>2762</v>
      </c>
      <c r="Y26" s="3" t="s">
        <v>1674</v>
      </c>
      <c r="Z26" s="150" t="s">
        <v>3358</v>
      </c>
    </row>
    <row r="27" spans="1:26" s="150" customFormat="1" ht="99.95" customHeight="1" x14ac:dyDescent="0.25">
      <c r="A27" s="130">
        <v>43</v>
      </c>
      <c r="B27" s="2">
        <v>116</v>
      </c>
      <c r="C27" s="254">
        <v>70</v>
      </c>
      <c r="D27" s="63" t="s">
        <v>3105</v>
      </c>
      <c r="E27" s="63" t="s">
        <v>9</v>
      </c>
      <c r="F27" s="63" t="s">
        <v>1718</v>
      </c>
      <c r="G27" s="63" t="s">
        <v>3106</v>
      </c>
      <c r="H27" s="63" t="s">
        <v>3107</v>
      </c>
      <c r="I27" s="63" t="s">
        <v>82</v>
      </c>
      <c r="J27" s="64" t="s">
        <v>3109</v>
      </c>
      <c r="K27" s="63" t="s">
        <v>1719</v>
      </c>
      <c r="L27" s="63" t="s">
        <v>3108</v>
      </c>
      <c r="M27" s="63" t="s">
        <v>11</v>
      </c>
      <c r="N27" s="63">
        <v>424</v>
      </c>
      <c r="O27" s="65" t="s">
        <v>1720</v>
      </c>
      <c r="P27" s="65" t="s">
        <v>193</v>
      </c>
      <c r="Q27" s="66">
        <v>1130000</v>
      </c>
      <c r="R27" s="66">
        <v>900000</v>
      </c>
      <c r="S27" s="67">
        <f t="shared" si="2"/>
        <v>0.79646017699115046</v>
      </c>
      <c r="T27" s="5">
        <f t="shared" si="3"/>
        <v>0</v>
      </c>
      <c r="U27" s="5"/>
      <c r="V27" s="141"/>
      <c r="W27" s="155" t="s">
        <v>3110</v>
      </c>
      <c r="X27" s="66" t="s">
        <v>2762</v>
      </c>
      <c r="Y27" s="132" t="s">
        <v>1716</v>
      </c>
      <c r="Z27" s="64" t="s">
        <v>3111</v>
      </c>
    </row>
    <row r="28" spans="1:26" s="181" customFormat="1" ht="99.95" customHeight="1" x14ac:dyDescent="0.25">
      <c r="A28" s="130">
        <v>45</v>
      </c>
      <c r="B28" s="2">
        <v>147</v>
      </c>
      <c r="C28" s="257">
        <v>232</v>
      </c>
      <c r="D28" s="100" t="s">
        <v>3974</v>
      </c>
      <c r="E28" s="100" t="s">
        <v>9</v>
      </c>
      <c r="F28" s="100" t="s">
        <v>1915</v>
      </c>
      <c r="G28" s="100" t="s">
        <v>3975</v>
      </c>
      <c r="H28" s="100" t="s">
        <v>4035</v>
      </c>
      <c r="I28" s="100"/>
      <c r="J28" s="286" t="s">
        <v>4036</v>
      </c>
      <c r="K28" s="101" t="s">
        <v>3976</v>
      </c>
      <c r="L28" s="100" t="s">
        <v>609</v>
      </c>
      <c r="M28" s="100" t="s">
        <v>458</v>
      </c>
      <c r="N28" s="100">
        <v>424</v>
      </c>
      <c r="O28" s="102" t="s">
        <v>610</v>
      </c>
      <c r="P28" s="102" t="s">
        <v>611</v>
      </c>
      <c r="Q28" s="103">
        <v>1000000</v>
      </c>
      <c r="R28" s="103">
        <v>600000</v>
      </c>
      <c r="S28" s="104">
        <f t="shared" si="2"/>
        <v>0.6</v>
      </c>
      <c r="T28" s="5">
        <f t="shared" si="3"/>
        <v>0</v>
      </c>
      <c r="U28" s="5"/>
      <c r="V28" s="141"/>
      <c r="W28" s="155" t="s">
        <v>3977</v>
      </c>
      <c r="X28" s="103" t="s">
        <v>2759</v>
      </c>
      <c r="Y28" s="3" t="s">
        <v>1918</v>
      </c>
    </row>
    <row r="29" spans="1:26" s="150" customFormat="1" ht="99.95" customHeight="1" x14ac:dyDescent="0.25">
      <c r="A29" s="130">
        <v>46</v>
      </c>
      <c r="B29" s="127">
        <v>178</v>
      </c>
      <c r="C29" s="258">
        <v>21</v>
      </c>
      <c r="D29" s="63" t="s">
        <v>2840</v>
      </c>
      <c r="E29" s="63" t="s">
        <v>9</v>
      </c>
      <c r="F29" s="63" t="s">
        <v>740</v>
      </c>
      <c r="G29" s="63" t="s">
        <v>2841</v>
      </c>
      <c r="H29" s="63" t="s">
        <v>47</v>
      </c>
      <c r="I29" s="63"/>
      <c r="J29" s="64" t="s">
        <v>47</v>
      </c>
      <c r="K29" s="63" t="s">
        <v>2094</v>
      </c>
      <c r="L29" s="150" t="s">
        <v>48</v>
      </c>
      <c r="M29" s="63" t="s">
        <v>11</v>
      </c>
      <c r="N29" s="63">
        <v>424</v>
      </c>
      <c r="O29" s="184" t="s">
        <v>76</v>
      </c>
      <c r="P29" s="184" t="s">
        <v>49</v>
      </c>
      <c r="Q29" s="66">
        <v>1560000</v>
      </c>
      <c r="R29" s="66">
        <v>990000</v>
      </c>
      <c r="S29" s="67">
        <f t="shared" si="2"/>
        <v>0.63461538461538458</v>
      </c>
      <c r="T29" s="5">
        <f t="shared" si="3"/>
        <v>500000</v>
      </c>
      <c r="U29" s="5">
        <v>500000</v>
      </c>
      <c r="V29" s="141"/>
      <c r="W29" s="155" t="s">
        <v>2842</v>
      </c>
      <c r="X29" s="66" t="s">
        <v>2843</v>
      </c>
      <c r="Y29" s="235"/>
    </row>
    <row r="30" spans="1:26" s="150" customFormat="1" ht="99.95" customHeight="1" x14ac:dyDescent="0.25">
      <c r="A30" s="130">
        <v>49</v>
      </c>
      <c r="B30" s="232">
        <v>75</v>
      </c>
      <c r="C30" s="255">
        <v>163</v>
      </c>
      <c r="D30" s="63" t="s">
        <v>3612</v>
      </c>
      <c r="E30" s="63" t="s">
        <v>9</v>
      </c>
      <c r="F30" s="63" t="s">
        <v>3613</v>
      </c>
      <c r="G30" s="63" t="s">
        <v>3614</v>
      </c>
      <c r="H30" s="63" t="s">
        <v>233</v>
      </c>
      <c r="I30" s="150" t="s">
        <v>10</v>
      </c>
      <c r="J30" s="64" t="s">
        <v>1475</v>
      </c>
      <c r="K30" s="64" t="s">
        <v>3615</v>
      </c>
      <c r="L30" s="150" t="s">
        <v>234</v>
      </c>
      <c r="M30" s="150" t="s">
        <v>11</v>
      </c>
      <c r="N30" s="150">
        <v>424</v>
      </c>
      <c r="O30" s="184">
        <v>20730242</v>
      </c>
      <c r="P30" s="184">
        <v>107041435</v>
      </c>
      <c r="Q30" s="152">
        <v>2125000</v>
      </c>
      <c r="R30" s="152">
        <v>965000</v>
      </c>
      <c r="S30" s="67">
        <f t="shared" si="2"/>
        <v>0.45411764705882351</v>
      </c>
      <c r="T30" s="5">
        <f t="shared" si="3"/>
        <v>0</v>
      </c>
      <c r="U30" s="5"/>
      <c r="V30" s="141"/>
      <c r="W30" s="155" t="s">
        <v>3616</v>
      </c>
      <c r="X30" s="66" t="s">
        <v>3060</v>
      </c>
      <c r="Y30" s="132" t="s">
        <v>1473</v>
      </c>
    </row>
    <row r="31" spans="1:26" s="150" customFormat="1" ht="99.95" customHeight="1" x14ac:dyDescent="0.25">
      <c r="A31" s="130">
        <v>54</v>
      </c>
      <c r="B31" s="2">
        <v>126</v>
      </c>
      <c r="C31" s="254">
        <v>127</v>
      </c>
      <c r="D31" s="63" t="s">
        <v>3418</v>
      </c>
      <c r="E31" s="63" t="s">
        <v>9</v>
      </c>
      <c r="F31" s="63" t="s">
        <v>1779</v>
      </c>
      <c r="G31" s="63" t="s">
        <v>3419</v>
      </c>
      <c r="H31" s="63" t="s">
        <v>1778</v>
      </c>
      <c r="I31" s="63"/>
      <c r="J31" s="64" t="s">
        <v>1781</v>
      </c>
      <c r="K31" s="64" t="s">
        <v>1782</v>
      </c>
      <c r="L31" s="63" t="s">
        <v>1783</v>
      </c>
      <c r="M31" s="63" t="s">
        <v>458</v>
      </c>
      <c r="N31" s="63">
        <v>424</v>
      </c>
      <c r="O31" s="65" t="s">
        <v>1784</v>
      </c>
      <c r="P31" s="65" t="s">
        <v>1785</v>
      </c>
      <c r="Q31" s="66">
        <v>3000000</v>
      </c>
      <c r="R31" s="66">
        <v>900000</v>
      </c>
      <c r="S31" s="67">
        <f t="shared" si="2"/>
        <v>0.3</v>
      </c>
      <c r="T31" s="5">
        <f t="shared" si="3"/>
        <v>0</v>
      </c>
      <c r="U31" s="5"/>
      <c r="V31" s="141"/>
      <c r="W31" s="155" t="s">
        <v>3420</v>
      </c>
      <c r="X31" s="66"/>
      <c r="Y31" s="3"/>
    </row>
    <row r="32" spans="1:26" s="150" customFormat="1" ht="99.95" customHeight="1" x14ac:dyDescent="0.25">
      <c r="A32" s="130">
        <v>55</v>
      </c>
      <c r="B32" s="2">
        <v>142</v>
      </c>
      <c r="C32" s="254">
        <v>266</v>
      </c>
      <c r="D32" s="63" t="s">
        <v>4169</v>
      </c>
      <c r="E32" s="63" t="s">
        <v>9</v>
      </c>
      <c r="F32" s="63" t="s">
        <v>4170</v>
      </c>
      <c r="G32" s="63" t="s">
        <v>4171</v>
      </c>
      <c r="H32" s="63" t="s">
        <v>1869</v>
      </c>
      <c r="I32" s="63"/>
      <c r="J32" s="64" t="s">
        <v>1870</v>
      </c>
      <c r="K32" s="63" t="s">
        <v>1871</v>
      </c>
      <c r="L32" s="63" t="s">
        <v>1869</v>
      </c>
      <c r="M32" s="63" t="s">
        <v>281</v>
      </c>
      <c r="N32" s="63">
        <v>481</v>
      </c>
      <c r="O32" s="65" t="s">
        <v>1872</v>
      </c>
      <c r="P32" s="65" t="s">
        <v>1873</v>
      </c>
      <c r="Q32" s="66">
        <v>633000</v>
      </c>
      <c r="R32" s="66">
        <v>498000</v>
      </c>
      <c r="S32" s="67">
        <f t="shared" si="2"/>
        <v>0.78672985781990523</v>
      </c>
      <c r="T32" s="5">
        <f t="shared" si="3"/>
        <v>0</v>
      </c>
      <c r="U32" s="5"/>
      <c r="V32" s="141"/>
      <c r="W32" s="155" t="s">
        <v>4172</v>
      </c>
      <c r="X32" s="66" t="s">
        <v>2967</v>
      </c>
      <c r="Y32" s="3" t="s">
        <v>1874</v>
      </c>
    </row>
    <row r="33" spans="1:25" s="150" customFormat="1" ht="99.95" customHeight="1" x14ac:dyDescent="0.25">
      <c r="A33" s="130">
        <v>57</v>
      </c>
      <c r="B33" s="2">
        <v>160</v>
      </c>
      <c r="C33" s="254">
        <v>175</v>
      </c>
      <c r="D33" s="63" t="s">
        <v>3674</v>
      </c>
      <c r="E33" s="63" t="s">
        <v>9</v>
      </c>
      <c r="F33" s="63" t="s">
        <v>3675</v>
      </c>
      <c r="G33" s="63" t="s">
        <v>3676</v>
      </c>
      <c r="H33" s="63" t="s">
        <v>1972</v>
      </c>
      <c r="I33" s="63"/>
      <c r="J33" s="64" t="s">
        <v>1973</v>
      </c>
      <c r="K33" s="64" t="s">
        <v>1974</v>
      </c>
      <c r="L33" s="63" t="s">
        <v>1975</v>
      </c>
      <c r="M33" s="63" t="s">
        <v>281</v>
      </c>
      <c r="N33" s="63">
        <v>481</v>
      </c>
      <c r="O33" s="65" t="s">
        <v>1976</v>
      </c>
      <c r="P33" s="65" t="s">
        <v>1977</v>
      </c>
      <c r="Q33" s="103">
        <v>810720</v>
      </c>
      <c r="R33" s="66">
        <v>648320</v>
      </c>
      <c r="S33" s="67">
        <f t="shared" si="2"/>
        <v>0.79968423130057231</v>
      </c>
      <c r="T33" s="5">
        <f t="shared" si="3"/>
        <v>0</v>
      </c>
      <c r="U33" s="5"/>
      <c r="V33" s="141"/>
      <c r="W33" s="155" t="s">
        <v>3677</v>
      </c>
      <c r="X33" s="66" t="s">
        <v>3079</v>
      </c>
      <c r="Y33" s="132" t="s">
        <v>2694</v>
      </c>
    </row>
    <row r="34" spans="1:25" s="150" customFormat="1" ht="99.95" customHeight="1" x14ac:dyDescent="0.25">
      <c r="A34" s="130">
        <v>59</v>
      </c>
      <c r="B34" s="2">
        <v>197</v>
      </c>
      <c r="C34" s="254">
        <v>275</v>
      </c>
      <c r="D34" s="63" t="s">
        <v>4216</v>
      </c>
      <c r="E34" s="63" t="s">
        <v>9</v>
      </c>
      <c r="F34" s="63" t="s">
        <v>4217</v>
      </c>
      <c r="G34" s="63" t="s">
        <v>4218</v>
      </c>
      <c r="H34" s="63" t="s">
        <v>2234</v>
      </c>
      <c r="I34" s="63" t="s">
        <v>82</v>
      </c>
      <c r="J34" s="64" t="s">
        <v>4219</v>
      </c>
      <c r="K34" s="63" t="s">
        <v>2236</v>
      </c>
      <c r="L34" s="63" t="s">
        <v>2237</v>
      </c>
      <c r="M34" s="63" t="s">
        <v>281</v>
      </c>
      <c r="N34" s="63">
        <v>481</v>
      </c>
      <c r="O34" s="65" t="s">
        <v>2238</v>
      </c>
      <c r="P34" s="65" t="s">
        <v>2239</v>
      </c>
      <c r="Q34" s="66">
        <v>1652200</v>
      </c>
      <c r="R34" s="66">
        <v>922000</v>
      </c>
      <c r="S34" s="67">
        <f t="shared" si="2"/>
        <v>0.55804382036073119</v>
      </c>
      <c r="T34" s="5">
        <f t="shared" si="3"/>
        <v>0</v>
      </c>
      <c r="U34" s="5"/>
      <c r="V34" s="141"/>
      <c r="W34" s="155" t="s">
        <v>4220</v>
      </c>
      <c r="X34" s="66" t="s">
        <v>2759</v>
      </c>
      <c r="Y34" s="3"/>
    </row>
    <row r="35" spans="1:25" s="150" customFormat="1" ht="99.95" customHeight="1" x14ac:dyDescent="0.25">
      <c r="A35" s="130">
        <v>60</v>
      </c>
      <c r="B35" s="2">
        <v>199</v>
      </c>
      <c r="C35" s="254">
        <v>236</v>
      </c>
      <c r="D35" s="63" t="s">
        <v>4000</v>
      </c>
      <c r="E35" s="63" t="s">
        <v>9</v>
      </c>
      <c r="F35" s="63" t="s">
        <v>2248</v>
      </c>
      <c r="G35" s="63" t="s">
        <v>4001</v>
      </c>
      <c r="H35" s="63" t="s">
        <v>4002</v>
      </c>
      <c r="I35" s="63"/>
      <c r="J35" s="64" t="s">
        <v>2252</v>
      </c>
      <c r="K35" s="64" t="s">
        <v>2251</v>
      </c>
      <c r="L35" s="63" t="s">
        <v>2253</v>
      </c>
      <c r="M35" s="63" t="s">
        <v>281</v>
      </c>
      <c r="N35" s="63">
        <v>481</v>
      </c>
      <c r="O35" s="65" t="s">
        <v>2254</v>
      </c>
      <c r="P35" s="65" t="s">
        <v>2255</v>
      </c>
      <c r="Q35" s="66">
        <v>1392950</v>
      </c>
      <c r="R35" s="66">
        <v>980630</v>
      </c>
      <c r="S35" s="67">
        <f t="shared" si="2"/>
        <v>0.70399511827416639</v>
      </c>
      <c r="T35" s="5">
        <f t="shared" si="3"/>
        <v>0</v>
      </c>
      <c r="U35" s="5"/>
      <c r="V35" s="141"/>
      <c r="W35" s="155" t="s">
        <v>4003</v>
      </c>
      <c r="X35" s="66" t="s">
        <v>3079</v>
      </c>
      <c r="Y35" s="3"/>
    </row>
    <row r="36" spans="1:25" s="150" customFormat="1" ht="99.95" customHeight="1" x14ac:dyDescent="0.25">
      <c r="A36" s="130">
        <v>62</v>
      </c>
      <c r="B36" s="2">
        <v>235</v>
      </c>
      <c r="C36" s="254">
        <v>54</v>
      </c>
      <c r="D36" s="63" t="s">
        <v>3025</v>
      </c>
      <c r="E36" s="63" t="s">
        <v>9</v>
      </c>
      <c r="F36" s="63" t="s">
        <v>434</v>
      </c>
      <c r="G36" s="63" t="s">
        <v>3026</v>
      </c>
      <c r="H36" s="63" t="s">
        <v>320</v>
      </c>
      <c r="I36" s="63"/>
      <c r="J36" s="63" t="s">
        <v>655</v>
      </c>
      <c r="K36" s="63" t="s">
        <v>2409</v>
      </c>
      <c r="L36" s="63" t="s">
        <v>321</v>
      </c>
      <c r="M36" s="63" t="s">
        <v>302</v>
      </c>
      <c r="N36" s="63">
        <v>481</v>
      </c>
      <c r="O36" s="65">
        <v>28830483</v>
      </c>
      <c r="P36" s="65">
        <v>110278778</v>
      </c>
      <c r="Q36" s="66">
        <v>702000</v>
      </c>
      <c r="R36" s="66">
        <v>546000</v>
      </c>
      <c r="S36" s="67">
        <f t="shared" si="2"/>
        <v>0.77777777777777779</v>
      </c>
      <c r="T36" s="5">
        <f t="shared" si="3"/>
        <v>0</v>
      </c>
      <c r="U36" s="5"/>
      <c r="V36" s="141"/>
      <c r="W36" s="155" t="s">
        <v>3027</v>
      </c>
      <c r="X36" s="66" t="s">
        <v>3079</v>
      </c>
      <c r="Y36" s="3"/>
    </row>
    <row r="37" spans="1:25" s="150" customFormat="1" ht="99.95" customHeight="1" x14ac:dyDescent="0.25">
      <c r="A37" s="130">
        <v>64</v>
      </c>
      <c r="B37" s="127">
        <v>256</v>
      </c>
      <c r="C37" s="258">
        <v>69</v>
      </c>
      <c r="D37" s="63" t="s">
        <v>3099</v>
      </c>
      <c r="E37" s="63" t="s">
        <v>9</v>
      </c>
      <c r="F37" s="63" t="s">
        <v>781</v>
      </c>
      <c r="G37" s="63" t="s">
        <v>3100</v>
      </c>
      <c r="H37" s="63" t="s">
        <v>116</v>
      </c>
      <c r="I37" s="63"/>
      <c r="J37" s="64" t="s">
        <v>782</v>
      </c>
      <c r="K37" s="64" t="s">
        <v>3101</v>
      </c>
      <c r="L37" s="63" t="s">
        <v>115</v>
      </c>
      <c r="M37" s="63" t="s">
        <v>11</v>
      </c>
      <c r="N37" s="63">
        <v>424</v>
      </c>
      <c r="O37" s="65" t="s">
        <v>118</v>
      </c>
      <c r="P37" s="65" t="s">
        <v>119</v>
      </c>
      <c r="Q37" s="66">
        <v>1197360</v>
      </c>
      <c r="R37" s="66">
        <v>947360</v>
      </c>
      <c r="S37" s="67">
        <f t="shared" si="2"/>
        <v>0.79120732277677552</v>
      </c>
      <c r="T37" s="5">
        <f t="shared" si="3"/>
        <v>0</v>
      </c>
      <c r="U37" s="5"/>
      <c r="V37" s="141"/>
      <c r="W37" s="155" t="s">
        <v>3102</v>
      </c>
      <c r="X37" s="66" t="s">
        <v>3009</v>
      </c>
      <c r="Y37" s="236"/>
    </row>
    <row r="38" spans="1:25" s="150" customFormat="1" ht="90" customHeight="1" x14ac:dyDescent="0.25">
      <c r="A38" s="130">
        <v>65</v>
      </c>
      <c r="B38" s="2">
        <v>254</v>
      </c>
      <c r="C38" s="254">
        <v>289</v>
      </c>
      <c r="D38" s="63" t="s">
        <v>4312</v>
      </c>
      <c r="E38" s="63" t="s">
        <v>9</v>
      </c>
      <c r="F38" s="63" t="s">
        <v>4313</v>
      </c>
      <c r="G38" s="63" t="s">
        <v>4314</v>
      </c>
      <c r="H38" s="63" t="s">
        <v>2586</v>
      </c>
      <c r="I38" s="63"/>
      <c r="J38" s="64" t="s">
        <v>2587</v>
      </c>
      <c r="K38" s="64" t="s">
        <v>4315</v>
      </c>
      <c r="L38" s="63" t="s">
        <v>2589</v>
      </c>
      <c r="M38" s="63" t="s">
        <v>11</v>
      </c>
      <c r="N38" s="63">
        <v>424</v>
      </c>
      <c r="O38" s="65" t="s">
        <v>2590</v>
      </c>
      <c r="P38" s="65" t="s">
        <v>2591</v>
      </c>
      <c r="Q38" s="66">
        <v>1251588</v>
      </c>
      <c r="R38" s="66">
        <v>1000000</v>
      </c>
      <c r="S38" s="67">
        <f t="shared" si="2"/>
        <v>0.79898496949475384</v>
      </c>
      <c r="T38" s="5">
        <f t="shared" si="3"/>
        <v>0</v>
      </c>
      <c r="U38" s="5"/>
      <c r="V38" s="141"/>
      <c r="W38" s="155" t="s">
        <v>4316</v>
      </c>
      <c r="X38" s="66" t="s">
        <v>4317</v>
      </c>
      <c r="Y38" s="3"/>
    </row>
    <row r="39" spans="1:25" s="150" customFormat="1" ht="99.95" customHeight="1" x14ac:dyDescent="0.25">
      <c r="A39" s="130">
        <v>66</v>
      </c>
      <c r="B39" s="2">
        <v>229</v>
      </c>
      <c r="C39" s="254">
        <v>224</v>
      </c>
      <c r="D39" s="63" t="s">
        <v>3938</v>
      </c>
      <c r="E39" s="63" t="s">
        <v>232</v>
      </c>
      <c r="F39" s="63" t="s">
        <v>3939</v>
      </c>
      <c r="G39" s="63" t="s">
        <v>3940</v>
      </c>
      <c r="H39" s="63" t="s">
        <v>534</v>
      </c>
      <c r="I39" s="63"/>
      <c r="J39" s="64" t="s">
        <v>535</v>
      </c>
      <c r="K39" s="64" t="s">
        <v>314</v>
      </c>
      <c r="L39" s="63" t="s">
        <v>313</v>
      </c>
      <c r="M39" s="63" t="s">
        <v>16</v>
      </c>
      <c r="N39" s="63">
        <v>481</v>
      </c>
      <c r="O39" s="65" t="s">
        <v>536</v>
      </c>
      <c r="P39" s="65" t="s">
        <v>537</v>
      </c>
      <c r="Q39" s="66">
        <v>764750</v>
      </c>
      <c r="R39" s="66">
        <v>557750</v>
      </c>
      <c r="S39" s="67">
        <f t="shared" si="2"/>
        <v>0.72932330827067671</v>
      </c>
      <c r="T39" s="5">
        <f t="shared" si="3"/>
        <v>0</v>
      </c>
      <c r="U39" s="5"/>
      <c r="V39" s="141"/>
      <c r="W39" s="155" t="s">
        <v>3941</v>
      </c>
      <c r="X39" s="66" t="s">
        <v>3942</v>
      </c>
      <c r="Y39" s="3" t="s">
        <v>2731</v>
      </c>
    </row>
    <row r="40" spans="1:25" ht="99.95" customHeight="1" x14ac:dyDescent="0.25">
      <c r="A40" s="130">
        <v>67</v>
      </c>
      <c r="B40" s="2">
        <v>236</v>
      </c>
      <c r="C40" s="259">
        <v>114</v>
      </c>
      <c r="D40" s="22" t="s">
        <v>3348</v>
      </c>
      <c r="E40" s="22" t="s">
        <v>232</v>
      </c>
      <c r="F40" s="22" t="s">
        <v>3350</v>
      </c>
      <c r="G40" s="22" t="s">
        <v>3351</v>
      </c>
      <c r="H40" s="22" t="s">
        <v>540</v>
      </c>
      <c r="I40" s="22"/>
      <c r="J40" s="23" t="s">
        <v>541</v>
      </c>
      <c r="K40" s="23" t="s">
        <v>409</v>
      </c>
      <c r="L40" s="22" t="s">
        <v>410</v>
      </c>
      <c r="M40" s="22" t="s">
        <v>458</v>
      </c>
      <c r="N40" s="22">
        <v>424</v>
      </c>
      <c r="O40" s="24" t="s">
        <v>542</v>
      </c>
      <c r="P40" s="24" t="s">
        <v>543</v>
      </c>
      <c r="Q40" s="25">
        <v>1458173</v>
      </c>
      <c r="R40" s="25">
        <v>991714</v>
      </c>
      <c r="S40" s="20">
        <f t="shared" si="2"/>
        <v>0.68010723007489504</v>
      </c>
      <c r="T40" s="5">
        <f t="shared" si="3"/>
        <v>0</v>
      </c>
      <c r="U40" s="5"/>
      <c r="V40" s="141"/>
      <c r="W40" s="156" t="s">
        <v>3352</v>
      </c>
      <c r="X40" s="25" t="s">
        <v>2759</v>
      </c>
      <c r="Y40" s="3" t="s">
        <v>2448</v>
      </c>
    </row>
    <row r="41" spans="1:25" s="150" customFormat="1" ht="99.95" customHeight="1" x14ac:dyDescent="0.25">
      <c r="A41" s="130">
        <v>68</v>
      </c>
      <c r="B41" s="232">
        <v>152</v>
      </c>
      <c r="C41" s="255">
        <v>59</v>
      </c>
      <c r="D41" s="63" t="s">
        <v>3048</v>
      </c>
      <c r="E41" s="63" t="s">
        <v>270</v>
      </c>
      <c r="F41" s="63" t="s">
        <v>835</v>
      </c>
      <c r="G41" s="63" t="s">
        <v>3049</v>
      </c>
      <c r="H41" s="63" t="s">
        <v>432</v>
      </c>
      <c r="I41" s="150" t="s">
        <v>10</v>
      </c>
      <c r="J41" s="64" t="s">
        <v>836</v>
      </c>
      <c r="K41" s="63" t="s">
        <v>1938</v>
      </c>
      <c r="L41" s="63" t="s">
        <v>433</v>
      </c>
      <c r="M41" s="150" t="s">
        <v>22</v>
      </c>
      <c r="N41" s="150">
        <v>424</v>
      </c>
      <c r="O41" s="184">
        <v>64510258</v>
      </c>
      <c r="P41" s="184">
        <v>109908807</v>
      </c>
      <c r="Q41" s="152">
        <v>901500</v>
      </c>
      <c r="R41" s="152">
        <v>720000</v>
      </c>
      <c r="S41" s="67">
        <f t="shared" si="2"/>
        <v>0.79866888519134771</v>
      </c>
      <c r="T41" s="5">
        <f t="shared" si="3"/>
        <v>0</v>
      </c>
      <c r="U41" s="5"/>
      <c r="V41" s="141"/>
      <c r="W41" s="155" t="s">
        <v>3050</v>
      </c>
      <c r="X41" s="66" t="s">
        <v>2906</v>
      </c>
      <c r="Y41" s="3"/>
    </row>
    <row r="42" spans="1:25" s="150" customFormat="1" ht="99.95" customHeight="1" x14ac:dyDescent="0.25">
      <c r="A42" s="130">
        <v>69</v>
      </c>
      <c r="B42" s="232">
        <v>128</v>
      </c>
      <c r="C42" s="255">
        <v>86</v>
      </c>
      <c r="D42" s="63" t="s">
        <v>3179</v>
      </c>
      <c r="E42" s="63" t="s">
        <v>270</v>
      </c>
      <c r="F42" s="63" t="s">
        <v>862</v>
      </c>
      <c r="G42" s="63" t="s">
        <v>3180</v>
      </c>
      <c r="H42" s="63" t="s">
        <v>3181</v>
      </c>
      <c r="J42" s="63" t="s">
        <v>836</v>
      </c>
      <c r="K42" s="64" t="s">
        <v>1793</v>
      </c>
      <c r="L42" s="63" t="s">
        <v>433</v>
      </c>
      <c r="M42" s="150" t="s">
        <v>22</v>
      </c>
      <c r="N42" s="150">
        <v>424</v>
      </c>
      <c r="O42" s="184" t="s">
        <v>1794</v>
      </c>
      <c r="P42" s="184" t="s">
        <v>864</v>
      </c>
      <c r="Q42" s="152">
        <v>800500</v>
      </c>
      <c r="R42" s="152">
        <v>640000</v>
      </c>
      <c r="S42" s="67">
        <f t="shared" si="2"/>
        <v>0.79950031230480945</v>
      </c>
      <c r="T42" s="5">
        <f t="shared" si="3"/>
        <v>0</v>
      </c>
      <c r="U42" s="5"/>
      <c r="V42" s="141"/>
      <c r="W42" s="155" t="s">
        <v>3182</v>
      </c>
      <c r="X42" s="66" t="s">
        <v>3079</v>
      </c>
      <c r="Y42" s="3"/>
    </row>
    <row r="43" spans="1:25" s="150" customFormat="1" ht="99.95" customHeight="1" x14ac:dyDescent="0.25">
      <c r="A43" s="130">
        <v>70</v>
      </c>
      <c r="B43" s="233">
        <v>241</v>
      </c>
      <c r="C43" s="255">
        <v>210</v>
      </c>
      <c r="D43" s="63" t="s">
        <v>3861</v>
      </c>
      <c r="E43" s="63" t="s">
        <v>270</v>
      </c>
      <c r="F43" s="237" t="s">
        <v>2451</v>
      </c>
      <c r="G43" s="237" t="s">
        <v>3862</v>
      </c>
      <c r="H43" s="63" t="s">
        <v>794</v>
      </c>
      <c r="I43" s="63"/>
      <c r="J43" s="64" t="s">
        <v>795</v>
      </c>
      <c r="K43" s="64" t="s">
        <v>271</v>
      </c>
      <c r="L43" s="63" t="s">
        <v>272</v>
      </c>
      <c r="M43" s="63" t="s">
        <v>22</v>
      </c>
      <c r="N43" s="63">
        <v>424</v>
      </c>
      <c r="O43" s="65" t="s">
        <v>273</v>
      </c>
      <c r="P43" s="65" t="s">
        <v>274</v>
      </c>
      <c r="Q43" s="66">
        <v>620000</v>
      </c>
      <c r="R43" s="66">
        <v>495000</v>
      </c>
      <c r="S43" s="67">
        <f t="shared" si="2"/>
        <v>0.79838709677419351</v>
      </c>
      <c r="T43" s="5">
        <f t="shared" si="3"/>
        <v>0</v>
      </c>
      <c r="U43" s="5"/>
      <c r="V43" s="141"/>
      <c r="W43" s="149" t="s">
        <v>4482</v>
      </c>
      <c r="X43" s="66" t="s">
        <v>2751</v>
      </c>
      <c r="Y43" s="133"/>
    </row>
    <row r="44" spans="1:25" s="150" customFormat="1" ht="99.95" customHeight="1" x14ac:dyDescent="0.25">
      <c r="A44" s="130">
        <v>71</v>
      </c>
      <c r="B44" s="232">
        <v>176</v>
      </c>
      <c r="C44" s="255">
        <v>308</v>
      </c>
      <c r="D44" s="100" t="s">
        <v>4430</v>
      </c>
      <c r="E44" s="63" t="s">
        <v>270</v>
      </c>
      <c r="F44" s="63" t="s">
        <v>903</v>
      </c>
      <c r="G44" s="63" t="s">
        <v>4431</v>
      </c>
      <c r="H44" s="63" t="s">
        <v>904</v>
      </c>
      <c r="J44" s="64" t="s">
        <v>4432</v>
      </c>
      <c r="K44" s="64" t="s">
        <v>2084</v>
      </c>
      <c r="L44" s="63" t="s">
        <v>905</v>
      </c>
      <c r="M44" s="150" t="s">
        <v>16</v>
      </c>
      <c r="N44" s="150">
        <v>481</v>
      </c>
      <c r="O44" s="184" t="s">
        <v>906</v>
      </c>
      <c r="P44" s="184" t="s">
        <v>907</v>
      </c>
      <c r="Q44" s="152">
        <v>522000</v>
      </c>
      <c r="R44" s="152">
        <v>402000</v>
      </c>
      <c r="S44" s="67">
        <f t="shared" si="2"/>
        <v>0.77011494252873558</v>
      </c>
      <c r="T44" s="5">
        <f t="shared" si="3"/>
        <v>0</v>
      </c>
      <c r="U44" s="5"/>
      <c r="V44" s="141"/>
      <c r="W44" s="155" t="s">
        <v>4433</v>
      </c>
      <c r="X44" s="66" t="s">
        <v>2745</v>
      </c>
      <c r="Y44" s="3"/>
    </row>
    <row r="45" spans="1:25" s="150" customFormat="1" ht="99.95" customHeight="1" x14ac:dyDescent="0.25">
      <c r="A45" s="130">
        <v>72</v>
      </c>
      <c r="B45" s="2">
        <v>1</v>
      </c>
      <c r="C45" s="254">
        <v>134</v>
      </c>
      <c r="D45" s="63" t="s">
        <v>3447</v>
      </c>
      <c r="E45" s="63" t="s">
        <v>53</v>
      </c>
      <c r="F45" s="63" t="s">
        <v>3448</v>
      </c>
      <c r="G45" s="63" t="s">
        <v>3449</v>
      </c>
      <c r="H45" s="63" t="s">
        <v>3450</v>
      </c>
      <c r="I45" s="63"/>
      <c r="J45" s="64" t="s">
        <v>3451</v>
      </c>
      <c r="K45" s="64" t="s">
        <v>381</v>
      </c>
      <c r="L45" s="63" t="s">
        <v>383</v>
      </c>
      <c r="M45" s="63" t="s">
        <v>22</v>
      </c>
      <c r="N45" s="63">
        <v>424</v>
      </c>
      <c r="O45" s="65" t="s">
        <v>527</v>
      </c>
      <c r="P45" s="65" t="s">
        <v>528</v>
      </c>
      <c r="Q45" s="66">
        <v>1027000</v>
      </c>
      <c r="R45" s="66">
        <v>820000</v>
      </c>
      <c r="S45" s="67">
        <f t="shared" si="2"/>
        <v>0.79844206426484909</v>
      </c>
      <c r="T45" s="5">
        <f t="shared" si="3"/>
        <v>0</v>
      </c>
      <c r="U45" s="5"/>
      <c r="V45" s="141"/>
      <c r="W45" s="155" t="s">
        <v>3452</v>
      </c>
      <c r="X45" s="66" t="s">
        <v>3378</v>
      </c>
      <c r="Y45" s="3" t="s">
        <v>2716</v>
      </c>
    </row>
    <row r="46" spans="1:25" s="181" customFormat="1" ht="99.95" customHeight="1" x14ac:dyDescent="0.25">
      <c r="A46" s="130">
        <v>73</v>
      </c>
      <c r="B46" s="232">
        <v>44</v>
      </c>
      <c r="C46" s="255">
        <v>195</v>
      </c>
      <c r="D46" s="100" t="s">
        <v>3769</v>
      </c>
      <c r="E46" s="100" t="s">
        <v>53</v>
      </c>
      <c r="F46" s="100" t="s">
        <v>967</v>
      </c>
      <c r="G46" s="100" t="s">
        <v>3770</v>
      </c>
      <c r="H46" s="100" t="s">
        <v>1262</v>
      </c>
      <c r="I46" s="100"/>
      <c r="J46" s="64" t="s">
        <v>1263</v>
      </c>
      <c r="K46" s="101" t="s">
        <v>381</v>
      </c>
      <c r="L46" s="181" t="s">
        <v>1264</v>
      </c>
      <c r="M46" s="100" t="s">
        <v>22</v>
      </c>
      <c r="N46" s="100">
        <v>424</v>
      </c>
      <c r="O46" s="234">
        <v>61816097</v>
      </c>
      <c r="P46" s="234">
        <v>105915440</v>
      </c>
      <c r="Q46" s="103">
        <v>724000</v>
      </c>
      <c r="R46" s="103">
        <v>560000</v>
      </c>
      <c r="S46" s="104">
        <f t="shared" si="2"/>
        <v>0.77348066298342544</v>
      </c>
      <c r="T46" s="5">
        <f t="shared" si="3"/>
        <v>300000</v>
      </c>
      <c r="U46" s="5">
        <v>300000</v>
      </c>
      <c r="V46" s="141"/>
      <c r="W46" s="155" t="s">
        <v>3771</v>
      </c>
      <c r="X46" s="103" t="s">
        <v>3366</v>
      </c>
      <c r="Y46" s="3" t="s">
        <v>2716</v>
      </c>
    </row>
    <row r="47" spans="1:25" s="150" customFormat="1" ht="99.95" customHeight="1" x14ac:dyDescent="0.25">
      <c r="A47" s="130">
        <v>74</v>
      </c>
      <c r="B47" s="2">
        <v>19</v>
      </c>
      <c r="C47" s="254">
        <v>100</v>
      </c>
      <c r="D47" s="63" t="s">
        <v>3273</v>
      </c>
      <c r="E47" s="63" t="s">
        <v>53</v>
      </c>
      <c r="F47" s="63" t="s">
        <v>1118</v>
      </c>
      <c r="G47" s="63" t="s">
        <v>3274</v>
      </c>
      <c r="H47" s="63" t="s">
        <v>1120</v>
      </c>
      <c r="I47" s="63"/>
      <c r="J47" s="63" t="s">
        <v>1121</v>
      </c>
      <c r="K47" s="63" t="s">
        <v>1122</v>
      </c>
      <c r="L47" s="63" t="s">
        <v>1123</v>
      </c>
      <c r="M47" s="63" t="s">
        <v>11</v>
      </c>
      <c r="N47" s="63">
        <v>424</v>
      </c>
      <c r="O47" s="65" t="s">
        <v>1124</v>
      </c>
      <c r="P47" s="65" t="s">
        <v>1125</v>
      </c>
      <c r="Q47" s="66">
        <v>650000</v>
      </c>
      <c r="R47" s="66">
        <v>500000</v>
      </c>
      <c r="S47" s="67">
        <f t="shared" si="2"/>
        <v>0.76923076923076927</v>
      </c>
      <c r="T47" s="5">
        <f t="shared" ref="T47:T78" si="4">+U47+V47</f>
        <v>0</v>
      </c>
      <c r="U47" s="5"/>
      <c r="V47" s="141"/>
      <c r="W47" s="155" t="s">
        <v>3275</v>
      </c>
      <c r="X47" s="66" t="s">
        <v>3079</v>
      </c>
      <c r="Y47" s="3"/>
    </row>
    <row r="48" spans="1:25" s="150" customFormat="1" ht="99.95" customHeight="1" x14ac:dyDescent="0.25">
      <c r="A48" s="130">
        <v>76</v>
      </c>
      <c r="B48" s="233">
        <v>247</v>
      </c>
      <c r="C48" s="255">
        <v>197</v>
      </c>
      <c r="D48" s="63" t="s">
        <v>3779</v>
      </c>
      <c r="E48" s="63" t="s">
        <v>53</v>
      </c>
      <c r="F48" s="63" t="s">
        <v>136</v>
      </c>
      <c r="G48" s="63" t="s">
        <v>3780</v>
      </c>
      <c r="H48" s="63" t="s">
        <v>3781</v>
      </c>
      <c r="I48" s="63"/>
      <c r="J48" s="64" t="s">
        <v>755</v>
      </c>
      <c r="K48" s="64" t="s">
        <v>138</v>
      </c>
      <c r="L48" s="63" t="s">
        <v>139</v>
      </c>
      <c r="M48" s="63" t="s">
        <v>11</v>
      </c>
      <c r="N48" s="63">
        <v>424</v>
      </c>
      <c r="O48" s="65" t="s">
        <v>140</v>
      </c>
      <c r="P48" s="65" t="s">
        <v>141</v>
      </c>
      <c r="Q48" s="66">
        <v>630000</v>
      </c>
      <c r="R48" s="66">
        <v>504000</v>
      </c>
      <c r="S48" s="67">
        <f t="shared" si="2"/>
        <v>0.8</v>
      </c>
      <c r="T48" s="5">
        <f t="shared" si="4"/>
        <v>0</v>
      </c>
      <c r="U48" s="5"/>
      <c r="V48" s="141"/>
      <c r="W48" s="155" t="s">
        <v>3782</v>
      </c>
      <c r="X48" s="66" t="s">
        <v>3061</v>
      </c>
      <c r="Y48" s="3"/>
    </row>
    <row r="49" spans="1:27" s="150" customFormat="1" ht="99.95" customHeight="1" x14ac:dyDescent="0.25">
      <c r="A49" s="130">
        <v>78</v>
      </c>
      <c r="B49" s="2">
        <v>91</v>
      </c>
      <c r="C49" s="254">
        <v>123</v>
      </c>
      <c r="D49" s="63" t="s">
        <v>3402</v>
      </c>
      <c r="E49" s="63" t="s">
        <v>337</v>
      </c>
      <c r="F49" s="63" t="s">
        <v>1570</v>
      </c>
      <c r="G49" s="63" t="s">
        <v>3403</v>
      </c>
      <c r="H49" s="63" t="s">
        <v>808</v>
      </c>
      <c r="I49" s="63"/>
      <c r="J49" s="64" t="s">
        <v>809</v>
      </c>
      <c r="K49" s="63" t="s">
        <v>1572</v>
      </c>
      <c r="L49" s="63" t="s">
        <v>338</v>
      </c>
      <c r="M49" s="63" t="s">
        <v>22</v>
      </c>
      <c r="N49" s="63">
        <v>424</v>
      </c>
      <c r="O49" s="65" t="s">
        <v>339</v>
      </c>
      <c r="P49" s="65" t="s">
        <v>340</v>
      </c>
      <c r="Q49" s="66">
        <v>1022000</v>
      </c>
      <c r="R49" s="66">
        <v>800000</v>
      </c>
      <c r="S49" s="67">
        <f t="shared" si="2"/>
        <v>0.78277886497064575</v>
      </c>
      <c r="T49" s="5">
        <f t="shared" si="4"/>
        <v>0</v>
      </c>
      <c r="U49" s="5"/>
      <c r="V49" s="141"/>
      <c r="W49" s="155" t="s">
        <v>3404</v>
      </c>
      <c r="X49" s="66" t="s">
        <v>3405</v>
      </c>
      <c r="Y49" s="3" t="s">
        <v>2732</v>
      </c>
    </row>
    <row r="50" spans="1:27" s="150" customFormat="1" ht="99.95" customHeight="1" x14ac:dyDescent="0.25">
      <c r="A50" s="130">
        <v>79</v>
      </c>
      <c r="B50" s="2">
        <v>84</v>
      </c>
      <c r="C50" s="254">
        <v>107</v>
      </c>
      <c r="D50" s="63" t="s">
        <v>3309</v>
      </c>
      <c r="E50" s="63" t="s">
        <v>17</v>
      </c>
      <c r="F50" s="63" t="s">
        <v>18</v>
      </c>
      <c r="G50" s="63" t="s">
        <v>3310</v>
      </c>
      <c r="H50" s="63" t="s">
        <v>3311</v>
      </c>
      <c r="I50" s="63"/>
      <c r="J50" s="64" t="s">
        <v>602</v>
      </c>
      <c r="K50" s="63" t="s">
        <v>19</v>
      </c>
      <c r="L50" s="63" t="s">
        <v>37</v>
      </c>
      <c r="M50" s="63" t="s">
        <v>11</v>
      </c>
      <c r="N50" s="63">
        <v>424</v>
      </c>
      <c r="O50" s="65">
        <v>17214217</v>
      </c>
      <c r="P50" s="65">
        <v>101140940</v>
      </c>
      <c r="Q50" s="66">
        <v>509295</v>
      </c>
      <c r="R50" s="66">
        <v>407295</v>
      </c>
      <c r="S50" s="67">
        <f t="shared" si="2"/>
        <v>0.79972314670279498</v>
      </c>
      <c r="T50" s="5">
        <f t="shared" si="4"/>
        <v>0</v>
      </c>
      <c r="U50" s="5"/>
      <c r="V50" s="141"/>
      <c r="W50" s="155" t="s">
        <v>3312</v>
      </c>
      <c r="X50" s="66" t="s">
        <v>3543</v>
      </c>
      <c r="Y50" s="132"/>
    </row>
    <row r="51" spans="1:27" s="150" customFormat="1" ht="99.95" customHeight="1" x14ac:dyDescent="0.25">
      <c r="A51" s="130">
        <v>80</v>
      </c>
      <c r="B51" s="2">
        <v>122</v>
      </c>
      <c r="C51" s="254">
        <v>149</v>
      </c>
      <c r="D51" s="63" t="s">
        <v>3540</v>
      </c>
      <c r="E51" s="63" t="s">
        <v>303</v>
      </c>
      <c r="F51" s="63" t="s">
        <v>324</v>
      </c>
      <c r="G51" s="63" t="s">
        <v>3541</v>
      </c>
      <c r="H51" s="63" t="s">
        <v>1759</v>
      </c>
      <c r="I51" s="63"/>
      <c r="J51" s="64" t="s">
        <v>487</v>
      </c>
      <c r="K51" s="63" t="s">
        <v>486</v>
      </c>
      <c r="L51" s="63" t="s">
        <v>323</v>
      </c>
      <c r="M51" s="63" t="s">
        <v>16</v>
      </c>
      <c r="N51" s="63">
        <v>481</v>
      </c>
      <c r="O51" s="65" t="s">
        <v>325</v>
      </c>
      <c r="P51" s="65" t="s">
        <v>485</v>
      </c>
      <c r="Q51" s="66">
        <v>763000</v>
      </c>
      <c r="R51" s="66">
        <v>574000</v>
      </c>
      <c r="S51" s="67">
        <f t="shared" si="2"/>
        <v>0.75229357798165142</v>
      </c>
      <c r="T51" s="5">
        <f t="shared" si="4"/>
        <v>450000</v>
      </c>
      <c r="U51" s="5"/>
      <c r="V51" s="141">
        <v>450000</v>
      </c>
      <c r="W51" s="149" t="s">
        <v>4483</v>
      </c>
      <c r="X51" s="66" t="s">
        <v>3542</v>
      </c>
      <c r="Y51" s="132" t="s">
        <v>1880</v>
      </c>
    </row>
    <row r="52" spans="1:27" s="150" customFormat="1" ht="99.95" customHeight="1" x14ac:dyDescent="0.25">
      <c r="A52" s="130">
        <v>81</v>
      </c>
      <c r="B52" s="2">
        <v>23</v>
      </c>
      <c r="C52" s="254">
        <v>159</v>
      </c>
      <c r="D52" s="63" t="s">
        <v>3590</v>
      </c>
      <c r="E52" s="63" t="s">
        <v>303</v>
      </c>
      <c r="F52" s="63" t="s">
        <v>1145</v>
      </c>
      <c r="G52" s="63" t="s">
        <v>3591</v>
      </c>
      <c r="H52" s="63" t="s">
        <v>3592</v>
      </c>
      <c r="I52" s="63"/>
      <c r="J52" s="64" t="s">
        <v>3593</v>
      </c>
      <c r="K52" s="63" t="s">
        <v>3594</v>
      </c>
      <c r="L52" s="63" t="s">
        <v>700</v>
      </c>
      <c r="M52" s="63" t="s">
        <v>281</v>
      </c>
      <c r="N52" s="63">
        <v>481</v>
      </c>
      <c r="O52" s="65" t="s">
        <v>701</v>
      </c>
      <c r="P52" s="65" t="s">
        <v>702</v>
      </c>
      <c r="Q52" s="66">
        <v>973000</v>
      </c>
      <c r="R52" s="66">
        <v>773000</v>
      </c>
      <c r="S52" s="67">
        <f t="shared" si="2"/>
        <v>0.7944501541623844</v>
      </c>
      <c r="T52" s="5">
        <f t="shared" si="4"/>
        <v>300000</v>
      </c>
      <c r="U52" s="5"/>
      <c r="V52" s="141">
        <v>300000</v>
      </c>
      <c r="W52" s="155" t="s">
        <v>3595</v>
      </c>
      <c r="X52" s="66" t="s">
        <v>3061</v>
      </c>
      <c r="Y52" s="3" t="s">
        <v>2733</v>
      </c>
      <c r="Z52" s="63" t="s">
        <v>3228</v>
      </c>
    </row>
    <row r="53" spans="1:27" s="150" customFormat="1" ht="99.95" customHeight="1" x14ac:dyDescent="0.25">
      <c r="A53" s="130">
        <v>82</v>
      </c>
      <c r="B53" s="2">
        <v>209</v>
      </c>
      <c r="C53" s="254">
        <v>279</v>
      </c>
      <c r="D53" s="63" t="s">
        <v>4245</v>
      </c>
      <c r="E53" s="63" t="s">
        <v>303</v>
      </c>
      <c r="F53" s="63" t="s">
        <v>2305</v>
      </c>
      <c r="G53" s="63" t="s">
        <v>4246</v>
      </c>
      <c r="H53" s="63" t="s">
        <v>4247</v>
      </c>
      <c r="I53" s="63"/>
      <c r="J53" s="63" t="s">
        <v>4248</v>
      </c>
      <c r="K53" s="63" t="s">
        <v>2306</v>
      </c>
      <c r="L53" s="63" t="s">
        <v>733</v>
      </c>
      <c r="M53" s="63" t="s">
        <v>16</v>
      </c>
      <c r="N53" s="63">
        <v>481</v>
      </c>
      <c r="O53" s="65" t="s">
        <v>734</v>
      </c>
      <c r="P53" s="65" t="s">
        <v>735</v>
      </c>
      <c r="Q53" s="66">
        <v>981000</v>
      </c>
      <c r="R53" s="66">
        <v>756000</v>
      </c>
      <c r="S53" s="67">
        <f t="shared" si="2"/>
        <v>0.77064220183486243</v>
      </c>
      <c r="T53" s="5">
        <f t="shared" si="4"/>
        <v>0</v>
      </c>
      <c r="U53" s="5"/>
      <c r="V53" s="141"/>
      <c r="W53" s="155" t="s">
        <v>4249</v>
      </c>
      <c r="X53" s="66" t="s">
        <v>3539</v>
      </c>
      <c r="Y53" s="3"/>
    </row>
    <row r="54" spans="1:27" s="181" customFormat="1" ht="99.95" customHeight="1" x14ac:dyDescent="0.25">
      <c r="A54" s="130">
        <v>83</v>
      </c>
      <c r="B54" s="2">
        <v>191</v>
      </c>
      <c r="C54" s="257">
        <v>316</v>
      </c>
      <c r="D54" s="100" t="s">
        <v>4477</v>
      </c>
      <c r="E54" s="100" t="s">
        <v>303</v>
      </c>
      <c r="F54" s="100" t="s">
        <v>2174</v>
      </c>
      <c r="G54" s="100" t="s">
        <v>2175</v>
      </c>
      <c r="H54" s="100" t="s">
        <v>4478</v>
      </c>
      <c r="I54" s="100"/>
      <c r="J54" s="101" t="s">
        <v>2177</v>
      </c>
      <c r="K54" s="100" t="s">
        <v>2178</v>
      </c>
      <c r="L54" s="100" t="s">
        <v>2179</v>
      </c>
      <c r="M54" s="100" t="s">
        <v>281</v>
      </c>
      <c r="N54" s="100">
        <v>481</v>
      </c>
      <c r="O54" s="102" t="s">
        <v>2180</v>
      </c>
      <c r="P54" s="102" t="s">
        <v>2181</v>
      </c>
      <c r="Q54" s="103">
        <v>1153000</v>
      </c>
      <c r="R54" s="103">
        <v>919000</v>
      </c>
      <c r="S54" s="104">
        <f t="shared" si="2"/>
        <v>0.79705117085862964</v>
      </c>
      <c r="T54" s="5">
        <f t="shared" si="4"/>
        <v>0</v>
      </c>
      <c r="U54" s="5"/>
      <c r="V54" s="141"/>
      <c r="W54" s="155" t="s">
        <v>4479</v>
      </c>
      <c r="X54" s="103" t="s">
        <v>2843</v>
      </c>
      <c r="Y54" s="3"/>
      <c r="Z54" s="100"/>
    </row>
    <row r="55" spans="1:27" s="150" customFormat="1" ht="99.95" customHeight="1" x14ac:dyDescent="0.25">
      <c r="A55" s="130">
        <v>84</v>
      </c>
      <c r="B55" s="233">
        <v>257</v>
      </c>
      <c r="C55" s="255">
        <v>140</v>
      </c>
      <c r="D55" s="100" t="s">
        <v>3494</v>
      </c>
      <c r="E55" s="63" t="s">
        <v>303</v>
      </c>
      <c r="F55" s="63" t="s">
        <v>876</v>
      </c>
      <c r="G55" s="63" t="s">
        <v>3492</v>
      </c>
      <c r="H55" s="64" t="s">
        <v>877</v>
      </c>
      <c r="J55" s="64" t="s">
        <v>878</v>
      </c>
      <c r="K55" s="64" t="s">
        <v>879</v>
      </c>
      <c r="L55" s="63" t="s">
        <v>880</v>
      </c>
      <c r="M55" s="150" t="s">
        <v>16</v>
      </c>
      <c r="N55" s="150">
        <v>481</v>
      </c>
      <c r="O55" s="184" t="s">
        <v>881</v>
      </c>
      <c r="P55" s="184" t="s">
        <v>882</v>
      </c>
      <c r="Q55" s="152">
        <v>1078500</v>
      </c>
      <c r="R55" s="152">
        <v>854220</v>
      </c>
      <c r="S55" s="67">
        <f t="shared" si="2"/>
        <v>0.7920445062586926</v>
      </c>
      <c r="T55" s="5">
        <f t="shared" si="4"/>
        <v>0</v>
      </c>
      <c r="U55" s="5"/>
      <c r="V55" s="141"/>
      <c r="W55" s="155" t="s">
        <v>3493</v>
      </c>
      <c r="X55" s="66" t="s">
        <v>3079</v>
      </c>
      <c r="Y55" s="3"/>
    </row>
    <row r="56" spans="1:27" s="150" customFormat="1" ht="99.95" customHeight="1" x14ac:dyDescent="0.25">
      <c r="A56" s="130">
        <v>86</v>
      </c>
      <c r="B56" s="2">
        <v>110</v>
      </c>
      <c r="C56" s="254">
        <v>305</v>
      </c>
      <c r="D56" s="63" t="s">
        <v>4415</v>
      </c>
      <c r="E56" s="63" t="s">
        <v>31</v>
      </c>
      <c r="F56" s="63" t="s">
        <v>1677</v>
      </c>
      <c r="G56" s="63" t="s">
        <v>4416</v>
      </c>
      <c r="H56" s="63" t="s">
        <v>4417</v>
      </c>
      <c r="I56" s="63"/>
      <c r="J56" s="64" t="s">
        <v>1679</v>
      </c>
      <c r="K56" s="64" t="s">
        <v>1681</v>
      </c>
      <c r="L56" s="63" t="s">
        <v>1682</v>
      </c>
      <c r="M56" s="63" t="s">
        <v>22</v>
      </c>
      <c r="N56" s="63">
        <v>424</v>
      </c>
      <c r="O56" s="65" t="s">
        <v>1683</v>
      </c>
      <c r="P56" s="65" t="s">
        <v>1684</v>
      </c>
      <c r="Q56" s="66">
        <v>1000000</v>
      </c>
      <c r="R56" s="66">
        <v>800000</v>
      </c>
      <c r="S56" s="67">
        <f t="shared" si="2"/>
        <v>0.8</v>
      </c>
      <c r="T56" s="5">
        <f t="shared" si="4"/>
        <v>0</v>
      </c>
      <c r="U56" s="5"/>
      <c r="V56" s="141"/>
      <c r="W56" s="155" t="s">
        <v>4418</v>
      </c>
      <c r="X56" s="66" t="s">
        <v>3060</v>
      </c>
      <c r="Y56" s="3"/>
    </row>
    <row r="57" spans="1:27" s="150" customFormat="1" ht="99.95" customHeight="1" x14ac:dyDescent="0.25">
      <c r="A57" s="130">
        <v>88</v>
      </c>
      <c r="B57" s="232">
        <v>90</v>
      </c>
      <c r="C57" s="255">
        <v>143</v>
      </c>
      <c r="D57" s="63" t="s">
        <v>3506</v>
      </c>
      <c r="E57" s="63" t="s">
        <v>24</v>
      </c>
      <c r="F57" s="63" t="s">
        <v>4515</v>
      </c>
      <c r="G57" s="63" t="s">
        <v>3507</v>
      </c>
      <c r="H57" s="63" t="s">
        <v>1566</v>
      </c>
      <c r="I57" s="63"/>
      <c r="J57" s="64" t="s">
        <v>737</v>
      </c>
      <c r="K57" s="63" t="s">
        <v>1567</v>
      </c>
      <c r="L57" s="150" t="s">
        <v>25</v>
      </c>
      <c r="M57" s="63" t="s">
        <v>22</v>
      </c>
      <c r="N57" s="63">
        <v>424</v>
      </c>
      <c r="O57" s="184">
        <v>63062642</v>
      </c>
      <c r="P57" s="184">
        <v>107888378</v>
      </c>
      <c r="Q57" s="66">
        <v>866000</v>
      </c>
      <c r="R57" s="66">
        <v>690000</v>
      </c>
      <c r="S57" s="67">
        <f t="shared" si="2"/>
        <v>0.79676674364896072</v>
      </c>
      <c r="T57" s="5">
        <f t="shared" si="4"/>
        <v>0</v>
      </c>
      <c r="U57" s="5"/>
      <c r="V57" s="141"/>
      <c r="W57" s="155" t="s">
        <v>3508</v>
      </c>
      <c r="X57" s="66" t="s">
        <v>3079</v>
      </c>
      <c r="Y57" s="3"/>
    </row>
    <row r="58" spans="1:27" s="150" customFormat="1" ht="99.95" customHeight="1" x14ac:dyDescent="0.25">
      <c r="A58" s="130">
        <v>90</v>
      </c>
      <c r="B58" s="2">
        <v>262</v>
      </c>
      <c r="C58" s="254">
        <v>167</v>
      </c>
      <c r="D58" s="63" t="s">
        <v>3627</v>
      </c>
      <c r="E58" s="63" t="s">
        <v>145</v>
      </c>
      <c r="F58" s="63" t="s">
        <v>822</v>
      </c>
      <c r="G58" s="63" t="s">
        <v>3628</v>
      </c>
      <c r="H58" s="64" t="s">
        <v>2579</v>
      </c>
      <c r="I58" s="63"/>
      <c r="J58" s="64" t="s">
        <v>2580</v>
      </c>
      <c r="K58" s="64" t="s">
        <v>146</v>
      </c>
      <c r="L58" s="63" t="s">
        <v>2581</v>
      </c>
      <c r="M58" s="150" t="s">
        <v>11</v>
      </c>
      <c r="N58" s="63">
        <v>424</v>
      </c>
      <c r="O58" s="184">
        <v>17007246</v>
      </c>
      <c r="P58" s="184">
        <v>100926363</v>
      </c>
      <c r="Q58" s="66">
        <v>780000</v>
      </c>
      <c r="R58" s="66">
        <v>600000</v>
      </c>
      <c r="S58" s="67">
        <f t="shared" si="2"/>
        <v>0.76923076923076927</v>
      </c>
      <c r="T58" s="5">
        <f t="shared" si="4"/>
        <v>0</v>
      </c>
      <c r="U58" s="5"/>
      <c r="V58" s="141"/>
      <c r="W58" s="155" t="s">
        <v>3629</v>
      </c>
      <c r="X58" s="66" t="s">
        <v>3058</v>
      </c>
      <c r="Y58" s="3" t="s">
        <v>2714</v>
      </c>
    </row>
    <row r="59" spans="1:27" s="150" customFormat="1" ht="99.95" customHeight="1" x14ac:dyDescent="0.25">
      <c r="A59" s="130">
        <v>91</v>
      </c>
      <c r="B59" s="2">
        <v>3</v>
      </c>
      <c r="C59" s="254">
        <v>56</v>
      </c>
      <c r="D59" s="63" t="s">
        <v>3037</v>
      </c>
      <c r="E59" s="63" t="s">
        <v>165</v>
      </c>
      <c r="F59" s="63" t="s">
        <v>444</v>
      </c>
      <c r="G59" s="63" t="s">
        <v>3034</v>
      </c>
      <c r="H59" s="63" t="s">
        <v>3035</v>
      </c>
      <c r="I59" s="63"/>
      <c r="J59" s="64" t="s">
        <v>660</v>
      </c>
      <c r="K59" s="63" t="s">
        <v>661</v>
      </c>
      <c r="L59" s="63" t="s">
        <v>446</v>
      </c>
      <c r="M59" s="63" t="s">
        <v>16</v>
      </c>
      <c r="N59" s="63">
        <v>481</v>
      </c>
      <c r="O59" s="65">
        <v>28248458</v>
      </c>
      <c r="P59" s="65">
        <v>110526715</v>
      </c>
      <c r="Q59" s="66">
        <v>878000</v>
      </c>
      <c r="R59" s="66">
        <v>698000</v>
      </c>
      <c r="S59" s="67">
        <f t="shared" si="2"/>
        <v>0.79498861047835989</v>
      </c>
      <c r="T59" s="5">
        <f t="shared" si="4"/>
        <v>0</v>
      </c>
      <c r="U59" s="5"/>
      <c r="V59" s="141"/>
      <c r="W59" s="155" t="s">
        <v>3036</v>
      </c>
      <c r="X59" s="66" t="s">
        <v>2759</v>
      </c>
      <c r="Y59" s="133"/>
    </row>
    <row r="60" spans="1:27" s="150" customFormat="1" ht="99.95" customHeight="1" x14ac:dyDescent="0.25">
      <c r="A60" s="130">
        <v>93</v>
      </c>
      <c r="B60" s="2">
        <v>200</v>
      </c>
      <c r="C60" s="254">
        <v>126</v>
      </c>
      <c r="D60" s="63" t="s">
        <v>3416</v>
      </c>
      <c r="E60" s="63" t="s">
        <v>165</v>
      </c>
      <c r="F60" s="63" t="s">
        <v>285</v>
      </c>
      <c r="G60" s="63" t="s">
        <v>3417</v>
      </c>
      <c r="H60" s="63" t="s">
        <v>286</v>
      </c>
      <c r="I60" s="63"/>
      <c r="J60" s="63" t="s">
        <v>286</v>
      </c>
      <c r="K60" s="63" t="s">
        <v>658</v>
      </c>
      <c r="L60" s="63" t="s">
        <v>287</v>
      </c>
      <c r="M60" s="63" t="s">
        <v>11</v>
      </c>
      <c r="N60" s="63">
        <v>424</v>
      </c>
      <c r="O60" s="65">
        <v>21167924</v>
      </c>
      <c r="P60" s="65">
        <v>109357677</v>
      </c>
      <c r="Q60" s="66">
        <v>1951000</v>
      </c>
      <c r="R60" s="66">
        <v>1000000</v>
      </c>
      <c r="S60" s="67">
        <f t="shared" si="2"/>
        <v>0.51255766273705794</v>
      </c>
      <c r="T60" s="5">
        <f t="shared" si="4"/>
        <v>700000</v>
      </c>
      <c r="U60" s="5">
        <v>700000</v>
      </c>
      <c r="V60" s="141"/>
      <c r="W60" s="155" t="s">
        <v>3528</v>
      </c>
      <c r="X60" s="66" t="s">
        <v>3061</v>
      </c>
      <c r="Y60" s="3"/>
    </row>
    <row r="61" spans="1:27" s="150" customFormat="1" ht="99.95" customHeight="1" x14ac:dyDescent="0.25">
      <c r="A61" s="130">
        <v>94</v>
      </c>
      <c r="B61" s="232">
        <v>42</v>
      </c>
      <c r="C61" s="255">
        <v>77</v>
      </c>
      <c r="D61" s="63" t="s">
        <v>3135</v>
      </c>
      <c r="E61" s="63" t="s">
        <v>165</v>
      </c>
      <c r="F61" s="63" t="s">
        <v>770</v>
      </c>
      <c r="G61" s="63" t="s">
        <v>3136</v>
      </c>
      <c r="H61" s="63" t="s">
        <v>771</v>
      </c>
      <c r="I61" s="63"/>
      <c r="J61" s="64" t="s">
        <v>772</v>
      </c>
      <c r="K61" s="64" t="s">
        <v>1254</v>
      </c>
      <c r="L61" s="63" t="s">
        <v>185</v>
      </c>
      <c r="M61" s="63" t="s">
        <v>11</v>
      </c>
      <c r="N61" s="63">
        <v>424</v>
      </c>
      <c r="O61" s="65" t="s">
        <v>186</v>
      </c>
      <c r="P61" s="65" t="s">
        <v>187</v>
      </c>
      <c r="Q61" s="66">
        <v>1254740</v>
      </c>
      <c r="R61" s="66">
        <v>1000000</v>
      </c>
      <c r="S61" s="67">
        <f t="shared" si="2"/>
        <v>0.79697785995505044</v>
      </c>
      <c r="T61" s="5">
        <f t="shared" si="4"/>
        <v>700000</v>
      </c>
      <c r="U61" s="5">
        <v>700000</v>
      </c>
      <c r="V61" s="141"/>
      <c r="W61" s="155" t="s">
        <v>3137</v>
      </c>
      <c r="X61" s="66" t="s">
        <v>2811</v>
      </c>
      <c r="Y61" s="3"/>
    </row>
    <row r="62" spans="1:27" s="150" customFormat="1" ht="99.95" customHeight="1" x14ac:dyDescent="0.25">
      <c r="A62" s="130">
        <v>95</v>
      </c>
      <c r="B62" s="232">
        <v>125</v>
      </c>
      <c r="C62" s="255">
        <v>231</v>
      </c>
      <c r="D62" s="63" t="s">
        <v>3970</v>
      </c>
      <c r="E62" s="63" t="s">
        <v>165</v>
      </c>
      <c r="F62" s="63" t="s">
        <v>778</v>
      </c>
      <c r="G62" s="63" t="s">
        <v>3971</v>
      </c>
      <c r="H62" s="63" t="s">
        <v>3972</v>
      </c>
      <c r="I62" s="63"/>
      <c r="J62" s="64" t="s">
        <v>779</v>
      </c>
      <c r="K62" s="64" t="s">
        <v>1774</v>
      </c>
      <c r="L62" s="63" t="s">
        <v>220</v>
      </c>
      <c r="M62" s="63" t="s">
        <v>11</v>
      </c>
      <c r="N62" s="63">
        <v>424</v>
      </c>
      <c r="O62" s="65" t="s">
        <v>177</v>
      </c>
      <c r="P62" s="65" t="s">
        <v>178</v>
      </c>
      <c r="Q62" s="66">
        <v>973000</v>
      </c>
      <c r="R62" s="66">
        <v>777000</v>
      </c>
      <c r="S62" s="67">
        <f t="shared" si="2"/>
        <v>0.79856115107913672</v>
      </c>
      <c r="T62" s="5">
        <f t="shared" si="4"/>
        <v>0</v>
      </c>
      <c r="U62" s="5"/>
      <c r="V62" s="141"/>
      <c r="W62" s="155" t="s">
        <v>3973</v>
      </c>
      <c r="X62" s="66" t="s">
        <v>2759</v>
      </c>
      <c r="Y62" s="238"/>
    </row>
    <row r="63" spans="1:27" s="150" customFormat="1" ht="99.95" customHeight="1" x14ac:dyDescent="0.25">
      <c r="A63" s="130">
        <v>97</v>
      </c>
      <c r="B63" s="2">
        <v>64</v>
      </c>
      <c r="C63" s="254">
        <v>17</v>
      </c>
      <c r="D63" s="63" t="s">
        <v>2808</v>
      </c>
      <c r="E63" s="63" t="s">
        <v>165</v>
      </c>
      <c r="F63" s="63" t="s">
        <v>1387</v>
      </c>
      <c r="G63" s="63" t="s">
        <v>2809</v>
      </c>
      <c r="H63" s="63" t="s">
        <v>2810</v>
      </c>
      <c r="I63" s="63"/>
      <c r="J63" s="64" t="s">
        <v>857</v>
      </c>
      <c r="K63" s="64" t="s">
        <v>858</v>
      </c>
      <c r="L63" s="63" t="s">
        <v>859</v>
      </c>
      <c r="M63" s="63" t="s">
        <v>22</v>
      </c>
      <c r="N63" s="63">
        <v>424</v>
      </c>
      <c r="O63" s="65" t="s">
        <v>1393</v>
      </c>
      <c r="P63" s="65" t="s">
        <v>1394</v>
      </c>
      <c r="Q63" s="66">
        <v>875000</v>
      </c>
      <c r="R63" s="66">
        <v>700000</v>
      </c>
      <c r="S63" s="67">
        <f t="shared" si="2"/>
        <v>0.8</v>
      </c>
      <c r="T63" s="5">
        <f t="shared" si="4"/>
        <v>300000</v>
      </c>
      <c r="U63" s="5">
        <v>300000</v>
      </c>
      <c r="V63" s="141"/>
      <c r="W63" s="155" t="s">
        <v>2830</v>
      </c>
      <c r="X63" s="66" t="s">
        <v>2811</v>
      </c>
      <c r="Y63" s="3"/>
    </row>
    <row r="64" spans="1:27" s="189" customFormat="1" ht="99.95" customHeight="1" x14ac:dyDescent="0.25">
      <c r="A64" s="130">
        <v>98</v>
      </c>
      <c r="B64" s="2">
        <v>172</v>
      </c>
      <c r="C64" s="260">
        <v>259</v>
      </c>
      <c r="D64" s="78" t="s">
        <v>4124</v>
      </c>
      <c r="E64" s="78" t="s">
        <v>165</v>
      </c>
      <c r="F64" s="78" t="s">
        <v>2053</v>
      </c>
      <c r="G64" s="78" t="s">
        <v>4125</v>
      </c>
      <c r="H64" s="78" t="s">
        <v>2055</v>
      </c>
      <c r="I64" s="78"/>
      <c r="J64" s="91" t="s">
        <v>4126</v>
      </c>
      <c r="K64" s="64" t="s">
        <v>2057</v>
      </c>
      <c r="L64" s="78" t="s">
        <v>2058</v>
      </c>
      <c r="M64" s="78" t="s">
        <v>281</v>
      </c>
      <c r="N64" s="78">
        <v>481</v>
      </c>
      <c r="O64" s="92" t="s">
        <v>2059</v>
      </c>
      <c r="P64" s="92" t="s">
        <v>2060</v>
      </c>
      <c r="Q64" s="93">
        <v>815000</v>
      </c>
      <c r="R64" s="93">
        <v>645000</v>
      </c>
      <c r="S64" s="94">
        <f t="shared" si="2"/>
        <v>0.79141104294478526</v>
      </c>
      <c r="T64" s="5">
        <f t="shared" si="4"/>
        <v>0</v>
      </c>
      <c r="U64" s="5"/>
      <c r="V64" s="141"/>
      <c r="W64" s="187" t="s">
        <v>4127</v>
      </c>
      <c r="X64" s="93" t="s">
        <v>4128</v>
      </c>
      <c r="Y64" s="3" t="s">
        <v>2061</v>
      </c>
      <c r="Z64" s="78" t="s">
        <v>4555</v>
      </c>
      <c r="AA64" s="189" t="s">
        <v>4520</v>
      </c>
    </row>
    <row r="65" spans="1:26" s="150" customFormat="1" ht="99.95" customHeight="1" x14ac:dyDescent="0.25">
      <c r="A65" s="130">
        <v>99</v>
      </c>
      <c r="B65" s="2">
        <v>146</v>
      </c>
      <c r="C65" s="254">
        <v>194</v>
      </c>
      <c r="D65" s="63" t="s">
        <v>3767</v>
      </c>
      <c r="E65" s="63" t="s">
        <v>1903</v>
      </c>
      <c r="F65" s="63" t="s">
        <v>1904</v>
      </c>
      <c r="G65" s="63" t="s">
        <v>1905</v>
      </c>
      <c r="H65" s="63" t="s">
        <v>1906</v>
      </c>
      <c r="I65" s="63"/>
      <c r="J65" s="64" t="s">
        <v>1907</v>
      </c>
      <c r="K65" s="64" t="s">
        <v>1908</v>
      </c>
      <c r="L65" s="63" t="s">
        <v>1909</v>
      </c>
      <c r="M65" s="63" t="s">
        <v>11</v>
      </c>
      <c r="N65" s="63">
        <v>424</v>
      </c>
      <c r="O65" s="65" t="s">
        <v>1910</v>
      </c>
      <c r="P65" s="65" t="s">
        <v>1911</v>
      </c>
      <c r="Q65" s="66">
        <v>1005000</v>
      </c>
      <c r="R65" s="66">
        <v>770000</v>
      </c>
      <c r="S65" s="67">
        <f t="shared" si="2"/>
        <v>0.76616915422885568</v>
      </c>
      <c r="T65" s="5">
        <f t="shared" si="4"/>
        <v>0</v>
      </c>
      <c r="U65" s="5"/>
      <c r="V65" s="141"/>
      <c r="W65" s="155" t="s">
        <v>3768</v>
      </c>
      <c r="X65" s="66" t="s">
        <v>3058</v>
      </c>
      <c r="Y65" s="3" t="s">
        <v>1912</v>
      </c>
    </row>
    <row r="66" spans="1:26" s="150" customFormat="1" ht="99.95" customHeight="1" x14ac:dyDescent="0.25">
      <c r="A66" s="130">
        <v>100</v>
      </c>
      <c r="B66" s="2">
        <v>14</v>
      </c>
      <c r="C66" s="254">
        <v>304</v>
      </c>
      <c r="D66" s="63" t="s">
        <v>4409</v>
      </c>
      <c r="E66" s="63" t="s">
        <v>1073</v>
      </c>
      <c r="F66" s="63" t="s">
        <v>4410</v>
      </c>
      <c r="G66" s="63" t="s">
        <v>4411</v>
      </c>
      <c r="H66" s="63" t="s">
        <v>4412</v>
      </c>
      <c r="I66" s="63"/>
      <c r="J66" s="64" t="s">
        <v>1077</v>
      </c>
      <c r="K66" s="64" t="s">
        <v>1078</v>
      </c>
      <c r="L66" s="63" t="s">
        <v>1079</v>
      </c>
      <c r="M66" s="63" t="s">
        <v>11</v>
      </c>
      <c r="N66" s="63">
        <v>424</v>
      </c>
      <c r="O66" s="65" t="s">
        <v>1080</v>
      </c>
      <c r="P66" s="65" t="s">
        <v>1081</v>
      </c>
      <c r="Q66" s="66">
        <v>1250000</v>
      </c>
      <c r="R66" s="66">
        <v>1000000</v>
      </c>
      <c r="S66" s="67">
        <f t="shared" si="2"/>
        <v>0.8</v>
      </c>
      <c r="T66" s="5">
        <f t="shared" si="4"/>
        <v>600000</v>
      </c>
      <c r="U66" s="5">
        <v>600000</v>
      </c>
      <c r="V66" s="141"/>
      <c r="W66" s="155" t="s">
        <v>4413</v>
      </c>
      <c r="X66" s="66" t="s">
        <v>2843</v>
      </c>
      <c r="Y66" s="3"/>
      <c r="Z66" s="150" t="s">
        <v>3358</v>
      </c>
    </row>
    <row r="67" spans="1:26" s="150" customFormat="1" ht="99.95" customHeight="1" x14ac:dyDescent="0.25">
      <c r="A67" s="130">
        <v>101</v>
      </c>
      <c r="B67" s="2">
        <v>267</v>
      </c>
      <c r="C67" s="254">
        <v>122</v>
      </c>
      <c r="D67" s="63" t="s">
        <v>3399</v>
      </c>
      <c r="E67" s="63" t="s">
        <v>1073</v>
      </c>
      <c r="F67" s="63" t="s">
        <v>2548</v>
      </c>
      <c r="G67" s="63" t="s">
        <v>3400</v>
      </c>
      <c r="H67" s="63" t="s">
        <v>2550</v>
      </c>
      <c r="I67" s="63"/>
      <c r="J67" s="64" t="s">
        <v>2551</v>
      </c>
      <c r="K67" s="64" t="s">
        <v>2552</v>
      </c>
      <c r="L67" s="63" t="s">
        <v>2553</v>
      </c>
      <c r="M67" s="63" t="s">
        <v>281</v>
      </c>
      <c r="N67" s="63">
        <v>481</v>
      </c>
      <c r="O67" s="65" t="s">
        <v>2554</v>
      </c>
      <c r="P67" s="65" t="s">
        <v>2555</v>
      </c>
      <c r="Q67" s="66">
        <v>1136000</v>
      </c>
      <c r="R67" s="66">
        <v>800000</v>
      </c>
      <c r="S67" s="67">
        <f t="shared" si="2"/>
        <v>0.70422535211267601</v>
      </c>
      <c r="T67" s="5">
        <f t="shared" si="4"/>
        <v>400000</v>
      </c>
      <c r="U67" s="5"/>
      <c r="V67" s="141">
        <v>400000</v>
      </c>
      <c r="W67" s="155" t="s">
        <v>3401</v>
      </c>
      <c r="X67" s="66" t="s">
        <v>2759</v>
      </c>
      <c r="Y67" s="3"/>
    </row>
    <row r="68" spans="1:26" s="150" customFormat="1" ht="99.95" customHeight="1" x14ac:dyDescent="0.25">
      <c r="A68" s="130">
        <v>102</v>
      </c>
      <c r="B68" s="2">
        <v>245</v>
      </c>
      <c r="C68" s="254">
        <v>222</v>
      </c>
      <c r="D68" s="63" t="s">
        <v>3932</v>
      </c>
      <c r="E68" s="63" t="s">
        <v>2615</v>
      </c>
      <c r="F68" s="63" t="s">
        <v>2616</v>
      </c>
      <c r="G68" s="63" t="s">
        <v>3933</v>
      </c>
      <c r="H68" s="63" t="s">
        <v>2618</v>
      </c>
      <c r="I68" s="63"/>
      <c r="J68" s="64" t="s">
        <v>2619</v>
      </c>
      <c r="K68" s="64" t="s">
        <v>2620</v>
      </c>
      <c r="L68" s="63" t="s">
        <v>2621</v>
      </c>
      <c r="M68" s="63" t="s">
        <v>281</v>
      </c>
      <c r="N68" s="63">
        <v>481</v>
      </c>
      <c r="O68" s="65" t="s">
        <v>2622</v>
      </c>
      <c r="P68" s="65" t="s">
        <v>2623</v>
      </c>
      <c r="Q68" s="66">
        <v>954500</v>
      </c>
      <c r="R68" s="66">
        <v>750000</v>
      </c>
      <c r="S68" s="67">
        <f t="shared" si="2"/>
        <v>0.78575170246202197</v>
      </c>
      <c r="T68" s="5">
        <f t="shared" si="4"/>
        <v>0</v>
      </c>
      <c r="U68" s="5"/>
      <c r="V68" s="141"/>
      <c r="W68" s="155" t="s">
        <v>3934</v>
      </c>
      <c r="X68" s="66" t="s">
        <v>3219</v>
      </c>
      <c r="Y68" s="132" t="s">
        <v>2624</v>
      </c>
    </row>
    <row r="69" spans="1:26" s="150" customFormat="1" ht="99.95" customHeight="1" x14ac:dyDescent="0.25">
      <c r="A69" s="130">
        <v>106</v>
      </c>
      <c r="B69" s="232">
        <v>97</v>
      </c>
      <c r="C69" s="255">
        <v>58</v>
      </c>
      <c r="D69" s="63" t="s">
        <v>3044</v>
      </c>
      <c r="E69" s="63" t="s">
        <v>86</v>
      </c>
      <c r="F69" s="63" t="s">
        <v>3045</v>
      </c>
      <c r="G69" s="63" t="s">
        <v>3046</v>
      </c>
      <c r="H69" s="63" t="s">
        <v>222</v>
      </c>
      <c r="I69" s="63"/>
      <c r="J69" s="64" t="s">
        <v>780</v>
      </c>
      <c r="K69" s="64" t="s">
        <v>223</v>
      </c>
      <c r="L69" s="63" t="s">
        <v>224</v>
      </c>
      <c r="M69" s="63" t="s">
        <v>22</v>
      </c>
      <c r="N69" s="63">
        <v>424</v>
      </c>
      <c r="O69" s="65" t="s">
        <v>225</v>
      </c>
      <c r="P69" s="65" t="s">
        <v>226</v>
      </c>
      <c r="Q69" s="66">
        <v>1202000</v>
      </c>
      <c r="R69" s="66">
        <v>960000</v>
      </c>
      <c r="S69" s="67">
        <f t="shared" si="2"/>
        <v>0.79866888519134771</v>
      </c>
      <c r="T69" s="5">
        <f t="shared" si="4"/>
        <v>0</v>
      </c>
      <c r="U69" s="5"/>
      <c r="V69" s="141"/>
      <c r="W69" s="155" t="s">
        <v>3047</v>
      </c>
      <c r="X69" s="66" t="s">
        <v>3057</v>
      </c>
      <c r="Y69" s="3"/>
    </row>
    <row r="70" spans="1:26" s="150" customFormat="1" ht="99.95" customHeight="1" x14ac:dyDescent="0.25">
      <c r="A70" s="130">
        <v>107</v>
      </c>
      <c r="B70" s="233">
        <v>259</v>
      </c>
      <c r="C70" s="255">
        <v>113</v>
      </c>
      <c r="D70" s="63" t="s">
        <v>3343</v>
      </c>
      <c r="E70" s="63" t="s">
        <v>86</v>
      </c>
      <c r="F70" s="63" t="s">
        <v>3344</v>
      </c>
      <c r="G70" s="63" t="s">
        <v>3345</v>
      </c>
      <c r="H70" s="63" t="s">
        <v>2466</v>
      </c>
      <c r="I70" s="63"/>
      <c r="J70" s="64" t="s">
        <v>786</v>
      </c>
      <c r="K70" s="63" t="s">
        <v>253</v>
      </c>
      <c r="L70" s="150" t="s">
        <v>254</v>
      </c>
      <c r="M70" s="63" t="s">
        <v>11</v>
      </c>
      <c r="N70" s="63">
        <v>424</v>
      </c>
      <c r="O70" s="184" t="s">
        <v>255</v>
      </c>
      <c r="P70" s="184">
        <v>101331588</v>
      </c>
      <c r="Q70" s="66">
        <v>880500</v>
      </c>
      <c r="R70" s="66">
        <v>700500</v>
      </c>
      <c r="S70" s="67">
        <f t="shared" si="2"/>
        <v>0.79557069846678019</v>
      </c>
      <c r="T70" s="5">
        <f t="shared" si="4"/>
        <v>0</v>
      </c>
      <c r="U70" s="5"/>
      <c r="V70" s="141"/>
      <c r="W70" s="155" t="s">
        <v>3346</v>
      </c>
      <c r="X70" s="66" t="s">
        <v>3347</v>
      </c>
      <c r="Y70" s="3"/>
    </row>
    <row r="71" spans="1:26" s="150" customFormat="1" ht="90" customHeight="1" x14ac:dyDescent="0.25">
      <c r="A71" s="130">
        <v>108</v>
      </c>
      <c r="B71" s="232">
        <v>137</v>
      </c>
      <c r="C71" s="255">
        <v>61</v>
      </c>
      <c r="D71" s="63" t="s">
        <v>3064</v>
      </c>
      <c r="E71" s="63" t="s">
        <v>86</v>
      </c>
      <c r="F71" s="63" t="s">
        <v>932</v>
      </c>
      <c r="G71" s="63" t="s">
        <v>3065</v>
      </c>
      <c r="H71" s="63" t="s">
        <v>933</v>
      </c>
      <c r="J71" s="64" t="s">
        <v>934</v>
      </c>
      <c r="K71" s="64" t="s">
        <v>935</v>
      </c>
      <c r="L71" s="63" t="s">
        <v>3066</v>
      </c>
      <c r="M71" s="150" t="s">
        <v>22</v>
      </c>
      <c r="N71" s="150">
        <v>424</v>
      </c>
      <c r="O71" s="184" t="s">
        <v>937</v>
      </c>
      <c r="P71" s="184" t="s">
        <v>938</v>
      </c>
      <c r="Q71" s="152">
        <v>1084000</v>
      </c>
      <c r="R71" s="152">
        <v>800000</v>
      </c>
      <c r="S71" s="67">
        <f t="shared" si="2"/>
        <v>0.73800738007380073</v>
      </c>
      <c r="T71" s="5">
        <f t="shared" si="4"/>
        <v>0</v>
      </c>
      <c r="U71" s="5"/>
      <c r="V71" s="141"/>
      <c r="W71" s="155" t="s">
        <v>3067</v>
      </c>
      <c r="X71" s="66" t="s">
        <v>2745</v>
      </c>
      <c r="Y71" s="3"/>
    </row>
    <row r="72" spans="1:26" s="150" customFormat="1" ht="90" customHeight="1" x14ac:dyDescent="0.25">
      <c r="A72" s="130">
        <v>109</v>
      </c>
      <c r="B72" s="232">
        <v>106</v>
      </c>
      <c r="C72" s="255">
        <v>76</v>
      </c>
      <c r="D72" s="100" t="s">
        <v>3132</v>
      </c>
      <c r="E72" s="63" t="s">
        <v>86</v>
      </c>
      <c r="F72" s="63" t="s">
        <v>1647</v>
      </c>
      <c r="G72" s="63" t="s">
        <v>3133</v>
      </c>
      <c r="H72" s="63" t="s">
        <v>946</v>
      </c>
      <c r="J72" s="64" t="s">
        <v>947</v>
      </c>
      <c r="K72" s="64" t="s">
        <v>948</v>
      </c>
      <c r="L72" s="63" t="s">
        <v>949</v>
      </c>
      <c r="M72" s="150" t="s">
        <v>11</v>
      </c>
      <c r="N72" s="150">
        <v>424</v>
      </c>
      <c r="O72" s="184" t="s">
        <v>950</v>
      </c>
      <c r="P72" s="184" t="s">
        <v>951</v>
      </c>
      <c r="Q72" s="152">
        <v>625000</v>
      </c>
      <c r="R72" s="152">
        <v>500000</v>
      </c>
      <c r="S72" s="67">
        <f t="shared" si="2"/>
        <v>0.8</v>
      </c>
      <c r="T72" s="5">
        <f t="shared" si="4"/>
        <v>0</v>
      </c>
      <c r="U72" s="5"/>
      <c r="V72" s="141"/>
      <c r="W72" s="155" t="s">
        <v>3134</v>
      </c>
      <c r="X72" s="66" t="s">
        <v>3079</v>
      </c>
      <c r="Y72" s="132" t="s">
        <v>2734</v>
      </c>
    </row>
    <row r="73" spans="1:26" s="150" customFormat="1" ht="105" customHeight="1" x14ac:dyDescent="0.25">
      <c r="A73" s="130">
        <v>112</v>
      </c>
      <c r="B73" s="2">
        <v>93</v>
      </c>
      <c r="C73" s="254">
        <v>223</v>
      </c>
      <c r="D73" s="63" t="s">
        <v>3935</v>
      </c>
      <c r="E73" s="63" t="s">
        <v>86</v>
      </c>
      <c r="F73" s="63" t="s">
        <v>1580</v>
      </c>
      <c r="G73" s="63" t="s">
        <v>3936</v>
      </c>
      <c r="H73" s="63" t="s">
        <v>1582</v>
      </c>
      <c r="I73" s="63"/>
      <c r="J73" s="63" t="s">
        <v>1583</v>
      </c>
      <c r="K73" s="63" t="s">
        <v>1584</v>
      </c>
      <c r="L73" s="63" t="s">
        <v>1585</v>
      </c>
      <c r="M73" s="63" t="s">
        <v>11</v>
      </c>
      <c r="N73" s="63">
        <v>424</v>
      </c>
      <c r="O73" s="65" t="s">
        <v>1586</v>
      </c>
      <c r="P73" s="65" t="s">
        <v>1587</v>
      </c>
      <c r="Q73" s="66">
        <v>1128000</v>
      </c>
      <c r="R73" s="66">
        <v>860000</v>
      </c>
      <c r="S73" s="67">
        <f t="shared" si="2"/>
        <v>0.76241134751773054</v>
      </c>
      <c r="T73" s="5">
        <f t="shared" si="4"/>
        <v>0</v>
      </c>
      <c r="U73" s="5"/>
      <c r="V73" s="141"/>
      <c r="W73" s="155" t="s">
        <v>3937</v>
      </c>
      <c r="X73" s="66" t="s">
        <v>3060</v>
      </c>
      <c r="Y73" s="3"/>
    </row>
    <row r="74" spans="1:26" s="150" customFormat="1" ht="90" customHeight="1" x14ac:dyDescent="0.25">
      <c r="A74" s="130">
        <v>113</v>
      </c>
      <c r="B74" s="2">
        <v>248</v>
      </c>
      <c r="C74" s="254">
        <v>269</v>
      </c>
      <c r="D74" s="63" t="s">
        <v>4184</v>
      </c>
      <c r="E74" s="63" t="s">
        <v>86</v>
      </c>
      <c r="F74" s="63" t="s">
        <v>4185</v>
      </c>
      <c r="G74" s="63" t="s">
        <v>4186</v>
      </c>
      <c r="H74" s="63" t="s">
        <v>4187</v>
      </c>
      <c r="I74" s="63"/>
      <c r="J74" s="64" t="s">
        <v>593</v>
      </c>
      <c r="K74" s="63" t="s">
        <v>418</v>
      </c>
      <c r="L74" s="63" t="s">
        <v>419</v>
      </c>
      <c r="M74" s="63" t="s">
        <v>22</v>
      </c>
      <c r="N74" s="63">
        <v>424</v>
      </c>
      <c r="O74" s="65">
        <v>64900102</v>
      </c>
      <c r="P74" s="65">
        <v>110551573</v>
      </c>
      <c r="Q74" s="66">
        <v>660000</v>
      </c>
      <c r="R74" s="66">
        <v>500000</v>
      </c>
      <c r="S74" s="67">
        <f t="shared" si="2"/>
        <v>0.75757575757575757</v>
      </c>
      <c r="T74" s="5">
        <f t="shared" si="4"/>
        <v>0</v>
      </c>
      <c r="U74" s="5"/>
      <c r="V74" s="141"/>
      <c r="W74" s="155" t="s">
        <v>4188</v>
      </c>
      <c r="X74" s="66" t="s">
        <v>3079</v>
      </c>
      <c r="Y74" s="3"/>
    </row>
    <row r="75" spans="1:26" ht="165" customHeight="1" x14ac:dyDescent="0.25">
      <c r="A75" s="130">
        <v>115</v>
      </c>
      <c r="B75" s="2">
        <v>66</v>
      </c>
      <c r="C75" s="259">
        <v>108</v>
      </c>
      <c r="D75" s="52" t="s">
        <v>3313</v>
      </c>
      <c r="E75" s="22" t="s">
        <v>496</v>
      </c>
      <c r="F75" s="22" t="s">
        <v>3314</v>
      </c>
      <c r="G75" s="22" t="s">
        <v>3315</v>
      </c>
      <c r="H75" s="22" t="s">
        <v>3316</v>
      </c>
      <c r="I75" s="22"/>
      <c r="J75" s="23" t="s">
        <v>1411</v>
      </c>
      <c r="K75" s="23" t="s">
        <v>1412</v>
      </c>
      <c r="L75" s="22" t="s">
        <v>1413</v>
      </c>
      <c r="M75" s="22" t="s">
        <v>11</v>
      </c>
      <c r="N75" s="22">
        <v>424</v>
      </c>
      <c r="O75" s="24" t="s">
        <v>1414</v>
      </c>
      <c r="P75" s="24" t="s">
        <v>1415</v>
      </c>
      <c r="Q75" s="25">
        <v>1250000</v>
      </c>
      <c r="R75" s="25">
        <v>950000</v>
      </c>
      <c r="S75" s="20">
        <f t="shared" si="2"/>
        <v>0.76</v>
      </c>
      <c r="T75" s="5">
        <f t="shared" si="4"/>
        <v>700000</v>
      </c>
      <c r="U75" s="5">
        <v>700000</v>
      </c>
      <c r="V75" s="141"/>
      <c r="W75" s="156" t="s">
        <v>3317</v>
      </c>
      <c r="X75" s="25" t="s">
        <v>3079</v>
      </c>
      <c r="Y75" s="3"/>
    </row>
    <row r="76" spans="1:26" s="181" customFormat="1" ht="105" customHeight="1" x14ac:dyDescent="0.25">
      <c r="A76" s="273">
        <v>121</v>
      </c>
      <c r="B76" s="274">
        <v>133</v>
      </c>
      <c r="C76" s="257">
        <v>274</v>
      </c>
      <c r="D76" s="100" t="s">
        <v>4212</v>
      </c>
      <c r="E76" s="100" t="s">
        <v>153</v>
      </c>
      <c r="F76" s="100" t="s">
        <v>1814</v>
      </c>
      <c r="G76" s="100" t="s">
        <v>1843</v>
      </c>
      <c r="H76" s="100" t="s">
        <v>4213</v>
      </c>
      <c r="I76" s="100"/>
      <c r="J76" s="101" t="s">
        <v>4214</v>
      </c>
      <c r="K76" s="101" t="s">
        <v>1818</v>
      </c>
      <c r="L76" s="100" t="s">
        <v>1826</v>
      </c>
      <c r="M76" s="100" t="s">
        <v>22</v>
      </c>
      <c r="N76" s="100">
        <v>424</v>
      </c>
      <c r="O76" s="102" t="s">
        <v>1820</v>
      </c>
      <c r="P76" s="102" t="s">
        <v>1821</v>
      </c>
      <c r="Q76" s="103">
        <v>845800</v>
      </c>
      <c r="R76" s="103">
        <v>671800</v>
      </c>
      <c r="S76" s="104">
        <f t="shared" si="2"/>
        <v>0.79427760699929062</v>
      </c>
      <c r="T76" s="275">
        <f t="shared" si="4"/>
        <v>0</v>
      </c>
      <c r="U76" s="275"/>
      <c r="V76" s="276"/>
      <c r="W76" s="155" t="s">
        <v>4215</v>
      </c>
      <c r="X76" s="103" t="s">
        <v>3900</v>
      </c>
      <c r="Y76" s="132" t="s">
        <v>2712</v>
      </c>
      <c r="Z76" s="100" t="s">
        <v>4557</v>
      </c>
    </row>
    <row r="77" spans="1:26" s="150" customFormat="1" ht="120" customHeight="1" x14ac:dyDescent="0.25">
      <c r="A77" s="130">
        <v>122</v>
      </c>
      <c r="B77" s="2">
        <v>67</v>
      </c>
      <c r="C77" s="254">
        <v>233</v>
      </c>
      <c r="D77" s="63" t="s">
        <v>3983</v>
      </c>
      <c r="E77" s="63" t="s">
        <v>1418</v>
      </c>
      <c r="F77" s="63" t="s">
        <v>3978</v>
      </c>
      <c r="G77" s="63" t="s">
        <v>3979</v>
      </c>
      <c r="H77" s="63" t="s">
        <v>3980</v>
      </c>
      <c r="I77" s="63"/>
      <c r="J77" s="63" t="s">
        <v>1422</v>
      </c>
      <c r="K77" s="63" t="s">
        <v>3981</v>
      </c>
      <c r="L77" s="63" t="s">
        <v>1424</v>
      </c>
      <c r="M77" s="63" t="s">
        <v>11</v>
      </c>
      <c r="N77" s="63">
        <v>424</v>
      </c>
      <c r="O77" s="65" t="s">
        <v>1425</v>
      </c>
      <c r="P77" s="65" t="s">
        <v>1426</v>
      </c>
      <c r="Q77" s="66">
        <v>1366400</v>
      </c>
      <c r="R77" s="66">
        <v>996500</v>
      </c>
      <c r="S77" s="67">
        <f t="shared" si="2"/>
        <v>0.72928864168618268</v>
      </c>
      <c r="T77" s="5">
        <f t="shared" si="4"/>
        <v>0</v>
      </c>
      <c r="U77" s="5"/>
      <c r="V77" s="141"/>
      <c r="W77" s="155" t="s">
        <v>3982</v>
      </c>
      <c r="X77" s="66" t="s">
        <v>3539</v>
      </c>
      <c r="Y77" s="3"/>
    </row>
    <row r="78" spans="1:26" s="150" customFormat="1" ht="150" customHeight="1" x14ac:dyDescent="0.25">
      <c r="A78" s="130">
        <v>125</v>
      </c>
      <c r="B78" s="2">
        <v>203</v>
      </c>
      <c r="C78" s="254">
        <v>152</v>
      </c>
      <c r="D78" s="63" t="s">
        <v>3552</v>
      </c>
      <c r="E78" s="63" t="s">
        <v>195</v>
      </c>
      <c r="F78" s="63" t="s">
        <v>2271</v>
      </c>
      <c r="G78" s="63" t="s">
        <v>3553</v>
      </c>
      <c r="H78" s="63" t="s">
        <v>3554</v>
      </c>
      <c r="I78" s="63"/>
      <c r="J78" s="64" t="s">
        <v>494</v>
      </c>
      <c r="K78" s="63" t="s">
        <v>2273</v>
      </c>
      <c r="L78" s="63" t="s">
        <v>236</v>
      </c>
      <c r="M78" s="63" t="s">
        <v>22</v>
      </c>
      <c r="N78" s="63">
        <v>424</v>
      </c>
      <c r="O78" s="65" t="s">
        <v>237</v>
      </c>
      <c r="P78" s="65" t="s">
        <v>238</v>
      </c>
      <c r="Q78" s="66">
        <v>790000</v>
      </c>
      <c r="R78" s="66">
        <v>632000</v>
      </c>
      <c r="S78" s="67">
        <f t="shared" si="2"/>
        <v>0.8</v>
      </c>
      <c r="T78" s="5">
        <f t="shared" si="4"/>
        <v>0</v>
      </c>
      <c r="U78" s="5"/>
      <c r="V78" s="141"/>
      <c r="W78" s="155" t="s">
        <v>3555</v>
      </c>
      <c r="X78" s="66" t="s">
        <v>2843</v>
      </c>
      <c r="Y78" s="133"/>
    </row>
    <row r="79" spans="1:26" s="150" customFormat="1" ht="120" customHeight="1" x14ac:dyDescent="0.25">
      <c r="A79" s="130">
        <v>126</v>
      </c>
      <c r="B79" s="2">
        <v>32</v>
      </c>
      <c r="C79" s="254">
        <v>90</v>
      </c>
      <c r="D79" s="63" t="s">
        <v>3199</v>
      </c>
      <c r="E79" s="63" t="s">
        <v>195</v>
      </c>
      <c r="F79" s="63" t="s">
        <v>3200</v>
      </c>
      <c r="G79" s="63" t="s">
        <v>3201</v>
      </c>
      <c r="H79" s="63" t="s">
        <v>1190</v>
      </c>
      <c r="I79" s="63"/>
      <c r="J79" s="63" t="s">
        <v>1191</v>
      </c>
      <c r="K79" s="63" t="s">
        <v>1192</v>
      </c>
      <c r="L79" s="63" t="s">
        <v>1193</v>
      </c>
      <c r="M79" s="63" t="s">
        <v>11</v>
      </c>
      <c r="N79" s="63">
        <v>424</v>
      </c>
      <c r="O79" s="65" t="s">
        <v>1194</v>
      </c>
      <c r="P79" s="65" t="s">
        <v>1195</v>
      </c>
      <c r="Q79" s="66">
        <v>803000</v>
      </c>
      <c r="R79" s="66">
        <v>634000</v>
      </c>
      <c r="S79" s="67">
        <f t="shared" ref="S79:S142" si="5">+R79/Q79</f>
        <v>0.78953922789539233</v>
      </c>
      <c r="T79" s="5">
        <f t="shared" ref="T79:T110" si="6">+U79+V79</f>
        <v>0</v>
      </c>
      <c r="U79" s="5"/>
      <c r="V79" s="141"/>
      <c r="W79" s="155" t="s">
        <v>3202</v>
      </c>
      <c r="X79" s="66" t="s">
        <v>2745</v>
      </c>
      <c r="Y79" s="3"/>
    </row>
    <row r="80" spans="1:26" s="150" customFormat="1" ht="105" customHeight="1" x14ac:dyDescent="0.25">
      <c r="A80" s="130">
        <v>130</v>
      </c>
      <c r="B80" s="127">
        <v>40</v>
      </c>
      <c r="C80" s="258">
        <v>212</v>
      </c>
      <c r="D80" s="63" t="s">
        <v>3867</v>
      </c>
      <c r="E80" s="63" t="s">
        <v>42</v>
      </c>
      <c r="F80" s="63" t="s">
        <v>816</v>
      </c>
      <c r="G80" s="63" t="s">
        <v>3868</v>
      </c>
      <c r="H80" s="63" t="s">
        <v>3869</v>
      </c>
      <c r="I80" s="63"/>
      <c r="J80" s="64" t="s">
        <v>817</v>
      </c>
      <c r="K80" s="63" t="s">
        <v>385</v>
      </c>
      <c r="L80" s="150" t="s">
        <v>386</v>
      </c>
      <c r="M80" s="63" t="s">
        <v>22</v>
      </c>
      <c r="N80" s="63">
        <v>424</v>
      </c>
      <c r="O80" s="184">
        <v>61524134</v>
      </c>
      <c r="P80" s="184">
        <v>106303263</v>
      </c>
      <c r="Q80" s="66">
        <v>991726</v>
      </c>
      <c r="R80" s="66">
        <v>791456</v>
      </c>
      <c r="S80" s="67">
        <f t="shared" si="5"/>
        <v>0.79805914133540923</v>
      </c>
      <c r="T80" s="5">
        <f t="shared" si="6"/>
        <v>300000</v>
      </c>
      <c r="U80" s="5">
        <v>300000</v>
      </c>
      <c r="V80" s="141"/>
      <c r="W80" s="155" t="s">
        <v>3870</v>
      </c>
      <c r="X80" s="66" t="s">
        <v>2795</v>
      </c>
      <c r="Y80" s="3"/>
    </row>
    <row r="81" spans="1:25" s="150" customFormat="1" ht="120" customHeight="1" x14ac:dyDescent="0.25">
      <c r="A81" s="130">
        <v>131</v>
      </c>
      <c r="B81" s="232">
        <v>117</v>
      </c>
      <c r="C81" s="255">
        <v>49</v>
      </c>
      <c r="D81" s="63" t="s">
        <v>3008</v>
      </c>
      <c r="E81" s="63" t="s">
        <v>42</v>
      </c>
      <c r="F81" s="63" t="s">
        <v>411</v>
      </c>
      <c r="G81" s="63" t="s">
        <v>1723</v>
      </c>
      <c r="H81" s="63" t="s">
        <v>823</v>
      </c>
      <c r="J81" s="64" t="s">
        <v>824</v>
      </c>
      <c r="K81" s="64" t="s">
        <v>412</v>
      </c>
      <c r="L81" s="63" t="s">
        <v>413</v>
      </c>
      <c r="M81" s="150" t="s">
        <v>22</v>
      </c>
      <c r="N81" s="150">
        <v>424</v>
      </c>
      <c r="O81" s="184" t="s">
        <v>414</v>
      </c>
      <c r="P81" s="184" t="s">
        <v>415</v>
      </c>
      <c r="Q81" s="152">
        <v>958000</v>
      </c>
      <c r="R81" s="152">
        <v>750000</v>
      </c>
      <c r="S81" s="67">
        <f t="shared" si="5"/>
        <v>0.78288100208768263</v>
      </c>
      <c r="T81" s="5">
        <f t="shared" si="6"/>
        <v>0</v>
      </c>
      <c r="U81" s="5"/>
      <c r="V81" s="141"/>
      <c r="W81" s="149" t="s">
        <v>4484</v>
      </c>
      <c r="X81" s="66" t="s">
        <v>3009</v>
      </c>
      <c r="Y81" s="3" t="s">
        <v>1724</v>
      </c>
    </row>
    <row r="82" spans="1:25" s="150" customFormat="1" ht="120" customHeight="1" x14ac:dyDescent="0.25">
      <c r="A82" s="130">
        <v>132</v>
      </c>
      <c r="B82" s="2">
        <v>217</v>
      </c>
      <c r="C82" s="254">
        <v>254</v>
      </c>
      <c r="D82" s="63" t="s">
        <v>4098</v>
      </c>
      <c r="E82" s="63" t="s">
        <v>42</v>
      </c>
      <c r="F82" s="63" t="s">
        <v>2340</v>
      </c>
      <c r="G82" s="63" t="s">
        <v>4099</v>
      </c>
      <c r="H82" s="63" t="s">
        <v>4100</v>
      </c>
      <c r="I82" s="63"/>
      <c r="J82" s="64" t="s">
        <v>2343</v>
      </c>
      <c r="K82" s="63" t="s">
        <v>2344</v>
      </c>
      <c r="L82" s="63" t="s">
        <v>2345</v>
      </c>
      <c r="M82" s="63" t="s">
        <v>16</v>
      </c>
      <c r="N82" s="63">
        <v>481</v>
      </c>
      <c r="O82" s="65" t="s">
        <v>2346</v>
      </c>
      <c r="P82" s="65" t="s">
        <v>2347</v>
      </c>
      <c r="Q82" s="66">
        <v>621000</v>
      </c>
      <c r="R82" s="66">
        <v>493000</v>
      </c>
      <c r="S82" s="67">
        <f t="shared" si="5"/>
        <v>0.7938808373590982</v>
      </c>
      <c r="T82" s="5">
        <f t="shared" si="6"/>
        <v>0</v>
      </c>
      <c r="U82" s="5"/>
      <c r="V82" s="141"/>
      <c r="W82" s="155" t="s">
        <v>4101</v>
      </c>
      <c r="X82" s="66" t="s">
        <v>2759</v>
      </c>
      <c r="Y82" s="3"/>
    </row>
    <row r="83" spans="1:25" s="150" customFormat="1" ht="105" customHeight="1" x14ac:dyDescent="0.25">
      <c r="A83" s="130">
        <v>133</v>
      </c>
      <c r="B83" s="233">
        <v>255</v>
      </c>
      <c r="C83" s="255">
        <v>185</v>
      </c>
      <c r="D83" s="63" t="s">
        <v>3726</v>
      </c>
      <c r="E83" s="63" t="s">
        <v>42</v>
      </c>
      <c r="F83" s="190" t="s">
        <v>41</v>
      </c>
      <c r="G83" s="190" t="s">
        <v>3727</v>
      </c>
      <c r="H83" s="63" t="s">
        <v>43</v>
      </c>
      <c r="I83" s="63"/>
      <c r="J83" s="64" t="s">
        <v>739</v>
      </c>
      <c r="K83" s="63" t="s">
        <v>44</v>
      </c>
      <c r="L83" s="150" t="s">
        <v>45</v>
      </c>
      <c r="M83" s="63" t="s">
        <v>22</v>
      </c>
      <c r="N83" s="63">
        <v>424</v>
      </c>
      <c r="O83" s="184" t="s">
        <v>2472</v>
      </c>
      <c r="P83" s="184">
        <v>108246007</v>
      </c>
      <c r="Q83" s="66">
        <v>707500</v>
      </c>
      <c r="R83" s="66">
        <v>551500</v>
      </c>
      <c r="S83" s="67">
        <f t="shared" si="5"/>
        <v>0.77950530035335686</v>
      </c>
      <c r="T83" s="5">
        <f t="shared" si="6"/>
        <v>450000</v>
      </c>
      <c r="U83" s="5">
        <v>450000</v>
      </c>
      <c r="V83" s="141"/>
      <c r="W83" s="155" t="s">
        <v>3728</v>
      </c>
      <c r="X83" s="66" t="s">
        <v>3063</v>
      </c>
      <c r="Y83" s="133"/>
    </row>
    <row r="84" spans="1:25" s="150" customFormat="1" ht="105" customHeight="1" x14ac:dyDescent="0.25">
      <c r="A84" s="130">
        <v>134</v>
      </c>
      <c r="B84" s="2">
        <v>263</v>
      </c>
      <c r="C84" s="254">
        <v>129</v>
      </c>
      <c r="D84" s="63" t="s">
        <v>3428</v>
      </c>
      <c r="E84" s="63" t="s">
        <v>42</v>
      </c>
      <c r="F84" s="63" t="s">
        <v>2568</v>
      </c>
      <c r="G84" s="63" t="s">
        <v>3429</v>
      </c>
      <c r="H84" s="63" t="s">
        <v>2570</v>
      </c>
      <c r="I84" s="63"/>
      <c r="J84" s="64" t="s">
        <v>2571</v>
      </c>
      <c r="K84" s="63" t="s">
        <v>2572</v>
      </c>
      <c r="L84" s="63" t="s">
        <v>2573</v>
      </c>
      <c r="M84" s="63" t="s">
        <v>478</v>
      </c>
      <c r="N84" s="63">
        <v>424</v>
      </c>
      <c r="O84" s="65" t="s">
        <v>2574</v>
      </c>
      <c r="P84" s="65" t="s">
        <v>2575</v>
      </c>
      <c r="Q84" s="66">
        <v>964000</v>
      </c>
      <c r="R84" s="66">
        <v>732000</v>
      </c>
      <c r="S84" s="67">
        <f t="shared" si="5"/>
        <v>0.75933609958506221</v>
      </c>
      <c r="T84" s="5">
        <f t="shared" si="6"/>
        <v>0</v>
      </c>
      <c r="U84" s="5"/>
      <c r="V84" s="141"/>
      <c r="W84" s="155" t="s">
        <v>3430</v>
      </c>
      <c r="X84" s="66" t="s">
        <v>3059</v>
      </c>
      <c r="Y84" s="3"/>
    </row>
    <row r="85" spans="1:25" ht="120" customHeight="1" x14ac:dyDescent="0.25">
      <c r="A85" s="130">
        <v>135</v>
      </c>
      <c r="B85" s="232">
        <v>104</v>
      </c>
      <c r="C85" s="261">
        <v>13</v>
      </c>
      <c r="D85" s="22" t="s">
        <v>2789</v>
      </c>
      <c r="E85" s="22" t="s">
        <v>52</v>
      </c>
      <c r="F85" s="22" t="s">
        <v>756</v>
      </c>
      <c r="G85" s="22" t="s">
        <v>2790</v>
      </c>
      <c r="H85" s="121" t="s">
        <v>757</v>
      </c>
      <c r="I85" s="22"/>
      <c r="J85" s="23" t="s">
        <v>1638</v>
      </c>
      <c r="K85" s="22" t="s">
        <v>1639</v>
      </c>
      <c r="L85" s="22" t="s">
        <v>142</v>
      </c>
      <c r="M85" s="22" t="s">
        <v>16</v>
      </c>
      <c r="N85" s="22">
        <v>481</v>
      </c>
      <c r="O85" s="24" t="s">
        <v>143</v>
      </c>
      <c r="P85" s="24" t="s">
        <v>144</v>
      </c>
      <c r="Q85" s="25">
        <v>599000</v>
      </c>
      <c r="R85" s="25">
        <v>471000</v>
      </c>
      <c r="S85" s="20">
        <f t="shared" si="5"/>
        <v>0.78631051752921532</v>
      </c>
      <c r="T85" s="5">
        <f t="shared" si="6"/>
        <v>0</v>
      </c>
      <c r="U85" s="5"/>
      <c r="V85" s="141"/>
      <c r="W85" s="156" t="s">
        <v>2831</v>
      </c>
      <c r="X85" s="25" t="s">
        <v>2791</v>
      </c>
      <c r="Y85" s="3" t="s">
        <v>2716</v>
      </c>
    </row>
    <row r="86" spans="1:25" ht="135" customHeight="1" x14ac:dyDescent="0.25">
      <c r="A86" s="130">
        <v>137</v>
      </c>
      <c r="B86" s="2">
        <v>139</v>
      </c>
      <c r="C86" s="259">
        <v>3</v>
      </c>
      <c r="D86" s="22" t="s">
        <v>2748</v>
      </c>
      <c r="E86" s="22" t="s">
        <v>52</v>
      </c>
      <c r="F86" s="22" t="s">
        <v>2749</v>
      </c>
      <c r="G86" s="22" t="s">
        <v>2750</v>
      </c>
      <c r="H86" s="22" t="s">
        <v>708</v>
      </c>
      <c r="I86" s="22"/>
      <c r="J86" s="23" t="s">
        <v>709</v>
      </c>
      <c r="K86" s="22" t="s">
        <v>710</v>
      </c>
      <c r="L86" s="22" t="s">
        <v>90</v>
      </c>
      <c r="M86" s="22" t="s">
        <v>458</v>
      </c>
      <c r="N86" s="22">
        <v>424</v>
      </c>
      <c r="O86" s="24" t="s">
        <v>89</v>
      </c>
      <c r="P86" s="24" t="s">
        <v>91</v>
      </c>
      <c r="Q86" s="25">
        <v>1230000</v>
      </c>
      <c r="R86" s="25">
        <v>980000</v>
      </c>
      <c r="S86" s="20">
        <f t="shared" si="5"/>
        <v>0.7967479674796748</v>
      </c>
      <c r="T86" s="5">
        <f t="shared" si="6"/>
        <v>600000</v>
      </c>
      <c r="U86" s="5">
        <v>600000</v>
      </c>
      <c r="V86" s="141"/>
      <c r="W86" s="151" t="s">
        <v>4485</v>
      </c>
      <c r="X86" s="25" t="s">
        <v>2751</v>
      </c>
      <c r="Y86" s="133"/>
    </row>
    <row r="87" spans="1:25" s="150" customFormat="1" ht="165" customHeight="1" x14ac:dyDescent="0.25">
      <c r="A87" s="130">
        <v>138</v>
      </c>
      <c r="B87" s="232">
        <v>62</v>
      </c>
      <c r="C87" s="255">
        <v>218</v>
      </c>
      <c r="D87" s="63" t="s">
        <v>3911</v>
      </c>
      <c r="E87" s="63" t="s">
        <v>52</v>
      </c>
      <c r="F87" s="63" t="s">
        <v>3912</v>
      </c>
      <c r="G87" s="63" t="s">
        <v>3913</v>
      </c>
      <c r="H87" s="63" t="s">
        <v>50</v>
      </c>
      <c r="I87" s="63"/>
      <c r="J87" s="64" t="s">
        <v>742</v>
      </c>
      <c r="K87" s="63" t="s">
        <v>1375</v>
      </c>
      <c r="L87" s="150" t="s">
        <v>51</v>
      </c>
      <c r="M87" s="63" t="s">
        <v>11</v>
      </c>
      <c r="N87" s="63">
        <v>424</v>
      </c>
      <c r="O87" s="184">
        <v>17277782</v>
      </c>
      <c r="P87" s="184">
        <v>100314741</v>
      </c>
      <c r="Q87" s="66">
        <v>1246500</v>
      </c>
      <c r="R87" s="66">
        <v>996000</v>
      </c>
      <c r="S87" s="67">
        <f t="shared" si="5"/>
        <v>0.7990373044524669</v>
      </c>
      <c r="T87" s="5">
        <f t="shared" si="6"/>
        <v>0</v>
      </c>
      <c r="U87" s="5"/>
      <c r="V87" s="141"/>
      <c r="W87" s="155" t="s">
        <v>3914</v>
      </c>
      <c r="X87" s="66" t="s">
        <v>2843</v>
      </c>
      <c r="Y87" s="133"/>
    </row>
    <row r="88" spans="1:25" s="150" customFormat="1" ht="135" customHeight="1" x14ac:dyDescent="0.25">
      <c r="A88" s="130">
        <v>139</v>
      </c>
      <c r="B88" s="232">
        <v>82</v>
      </c>
      <c r="C88" s="255">
        <v>99</v>
      </c>
      <c r="D88" s="100" t="s">
        <v>3270</v>
      </c>
      <c r="E88" s="63" t="s">
        <v>52</v>
      </c>
      <c r="F88" s="63" t="s">
        <v>820</v>
      </c>
      <c r="G88" s="63" t="s">
        <v>3271</v>
      </c>
      <c r="H88" s="63" t="s">
        <v>1521</v>
      </c>
      <c r="I88" s="150" t="s">
        <v>10</v>
      </c>
      <c r="J88" s="64" t="s">
        <v>1519</v>
      </c>
      <c r="K88" s="63" t="s">
        <v>399</v>
      </c>
      <c r="L88" s="63" t="s">
        <v>1520</v>
      </c>
      <c r="M88" s="150" t="s">
        <v>22</v>
      </c>
      <c r="N88" s="150">
        <v>424</v>
      </c>
      <c r="O88" s="184">
        <v>62915757</v>
      </c>
      <c r="P88" s="184">
        <v>107683281</v>
      </c>
      <c r="Q88" s="152">
        <v>640000</v>
      </c>
      <c r="R88" s="152">
        <v>500000</v>
      </c>
      <c r="S88" s="67">
        <f t="shared" si="5"/>
        <v>0.78125</v>
      </c>
      <c r="T88" s="5">
        <f t="shared" si="6"/>
        <v>0</v>
      </c>
      <c r="U88" s="5"/>
      <c r="V88" s="141"/>
      <c r="W88" s="155" t="s">
        <v>3272</v>
      </c>
      <c r="X88" s="66" t="s">
        <v>2762</v>
      </c>
      <c r="Y88" s="132" t="s">
        <v>2693</v>
      </c>
    </row>
    <row r="89" spans="1:25" s="150" customFormat="1" ht="135" customHeight="1" x14ac:dyDescent="0.25">
      <c r="A89" s="130">
        <v>140</v>
      </c>
      <c r="B89" s="232">
        <v>115</v>
      </c>
      <c r="C89" s="255">
        <v>68</v>
      </c>
      <c r="D89" s="63" t="s">
        <v>3097</v>
      </c>
      <c r="E89" s="63" t="s">
        <v>52</v>
      </c>
      <c r="F89" s="63" t="s">
        <v>1711</v>
      </c>
      <c r="G89" s="63" t="s">
        <v>3098</v>
      </c>
      <c r="H89" s="63" t="s">
        <v>865</v>
      </c>
      <c r="J89" s="64" t="s">
        <v>866</v>
      </c>
      <c r="K89" s="64" t="s">
        <v>1713</v>
      </c>
      <c r="L89" s="63" t="s">
        <v>867</v>
      </c>
      <c r="M89" s="150" t="s">
        <v>11</v>
      </c>
      <c r="N89" s="150">
        <v>424</v>
      </c>
      <c r="O89" s="184" t="s">
        <v>868</v>
      </c>
      <c r="P89" s="184" t="s">
        <v>869</v>
      </c>
      <c r="Q89" s="152">
        <v>1250000</v>
      </c>
      <c r="R89" s="152">
        <v>1000000</v>
      </c>
      <c r="S89" s="67">
        <f t="shared" si="5"/>
        <v>0.8</v>
      </c>
      <c r="T89" s="5">
        <f t="shared" si="6"/>
        <v>700000</v>
      </c>
      <c r="U89" s="5">
        <v>700000</v>
      </c>
      <c r="V89" s="141"/>
      <c r="W89" s="149" t="s">
        <v>4486</v>
      </c>
      <c r="X89" s="66" t="s">
        <v>2843</v>
      </c>
      <c r="Y89" s="133"/>
    </row>
    <row r="90" spans="1:25" s="150" customFormat="1" ht="90" customHeight="1" x14ac:dyDescent="0.25">
      <c r="A90" s="130">
        <v>141</v>
      </c>
      <c r="B90" s="2">
        <v>260</v>
      </c>
      <c r="C90" s="254">
        <v>105</v>
      </c>
      <c r="D90" s="100" t="s">
        <v>3298</v>
      </c>
      <c r="E90" s="63" t="s">
        <v>52</v>
      </c>
      <c r="F90" s="63" t="s">
        <v>350</v>
      </c>
      <c r="G90" s="63" t="s">
        <v>2418</v>
      </c>
      <c r="H90" s="63" t="s">
        <v>461</v>
      </c>
      <c r="I90" s="63"/>
      <c r="J90" s="64" t="s">
        <v>462</v>
      </c>
      <c r="K90" s="64" t="s">
        <v>351</v>
      </c>
      <c r="L90" s="63" t="s">
        <v>352</v>
      </c>
      <c r="M90" s="63" t="s">
        <v>16</v>
      </c>
      <c r="N90" s="63">
        <v>481</v>
      </c>
      <c r="O90" s="65" t="s">
        <v>463</v>
      </c>
      <c r="P90" s="65" t="s">
        <v>464</v>
      </c>
      <c r="Q90" s="66">
        <v>508673.68</v>
      </c>
      <c r="R90" s="66">
        <v>400000</v>
      </c>
      <c r="S90" s="67">
        <f t="shared" si="5"/>
        <v>0.78635875164604552</v>
      </c>
      <c r="T90" s="5">
        <f t="shared" si="6"/>
        <v>0</v>
      </c>
      <c r="U90" s="5"/>
      <c r="V90" s="141"/>
      <c r="W90" s="155" t="s">
        <v>3299</v>
      </c>
      <c r="X90" s="66" t="s">
        <v>2795</v>
      </c>
      <c r="Y90" s="3"/>
    </row>
    <row r="91" spans="1:25" s="150" customFormat="1" ht="135" customHeight="1" x14ac:dyDescent="0.25">
      <c r="A91" s="130">
        <v>143</v>
      </c>
      <c r="B91" s="232">
        <v>74</v>
      </c>
      <c r="C91" s="255">
        <v>18</v>
      </c>
      <c r="D91" s="63" t="s">
        <v>2812</v>
      </c>
      <c r="E91" s="63" t="s">
        <v>196</v>
      </c>
      <c r="F91" s="63" t="s">
        <v>2813</v>
      </c>
      <c r="G91" s="63" t="s">
        <v>2814</v>
      </c>
      <c r="H91" s="63" t="s">
        <v>2815</v>
      </c>
      <c r="I91" s="63"/>
      <c r="J91" s="64" t="s">
        <v>796</v>
      </c>
      <c r="K91" s="63" t="s">
        <v>1470</v>
      </c>
      <c r="L91" s="150" t="s">
        <v>276</v>
      </c>
      <c r="M91" s="63" t="s">
        <v>22</v>
      </c>
      <c r="N91" s="63">
        <v>424</v>
      </c>
      <c r="O91" s="184" t="s">
        <v>277</v>
      </c>
      <c r="P91" s="184">
        <v>107619660</v>
      </c>
      <c r="Q91" s="66">
        <v>500000</v>
      </c>
      <c r="R91" s="66">
        <v>400000</v>
      </c>
      <c r="S91" s="67">
        <f t="shared" si="5"/>
        <v>0.8</v>
      </c>
      <c r="T91" s="5">
        <f t="shared" si="6"/>
        <v>0</v>
      </c>
      <c r="U91" s="5"/>
      <c r="V91" s="141"/>
      <c r="W91" s="155" t="s">
        <v>2816</v>
      </c>
      <c r="X91" s="66" t="s">
        <v>2795</v>
      </c>
      <c r="Y91" s="3" t="s">
        <v>1469</v>
      </c>
    </row>
    <row r="92" spans="1:25" s="150" customFormat="1" ht="105" customHeight="1" x14ac:dyDescent="0.25">
      <c r="A92" s="130">
        <v>144</v>
      </c>
      <c r="B92" s="2">
        <v>195</v>
      </c>
      <c r="C92" s="254">
        <v>46</v>
      </c>
      <c r="D92" s="63" t="s">
        <v>2992</v>
      </c>
      <c r="E92" s="63" t="s">
        <v>196</v>
      </c>
      <c r="F92" s="63" t="s">
        <v>2212</v>
      </c>
      <c r="G92" s="63" t="s">
        <v>2993</v>
      </c>
      <c r="H92" s="63" t="s">
        <v>2214</v>
      </c>
      <c r="I92" s="63"/>
      <c r="J92" s="64" t="s">
        <v>2219</v>
      </c>
      <c r="K92" s="64" t="s">
        <v>2215</v>
      </c>
      <c r="L92" s="63" t="s">
        <v>2216</v>
      </c>
      <c r="M92" s="63" t="s">
        <v>22</v>
      </c>
      <c r="N92" s="63">
        <v>424</v>
      </c>
      <c r="O92" s="65" t="s">
        <v>2217</v>
      </c>
      <c r="P92" s="65" t="s">
        <v>2218</v>
      </c>
      <c r="Q92" s="66">
        <v>777520</v>
      </c>
      <c r="R92" s="66">
        <v>622000</v>
      </c>
      <c r="S92" s="67">
        <f t="shared" si="5"/>
        <v>0.79997942175120895</v>
      </c>
      <c r="T92" s="5">
        <f t="shared" si="6"/>
        <v>350000</v>
      </c>
      <c r="U92" s="5">
        <v>350000</v>
      </c>
      <c r="V92" s="141"/>
      <c r="W92" s="155" t="s">
        <v>2994</v>
      </c>
      <c r="X92" s="66" t="s">
        <v>3058</v>
      </c>
      <c r="Y92" s="3" t="s">
        <v>2211</v>
      </c>
    </row>
    <row r="93" spans="1:25" s="150" customFormat="1" ht="90" customHeight="1" x14ac:dyDescent="0.25">
      <c r="A93" s="130">
        <v>145</v>
      </c>
      <c r="B93" s="2">
        <v>239</v>
      </c>
      <c r="C93" s="254">
        <v>164</v>
      </c>
      <c r="D93" s="63" t="s">
        <v>3617</v>
      </c>
      <c r="E93" s="63" t="s">
        <v>2647</v>
      </c>
      <c r="F93" s="63" t="s">
        <v>2648</v>
      </c>
      <c r="G93" s="63" t="s">
        <v>3618</v>
      </c>
      <c r="H93" s="63" t="s">
        <v>2650</v>
      </c>
      <c r="I93" s="63" t="s">
        <v>82</v>
      </c>
      <c r="J93" s="64" t="s">
        <v>546</v>
      </c>
      <c r="K93" s="64" t="s">
        <v>2651</v>
      </c>
      <c r="L93" s="63" t="s">
        <v>363</v>
      </c>
      <c r="M93" s="63" t="s">
        <v>281</v>
      </c>
      <c r="N93" s="63">
        <v>481</v>
      </c>
      <c r="O93" s="65" t="s">
        <v>2652</v>
      </c>
      <c r="P93" s="65" t="s">
        <v>2653</v>
      </c>
      <c r="Q93" s="66">
        <v>860000</v>
      </c>
      <c r="R93" s="66">
        <v>630000</v>
      </c>
      <c r="S93" s="67">
        <f t="shared" si="5"/>
        <v>0.73255813953488369</v>
      </c>
      <c r="T93" s="5">
        <f t="shared" si="6"/>
        <v>400000</v>
      </c>
      <c r="U93" s="5"/>
      <c r="V93" s="141">
        <v>400000</v>
      </c>
      <c r="W93" s="149" t="s">
        <v>4487</v>
      </c>
      <c r="X93" s="66" t="s">
        <v>2773</v>
      </c>
      <c r="Y93" s="3"/>
    </row>
    <row r="94" spans="1:25" s="150" customFormat="1" ht="105" customHeight="1" x14ac:dyDescent="0.25">
      <c r="A94" s="130">
        <v>146</v>
      </c>
      <c r="B94" s="2">
        <v>31</v>
      </c>
      <c r="C94" s="254">
        <v>51</v>
      </c>
      <c r="D94" s="63" t="s">
        <v>3012</v>
      </c>
      <c r="E94" s="63" t="s">
        <v>152</v>
      </c>
      <c r="F94" s="63" t="s">
        <v>3013</v>
      </c>
      <c r="G94" s="63" t="s">
        <v>3014</v>
      </c>
      <c r="H94" s="63" t="s">
        <v>3015</v>
      </c>
      <c r="I94" s="63"/>
      <c r="J94" s="64" t="s">
        <v>549</v>
      </c>
      <c r="K94" s="63" t="s">
        <v>550</v>
      </c>
      <c r="L94" s="63" t="s">
        <v>408</v>
      </c>
      <c r="M94" s="63" t="s">
        <v>11</v>
      </c>
      <c r="N94" s="63">
        <v>424</v>
      </c>
      <c r="O94" s="65" t="s">
        <v>551</v>
      </c>
      <c r="P94" s="65" t="s">
        <v>552</v>
      </c>
      <c r="Q94" s="66">
        <v>985000</v>
      </c>
      <c r="R94" s="66">
        <v>750000</v>
      </c>
      <c r="S94" s="67">
        <f t="shared" si="5"/>
        <v>0.76142131979695427</v>
      </c>
      <c r="T94" s="5">
        <f t="shared" si="6"/>
        <v>0</v>
      </c>
      <c r="U94" s="5"/>
      <c r="V94" s="141"/>
      <c r="W94" s="149" t="s">
        <v>4488</v>
      </c>
      <c r="X94" s="66" t="s">
        <v>2773</v>
      </c>
      <c r="Y94" s="3"/>
    </row>
    <row r="95" spans="1:25" s="150" customFormat="1" ht="120" customHeight="1" x14ac:dyDescent="0.25">
      <c r="A95" s="130">
        <v>147</v>
      </c>
      <c r="B95" s="2">
        <v>81</v>
      </c>
      <c r="C95" s="254">
        <v>144</v>
      </c>
      <c r="D95" s="63" t="s">
        <v>3509</v>
      </c>
      <c r="E95" s="63" t="s">
        <v>152</v>
      </c>
      <c r="F95" s="63" t="s">
        <v>3510</v>
      </c>
      <c r="G95" s="63" t="s">
        <v>3511</v>
      </c>
      <c r="H95" s="63" t="s">
        <v>3512</v>
      </c>
      <c r="I95" s="63"/>
      <c r="J95" s="64" t="s">
        <v>1511</v>
      </c>
      <c r="K95" s="64" t="s">
        <v>1512</v>
      </c>
      <c r="L95" s="63" t="s">
        <v>1513</v>
      </c>
      <c r="M95" s="63" t="s">
        <v>11</v>
      </c>
      <c r="N95" s="63">
        <v>424</v>
      </c>
      <c r="O95" s="65" t="s">
        <v>1514</v>
      </c>
      <c r="P95" s="65" t="s">
        <v>1515</v>
      </c>
      <c r="Q95" s="66">
        <v>445000</v>
      </c>
      <c r="R95" s="66">
        <v>337000</v>
      </c>
      <c r="S95" s="67">
        <f t="shared" si="5"/>
        <v>0.75730337078651688</v>
      </c>
      <c r="T95" s="5">
        <f t="shared" si="6"/>
        <v>0</v>
      </c>
      <c r="U95" s="5"/>
      <c r="V95" s="141"/>
      <c r="W95" s="155" t="s">
        <v>3529</v>
      </c>
      <c r="X95" s="66" t="s">
        <v>3378</v>
      </c>
      <c r="Y95" s="3"/>
    </row>
    <row r="96" spans="1:25" s="150" customFormat="1" ht="105" customHeight="1" x14ac:dyDescent="0.25">
      <c r="A96" s="130">
        <v>148</v>
      </c>
      <c r="B96" s="2">
        <v>189</v>
      </c>
      <c r="C96" s="254">
        <v>268</v>
      </c>
      <c r="D96" s="63" t="s">
        <v>4179</v>
      </c>
      <c r="E96" s="63" t="s">
        <v>33</v>
      </c>
      <c r="F96" s="63" t="s">
        <v>32</v>
      </c>
      <c r="G96" s="63" t="s">
        <v>4180</v>
      </c>
      <c r="H96" s="63" t="s">
        <v>4181</v>
      </c>
      <c r="I96" s="63"/>
      <c r="J96" s="64" t="s">
        <v>4182</v>
      </c>
      <c r="K96" s="63" t="s">
        <v>466</v>
      </c>
      <c r="L96" s="63" t="s">
        <v>35</v>
      </c>
      <c r="M96" s="63" t="s">
        <v>16</v>
      </c>
      <c r="N96" s="63">
        <v>481</v>
      </c>
      <c r="O96" s="65">
        <v>17656279</v>
      </c>
      <c r="P96" s="65">
        <v>104398306</v>
      </c>
      <c r="Q96" s="66">
        <v>1323000</v>
      </c>
      <c r="R96" s="66">
        <v>1000000</v>
      </c>
      <c r="S96" s="67">
        <f t="shared" si="5"/>
        <v>0.75585789871504161</v>
      </c>
      <c r="T96" s="5">
        <f t="shared" si="6"/>
        <v>450000</v>
      </c>
      <c r="U96" s="5"/>
      <c r="V96" s="141">
        <v>450000</v>
      </c>
      <c r="W96" s="155" t="s">
        <v>4183</v>
      </c>
      <c r="X96" s="66" t="s">
        <v>3761</v>
      </c>
      <c r="Y96" s="3"/>
    </row>
    <row r="97" spans="1:25" ht="105" customHeight="1" x14ac:dyDescent="0.25">
      <c r="A97" s="130">
        <v>149</v>
      </c>
      <c r="B97" s="2">
        <v>105</v>
      </c>
      <c r="C97" s="259">
        <v>40</v>
      </c>
      <c r="D97" s="22" t="s">
        <v>2952</v>
      </c>
      <c r="E97" s="22" t="s">
        <v>33</v>
      </c>
      <c r="F97" s="22" t="s">
        <v>2953</v>
      </c>
      <c r="G97" s="22" t="s">
        <v>2954</v>
      </c>
      <c r="H97" s="22" t="s">
        <v>2955</v>
      </c>
      <c r="I97" s="22"/>
      <c r="J97" s="23" t="s">
        <v>659</v>
      </c>
      <c r="K97" s="22" t="s">
        <v>1644</v>
      </c>
      <c r="L97" s="22" t="s">
        <v>280</v>
      </c>
      <c r="M97" s="22" t="s">
        <v>281</v>
      </c>
      <c r="N97" s="22">
        <v>481</v>
      </c>
      <c r="O97" s="24">
        <v>17501941</v>
      </c>
      <c r="P97" s="24">
        <v>102942192</v>
      </c>
      <c r="Q97" s="25">
        <v>747000</v>
      </c>
      <c r="R97" s="25">
        <v>587000</v>
      </c>
      <c r="S97" s="20">
        <f t="shared" si="5"/>
        <v>0.785809906291834</v>
      </c>
      <c r="T97" s="5">
        <f t="shared" si="6"/>
        <v>0</v>
      </c>
      <c r="U97" s="5"/>
      <c r="V97" s="141"/>
      <c r="W97" s="156" t="s">
        <v>2956</v>
      </c>
      <c r="X97" s="121" t="s">
        <v>2957</v>
      </c>
      <c r="Y97" s="132" t="s">
        <v>1643</v>
      </c>
    </row>
    <row r="98" spans="1:25" ht="120" customHeight="1" x14ac:dyDescent="0.25">
      <c r="A98" s="130">
        <v>150</v>
      </c>
      <c r="B98" s="232">
        <v>102</v>
      </c>
      <c r="C98" s="261">
        <v>30</v>
      </c>
      <c r="D98" s="22" t="s">
        <v>2887</v>
      </c>
      <c r="E98" s="22" t="s">
        <v>33</v>
      </c>
      <c r="F98" s="22" t="s">
        <v>818</v>
      </c>
      <c r="G98" s="22" t="s">
        <v>2888</v>
      </c>
      <c r="H98" s="22" t="s">
        <v>396</v>
      </c>
      <c r="I98" s="22"/>
      <c r="J98" s="23" t="s">
        <v>2889</v>
      </c>
      <c r="K98" s="23" t="s">
        <v>1630</v>
      </c>
      <c r="L98" s="239" t="s">
        <v>395</v>
      </c>
      <c r="M98" s="22" t="s">
        <v>16</v>
      </c>
      <c r="N98" s="22">
        <v>481</v>
      </c>
      <c r="O98" s="24" t="s">
        <v>394</v>
      </c>
      <c r="P98" s="240">
        <v>107347684</v>
      </c>
      <c r="Q98" s="25">
        <v>900000</v>
      </c>
      <c r="R98" s="25">
        <v>720000</v>
      </c>
      <c r="S98" s="20">
        <f t="shared" si="5"/>
        <v>0.8</v>
      </c>
      <c r="T98" s="5">
        <f t="shared" si="6"/>
        <v>550000</v>
      </c>
      <c r="U98" s="5"/>
      <c r="V98" s="141">
        <v>550000</v>
      </c>
      <c r="W98" s="156" t="s">
        <v>2890</v>
      </c>
      <c r="X98" s="25" t="s">
        <v>3059</v>
      </c>
      <c r="Y98" s="3"/>
    </row>
    <row r="99" spans="1:25" s="150" customFormat="1" ht="105" customHeight="1" x14ac:dyDescent="0.25">
      <c r="A99" s="130">
        <v>152</v>
      </c>
      <c r="B99" s="2">
        <v>167</v>
      </c>
      <c r="C99" s="254">
        <v>205</v>
      </c>
      <c r="D99" s="63" t="s">
        <v>3835</v>
      </c>
      <c r="E99" s="63" t="s">
        <v>33</v>
      </c>
      <c r="F99" s="63" t="s">
        <v>2013</v>
      </c>
      <c r="G99" s="100" t="s">
        <v>2724</v>
      </c>
      <c r="H99" s="63" t="s">
        <v>752</v>
      </c>
      <c r="I99" s="63" t="s">
        <v>82</v>
      </c>
      <c r="J99" s="64" t="s">
        <v>497</v>
      </c>
      <c r="K99" s="63" t="s">
        <v>2014</v>
      </c>
      <c r="L99" s="63" t="s">
        <v>111</v>
      </c>
      <c r="M99" s="63" t="s">
        <v>281</v>
      </c>
      <c r="N99" s="63">
        <v>481</v>
      </c>
      <c r="O99" s="65" t="s">
        <v>2015</v>
      </c>
      <c r="P99" s="65" t="s">
        <v>2016</v>
      </c>
      <c r="Q99" s="66">
        <v>1167000</v>
      </c>
      <c r="R99" s="66">
        <v>845000</v>
      </c>
      <c r="S99" s="67">
        <f t="shared" si="5"/>
        <v>0.72407883461868039</v>
      </c>
      <c r="T99" s="5">
        <f t="shared" si="6"/>
        <v>0</v>
      </c>
      <c r="U99" s="5"/>
      <c r="V99" s="141"/>
      <c r="W99" s="155" t="s">
        <v>3836</v>
      </c>
      <c r="X99" s="66" t="s">
        <v>2767</v>
      </c>
      <c r="Y99" s="132" t="s">
        <v>2725</v>
      </c>
    </row>
    <row r="100" spans="1:25" s="150" customFormat="1" ht="120" customHeight="1" x14ac:dyDescent="0.25">
      <c r="A100" s="130">
        <v>153</v>
      </c>
      <c r="B100" s="2">
        <v>211</v>
      </c>
      <c r="C100" s="254">
        <v>273</v>
      </c>
      <c r="D100" s="63" t="s">
        <v>4207</v>
      </c>
      <c r="E100" s="63" t="s">
        <v>33</v>
      </c>
      <c r="F100" s="63" t="s">
        <v>2313</v>
      </c>
      <c r="G100" s="63" t="s">
        <v>4208</v>
      </c>
      <c r="H100" s="63" t="s">
        <v>4209</v>
      </c>
      <c r="I100" s="63"/>
      <c r="J100" s="64" t="s">
        <v>2316</v>
      </c>
      <c r="K100" s="64" t="s">
        <v>2317</v>
      </c>
      <c r="L100" s="63" t="s">
        <v>2318</v>
      </c>
      <c r="M100" s="63" t="s">
        <v>16</v>
      </c>
      <c r="N100" s="63">
        <v>481</v>
      </c>
      <c r="O100" s="65" t="s">
        <v>2319</v>
      </c>
      <c r="P100" s="65" t="s">
        <v>2320</v>
      </c>
      <c r="Q100" s="66">
        <v>970000</v>
      </c>
      <c r="R100" s="66">
        <v>776000</v>
      </c>
      <c r="S100" s="67">
        <f t="shared" si="5"/>
        <v>0.8</v>
      </c>
      <c r="T100" s="5">
        <f t="shared" si="6"/>
        <v>0</v>
      </c>
      <c r="U100" s="5"/>
      <c r="V100" s="141"/>
      <c r="W100" s="155" t="s">
        <v>4211</v>
      </c>
      <c r="X100" s="66" t="s">
        <v>4210</v>
      </c>
      <c r="Y100" s="3" t="s">
        <v>2322</v>
      </c>
    </row>
    <row r="101" spans="1:25" s="150" customFormat="1" ht="105" customHeight="1" x14ac:dyDescent="0.25">
      <c r="A101" s="130">
        <v>154</v>
      </c>
      <c r="B101" s="2">
        <v>252</v>
      </c>
      <c r="C101" s="254">
        <v>295</v>
      </c>
      <c r="D101" s="63" t="s">
        <v>4351</v>
      </c>
      <c r="E101" s="63" t="s">
        <v>33</v>
      </c>
      <c r="F101" s="63" t="s">
        <v>674</v>
      </c>
      <c r="G101" s="63" t="s">
        <v>4352</v>
      </c>
      <c r="H101" s="63" t="s">
        <v>4353</v>
      </c>
      <c r="I101" s="63"/>
      <c r="J101" s="64" t="s">
        <v>676</v>
      </c>
      <c r="K101" s="63" t="s">
        <v>677</v>
      </c>
      <c r="L101" s="63" t="s">
        <v>678</v>
      </c>
      <c r="M101" s="63" t="s">
        <v>11</v>
      </c>
      <c r="N101" s="63">
        <v>424</v>
      </c>
      <c r="O101" s="65" t="s">
        <v>679</v>
      </c>
      <c r="P101" s="65" t="s">
        <v>680</v>
      </c>
      <c r="Q101" s="66">
        <v>567000</v>
      </c>
      <c r="R101" s="66">
        <v>450000</v>
      </c>
      <c r="S101" s="67">
        <f t="shared" si="5"/>
        <v>0.79365079365079361</v>
      </c>
      <c r="T101" s="5">
        <f t="shared" si="6"/>
        <v>0</v>
      </c>
      <c r="U101" s="5"/>
      <c r="V101" s="141"/>
      <c r="W101" s="155" t="s">
        <v>4354</v>
      </c>
      <c r="X101" s="66" t="s">
        <v>3079</v>
      </c>
      <c r="Y101" s="3"/>
    </row>
    <row r="102" spans="1:25" s="150" customFormat="1" ht="105" customHeight="1" x14ac:dyDescent="0.25">
      <c r="A102" s="130">
        <v>155</v>
      </c>
      <c r="B102" s="2">
        <v>175</v>
      </c>
      <c r="C102" s="254">
        <v>20</v>
      </c>
      <c r="D102" s="63" t="s">
        <v>2827</v>
      </c>
      <c r="E102" s="63" t="s">
        <v>72</v>
      </c>
      <c r="F102" s="63" t="s">
        <v>716</v>
      </c>
      <c r="G102" s="63" t="s">
        <v>2828</v>
      </c>
      <c r="H102" s="63" t="s">
        <v>424</v>
      </c>
      <c r="I102" s="63"/>
      <c r="J102" s="64" t="s">
        <v>715</v>
      </c>
      <c r="K102" s="64" t="s">
        <v>425</v>
      </c>
      <c r="L102" s="63" t="s">
        <v>426</v>
      </c>
      <c r="M102" s="63" t="s">
        <v>16</v>
      </c>
      <c r="N102" s="63">
        <v>481</v>
      </c>
      <c r="O102" s="65" t="s">
        <v>963</v>
      </c>
      <c r="P102" s="65" t="s">
        <v>964</v>
      </c>
      <c r="Q102" s="66">
        <v>865150</v>
      </c>
      <c r="R102" s="66">
        <v>640000</v>
      </c>
      <c r="S102" s="67">
        <f t="shared" si="5"/>
        <v>0.73975611165693811</v>
      </c>
      <c r="T102" s="5">
        <f t="shared" si="6"/>
        <v>500000</v>
      </c>
      <c r="U102" s="5"/>
      <c r="V102" s="141">
        <v>500000</v>
      </c>
      <c r="W102" s="155" t="s">
        <v>2829</v>
      </c>
      <c r="X102" s="66" t="s">
        <v>3058</v>
      </c>
      <c r="Y102" s="3" t="s">
        <v>2078</v>
      </c>
    </row>
    <row r="103" spans="1:25" s="150" customFormat="1" ht="120" customHeight="1" x14ac:dyDescent="0.25">
      <c r="A103" s="130">
        <v>156</v>
      </c>
      <c r="B103" s="232">
        <v>71</v>
      </c>
      <c r="C103" s="255">
        <v>65</v>
      </c>
      <c r="D103" s="63" t="s">
        <v>3083</v>
      </c>
      <c r="E103" s="63" t="s">
        <v>72</v>
      </c>
      <c r="F103" s="63" t="s">
        <v>3085</v>
      </c>
      <c r="G103" s="63" t="s">
        <v>3084</v>
      </c>
      <c r="H103" s="63" t="s">
        <v>73</v>
      </c>
      <c r="I103" s="63"/>
      <c r="J103" s="64" t="s">
        <v>745</v>
      </c>
      <c r="K103" s="64" t="s">
        <v>1449</v>
      </c>
      <c r="L103" s="150" t="s">
        <v>74</v>
      </c>
      <c r="M103" s="63" t="s">
        <v>11</v>
      </c>
      <c r="N103" s="63">
        <v>424</v>
      </c>
      <c r="O103" s="65">
        <v>20644290</v>
      </c>
      <c r="P103" s="65">
        <v>106612702</v>
      </c>
      <c r="Q103" s="66">
        <v>1092000</v>
      </c>
      <c r="R103" s="241">
        <v>828000</v>
      </c>
      <c r="S103" s="67">
        <f t="shared" si="5"/>
        <v>0.75824175824175821</v>
      </c>
      <c r="T103" s="5">
        <f t="shared" si="6"/>
        <v>0</v>
      </c>
      <c r="U103" s="5"/>
      <c r="V103" s="141"/>
      <c r="W103" s="155" t="s">
        <v>3086</v>
      </c>
      <c r="X103" s="66" t="s">
        <v>3087</v>
      </c>
      <c r="Y103" s="3"/>
    </row>
    <row r="104" spans="1:25" s="181" customFormat="1" ht="90" customHeight="1" x14ac:dyDescent="0.25">
      <c r="A104" s="130">
        <v>157</v>
      </c>
      <c r="B104" s="232">
        <v>162</v>
      </c>
      <c r="C104" s="255">
        <v>251</v>
      </c>
      <c r="D104" s="100" t="s">
        <v>4086</v>
      </c>
      <c r="E104" s="100" t="s">
        <v>159</v>
      </c>
      <c r="F104" s="100" t="s">
        <v>160</v>
      </c>
      <c r="G104" s="100" t="s">
        <v>4087</v>
      </c>
      <c r="H104" s="100" t="s">
        <v>4088</v>
      </c>
      <c r="I104" s="100"/>
      <c r="J104" s="101" t="s">
        <v>763</v>
      </c>
      <c r="K104" s="101" t="s">
        <v>161</v>
      </c>
      <c r="L104" s="100" t="s">
        <v>162</v>
      </c>
      <c r="M104" s="100" t="s">
        <v>16</v>
      </c>
      <c r="N104" s="100">
        <v>481</v>
      </c>
      <c r="O104" s="102" t="s">
        <v>163</v>
      </c>
      <c r="P104" s="102" t="s">
        <v>164</v>
      </c>
      <c r="Q104" s="103">
        <v>650000</v>
      </c>
      <c r="R104" s="103">
        <v>500000</v>
      </c>
      <c r="S104" s="104">
        <f t="shared" si="5"/>
        <v>0.76923076923076927</v>
      </c>
      <c r="T104" s="5">
        <f t="shared" si="6"/>
        <v>400000</v>
      </c>
      <c r="U104" s="5"/>
      <c r="V104" s="141">
        <v>400000</v>
      </c>
      <c r="W104" s="155" t="s">
        <v>4090</v>
      </c>
      <c r="X104" s="103" t="s">
        <v>4089</v>
      </c>
      <c r="Y104" s="242"/>
    </row>
    <row r="105" spans="1:25" s="150" customFormat="1" ht="90" customHeight="1" x14ac:dyDescent="0.25">
      <c r="A105" s="130">
        <v>158</v>
      </c>
      <c r="B105" s="232">
        <v>18</v>
      </c>
      <c r="C105" s="255">
        <v>1</v>
      </c>
      <c r="D105" s="63" t="s">
        <v>2743</v>
      </c>
      <c r="E105" s="63" t="s">
        <v>159</v>
      </c>
      <c r="F105" s="63" t="s">
        <v>811</v>
      </c>
      <c r="G105" s="63" t="s">
        <v>2744</v>
      </c>
      <c r="H105" s="63" t="s">
        <v>369</v>
      </c>
      <c r="I105" s="63"/>
      <c r="J105" s="64" t="s">
        <v>812</v>
      </c>
      <c r="K105" s="64" t="s">
        <v>368</v>
      </c>
      <c r="L105" s="150" t="s">
        <v>370</v>
      </c>
      <c r="M105" s="63" t="s">
        <v>11</v>
      </c>
      <c r="N105" s="63">
        <v>424</v>
      </c>
      <c r="O105" s="184">
        <v>17363751</v>
      </c>
      <c r="P105" s="184">
        <v>101464410</v>
      </c>
      <c r="Q105" s="66">
        <v>760000</v>
      </c>
      <c r="R105" s="66">
        <v>600000</v>
      </c>
      <c r="S105" s="67">
        <f t="shared" si="5"/>
        <v>0.78947368421052633</v>
      </c>
      <c r="T105" s="5">
        <f t="shared" si="6"/>
        <v>0</v>
      </c>
      <c r="U105" s="5"/>
      <c r="V105" s="141"/>
      <c r="W105" s="149" t="s">
        <v>4489</v>
      </c>
      <c r="X105" s="66" t="s">
        <v>2745</v>
      </c>
      <c r="Y105" s="3"/>
    </row>
    <row r="106" spans="1:25" s="150" customFormat="1" ht="90" customHeight="1" x14ac:dyDescent="0.25">
      <c r="A106" s="130">
        <v>159</v>
      </c>
      <c r="B106" s="2">
        <v>12</v>
      </c>
      <c r="C106" s="254">
        <v>121</v>
      </c>
      <c r="D106" s="63" t="s">
        <v>3396</v>
      </c>
      <c r="E106" s="63" t="s">
        <v>27</v>
      </c>
      <c r="F106" s="63" t="s">
        <v>390</v>
      </c>
      <c r="G106" s="63" t="s">
        <v>3397</v>
      </c>
      <c r="H106" s="63" t="s">
        <v>391</v>
      </c>
      <c r="I106" s="63"/>
      <c r="J106" s="64" t="s">
        <v>600</v>
      </c>
      <c r="K106" s="63" t="s">
        <v>1070</v>
      </c>
      <c r="L106" s="63" t="s">
        <v>392</v>
      </c>
      <c r="M106" s="63" t="s">
        <v>16</v>
      </c>
      <c r="N106" s="63">
        <v>481</v>
      </c>
      <c r="O106" s="65">
        <v>17632973</v>
      </c>
      <c r="P106" s="65" t="s">
        <v>393</v>
      </c>
      <c r="Q106" s="66">
        <v>1010000</v>
      </c>
      <c r="R106" s="66">
        <v>796000</v>
      </c>
      <c r="S106" s="67">
        <f t="shared" si="5"/>
        <v>0.78811881188118815</v>
      </c>
      <c r="T106" s="5">
        <f t="shared" si="6"/>
        <v>0</v>
      </c>
      <c r="U106" s="5"/>
      <c r="V106" s="141"/>
      <c r="W106" s="155" t="s">
        <v>3398</v>
      </c>
      <c r="X106" s="66" t="s">
        <v>3079</v>
      </c>
      <c r="Y106" s="133"/>
    </row>
    <row r="107" spans="1:25" s="150" customFormat="1" ht="135" customHeight="1" x14ac:dyDescent="0.25">
      <c r="A107" s="130">
        <v>160</v>
      </c>
      <c r="B107" s="2">
        <v>184</v>
      </c>
      <c r="C107" s="254">
        <v>201</v>
      </c>
      <c r="D107" s="63" t="s">
        <v>3807</v>
      </c>
      <c r="E107" s="63" t="s">
        <v>27</v>
      </c>
      <c r="F107" s="63" t="s">
        <v>3808</v>
      </c>
      <c r="G107" s="63" t="s">
        <v>3809</v>
      </c>
      <c r="H107" s="63" t="s">
        <v>3810</v>
      </c>
      <c r="I107" s="63"/>
      <c r="J107" s="64" t="s">
        <v>2132</v>
      </c>
      <c r="K107" s="63" t="s">
        <v>2133</v>
      </c>
      <c r="L107" s="63" t="s">
        <v>366</v>
      </c>
      <c r="M107" s="63" t="s">
        <v>16</v>
      </c>
      <c r="N107" s="63">
        <v>481</v>
      </c>
      <c r="O107" s="65">
        <v>28212909</v>
      </c>
      <c r="P107" s="65">
        <v>109739961</v>
      </c>
      <c r="Q107" s="66">
        <v>1349700</v>
      </c>
      <c r="R107" s="66">
        <v>988500</v>
      </c>
      <c r="S107" s="67">
        <f t="shared" si="5"/>
        <v>0.73238497443876416</v>
      </c>
      <c r="T107" s="5">
        <f t="shared" si="6"/>
        <v>450000</v>
      </c>
      <c r="U107" s="5"/>
      <c r="V107" s="141">
        <v>450000</v>
      </c>
      <c r="W107" s="155" t="s">
        <v>3811</v>
      </c>
      <c r="X107" s="66" t="s">
        <v>3060</v>
      </c>
      <c r="Y107" s="3"/>
    </row>
    <row r="108" spans="1:25" s="150" customFormat="1" ht="135" customHeight="1" x14ac:dyDescent="0.25">
      <c r="A108" s="130">
        <v>161</v>
      </c>
      <c r="B108" s="2">
        <v>181</v>
      </c>
      <c r="C108" s="254">
        <v>132</v>
      </c>
      <c r="D108" s="63" t="s">
        <v>3441</v>
      </c>
      <c r="E108" s="63" t="s">
        <v>27</v>
      </c>
      <c r="F108" s="63" t="s">
        <v>3442</v>
      </c>
      <c r="G108" s="63" t="s">
        <v>3443</v>
      </c>
      <c r="H108" s="63" t="s">
        <v>214</v>
      </c>
      <c r="I108" s="63"/>
      <c r="J108" s="63" t="s">
        <v>656</v>
      </c>
      <c r="K108" s="63" t="s">
        <v>657</v>
      </c>
      <c r="L108" s="63" t="s">
        <v>215</v>
      </c>
      <c r="M108" s="63" t="s">
        <v>16</v>
      </c>
      <c r="N108" s="63">
        <v>481</v>
      </c>
      <c r="O108" s="65" t="s">
        <v>216</v>
      </c>
      <c r="P108" s="65" t="s">
        <v>217</v>
      </c>
      <c r="Q108" s="66">
        <v>625000</v>
      </c>
      <c r="R108" s="66">
        <v>500000</v>
      </c>
      <c r="S108" s="67">
        <f t="shared" si="5"/>
        <v>0.8</v>
      </c>
      <c r="T108" s="5">
        <f t="shared" si="6"/>
        <v>0</v>
      </c>
      <c r="U108" s="5"/>
      <c r="V108" s="141"/>
      <c r="W108" s="155" t="s">
        <v>3444</v>
      </c>
      <c r="X108" s="66" t="s">
        <v>3079</v>
      </c>
      <c r="Y108" s="132" t="s">
        <v>2078</v>
      </c>
    </row>
    <row r="109" spans="1:25" s="150" customFormat="1" ht="105" customHeight="1" x14ac:dyDescent="0.25">
      <c r="A109" s="130">
        <v>162</v>
      </c>
      <c r="B109" s="2">
        <v>38</v>
      </c>
      <c r="C109" s="254">
        <v>52</v>
      </c>
      <c r="D109" s="63" t="s">
        <v>3016</v>
      </c>
      <c r="E109" s="63" t="s">
        <v>27</v>
      </c>
      <c r="F109" s="63" t="s">
        <v>1226</v>
      </c>
      <c r="G109" s="63" t="s">
        <v>3017</v>
      </c>
      <c r="H109" s="63" t="s">
        <v>3018</v>
      </c>
      <c r="I109" s="63" t="s">
        <v>82</v>
      </c>
      <c r="J109" s="64" t="s">
        <v>3019</v>
      </c>
      <c r="K109" s="64" t="s">
        <v>722</v>
      </c>
      <c r="L109" s="63" t="s">
        <v>723</v>
      </c>
      <c r="M109" s="63" t="s">
        <v>16</v>
      </c>
      <c r="N109" s="63">
        <v>481</v>
      </c>
      <c r="O109" s="65" t="s">
        <v>724</v>
      </c>
      <c r="P109" s="65" t="s">
        <v>725</v>
      </c>
      <c r="Q109" s="66">
        <v>1200000</v>
      </c>
      <c r="R109" s="66">
        <v>960000</v>
      </c>
      <c r="S109" s="67">
        <f t="shared" si="5"/>
        <v>0.8</v>
      </c>
      <c r="T109" s="5">
        <f t="shared" si="6"/>
        <v>0</v>
      </c>
      <c r="U109" s="5"/>
      <c r="V109" s="141"/>
      <c r="W109" s="155" t="s">
        <v>3020</v>
      </c>
      <c r="X109" s="66" t="s">
        <v>2941</v>
      </c>
      <c r="Y109" s="133"/>
    </row>
    <row r="110" spans="1:25" s="150" customFormat="1" ht="120" customHeight="1" x14ac:dyDescent="0.25">
      <c r="A110" s="130">
        <v>163</v>
      </c>
      <c r="B110" s="232">
        <v>134</v>
      </c>
      <c r="C110" s="255">
        <v>230</v>
      </c>
      <c r="D110" s="63" t="s">
        <v>3965</v>
      </c>
      <c r="E110" s="150" t="s">
        <v>27</v>
      </c>
      <c r="F110" s="63" t="s">
        <v>26</v>
      </c>
      <c r="G110" s="63" t="s">
        <v>3966</v>
      </c>
      <c r="H110" s="63" t="s">
        <v>3967</v>
      </c>
      <c r="I110" s="63"/>
      <c r="J110" s="64" t="s">
        <v>738</v>
      </c>
      <c r="K110" s="64" t="s">
        <v>1831</v>
      </c>
      <c r="L110" s="150" t="s">
        <v>29</v>
      </c>
      <c r="M110" s="63" t="s">
        <v>16</v>
      </c>
      <c r="N110" s="63">
        <v>481</v>
      </c>
      <c r="O110" s="184">
        <v>28014597</v>
      </c>
      <c r="P110" s="184">
        <v>106634805</v>
      </c>
      <c r="Q110" s="66">
        <v>814000</v>
      </c>
      <c r="R110" s="66">
        <v>589000</v>
      </c>
      <c r="S110" s="67">
        <f t="shared" si="5"/>
        <v>0.7235872235872236</v>
      </c>
      <c r="T110" s="5">
        <f t="shared" si="6"/>
        <v>350000</v>
      </c>
      <c r="U110" s="5"/>
      <c r="V110" s="141">
        <v>350000</v>
      </c>
      <c r="W110" s="155" t="s">
        <v>3969</v>
      </c>
      <c r="X110" s="66" t="s">
        <v>3968</v>
      </c>
      <c r="Y110" s="3"/>
    </row>
    <row r="111" spans="1:25" s="150" customFormat="1" ht="90" customHeight="1" x14ac:dyDescent="0.25">
      <c r="A111" s="130">
        <v>164</v>
      </c>
      <c r="B111" s="232">
        <v>25</v>
      </c>
      <c r="C111" s="255">
        <v>64</v>
      </c>
      <c r="D111" s="63" t="s">
        <v>3080</v>
      </c>
      <c r="E111" s="63" t="s">
        <v>27</v>
      </c>
      <c r="F111" s="63" t="s">
        <v>3081</v>
      </c>
      <c r="G111" s="63" t="s">
        <v>3082</v>
      </c>
      <c r="H111" s="63" t="s">
        <v>388</v>
      </c>
      <c r="I111" s="63"/>
      <c r="J111" s="64" t="s">
        <v>630</v>
      </c>
      <c r="K111" s="64" t="s">
        <v>1156</v>
      </c>
      <c r="L111" s="243" t="s">
        <v>389</v>
      </c>
      <c r="M111" s="63" t="s">
        <v>16</v>
      </c>
      <c r="N111" s="63">
        <v>481</v>
      </c>
      <c r="O111" s="184">
        <v>28034784</v>
      </c>
      <c r="P111" s="184">
        <v>106946646</v>
      </c>
      <c r="Q111" s="66">
        <v>892000</v>
      </c>
      <c r="R111" s="66">
        <v>615000</v>
      </c>
      <c r="S111" s="67">
        <f t="shared" si="5"/>
        <v>0.6894618834080718</v>
      </c>
      <c r="T111" s="5">
        <f t="shared" ref="T111:T142" si="7">+U111+V111</f>
        <v>0</v>
      </c>
      <c r="U111" s="5"/>
      <c r="V111" s="141"/>
      <c r="W111" s="149" t="s">
        <v>4490</v>
      </c>
      <c r="X111" s="66" t="s">
        <v>2762</v>
      </c>
      <c r="Y111" s="133"/>
    </row>
    <row r="112" spans="1:25" s="150" customFormat="1" ht="105" customHeight="1" x14ac:dyDescent="0.25">
      <c r="A112" s="130">
        <v>165</v>
      </c>
      <c r="B112" s="232">
        <v>141</v>
      </c>
      <c r="C112" s="255">
        <v>110</v>
      </c>
      <c r="D112" s="63" t="s">
        <v>3322</v>
      </c>
      <c r="E112" s="63" t="s">
        <v>27</v>
      </c>
      <c r="F112" s="63" t="s">
        <v>448</v>
      </c>
      <c r="G112" s="63" t="s">
        <v>3323</v>
      </c>
      <c r="H112" s="63" t="s">
        <v>449</v>
      </c>
      <c r="J112" s="64" t="s">
        <v>842</v>
      </c>
      <c r="K112" s="63" t="s">
        <v>1864</v>
      </c>
      <c r="L112" s="150" t="s">
        <v>451</v>
      </c>
      <c r="M112" s="150" t="s">
        <v>16</v>
      </c>
      <c r="N112" s="150">
        <v>481</v>
      </c>
      <c r="O112" s="184" t="s">
        <v>843</v>
      </c>
      <c r="P112" s="184">
        <v>101858552</v>
      </c>
      <c r="Q112" s="152">
        <v>440000</v>
      </c>
      <c r="R112" s="152">
        <v>300000</v>
      </c>
      <c r="S112" s="67">
        <f t="shared" si="5"/>
        <v>0.68181818181818177</v>
      </c>
      <c r="T112" s="5">
        <f t="shared" si="7"/>
        <v>0</v>
      </c>
      <c r="U112" s="5"/>
      <c r="V112" s="141"/>
      <c r="W112" s="155" t="s">
        <v>3324</v>
      </c>
      <c r="X112" s="66" t="s">
        <v>2745</v>
      </c>
      <c r="Y112" s="132" t="s">
        <v>1863</v>
      </c>
    </row>
    <row r="113" spans="1:26" ht="105" customHeight="1" x14ac:dyDescent="0.25">
      <c r="A113" s="130">
        <v>166</v>
      </c>
      <c r="B113" s="232">
        <v>223</v>
      </c>
      <c r="C113" s="261">
        <v>117</v>
      </c>
      <c r="D113" s="22" t="s">
        <v>3367</v>
      </c>
      <c r="E113" s="22" t="s">
        <v>9</v>
      </c>
      <c r="F113" s="22" t="s">
        <v>959</v>
      </c>
      <c r="G113" s="22" t="s">
        <v>3368</v>
      </c>
      <c r="H113" s="22" t="s">
        <v>3369</v>
      </c>
      <c r="I113" s="16" t="s">
        <v>82</v>
      </c>
      <c r="J113" s="23" t="s">
        <v>3370</v>
      </c>
      <c r="K113" s="23" t="s">
        <v>2384</v>
      </c>
      <c r="L113" s="22" t="s">
        <v>1054</v>
      </c>
      <c r="M113" s="16" t="s">
        <v>16</v>
      </c>
      <c r="N113" s="16">
        <v>481</v>
      </c>
      <c r="O113" s="240">
        <v>28245939</v>
      </c>
      <c r="P113" s="240">
        <v>110452127</v>
      </c>
      <c r="Q113" s="19">
        <v>1216000</v>
      </c>
      <c r="R113" s="19">
        <v>956000</v>
      </c>
      <c r="S113" s="20">
        <f t="shared" si="5"/>
        <v>0.78618421052631582</v>
      </c>
      <c r="T113" s="5">
        <f t="shared" si="7"/>
        <v>0</v>
      </c>
      <c r="U113" s="5"/>
      <c r="V113" s="141"/>
      <c r="W113" s="156" t="s">
        <v>3371</v>
      </c>
      <c r="X113" s="25" t="s">
        <v>3079</v>
      </c>
      <c r="Y113" s="132" t="s">
        <v>2378</v>
      </c>
      <c r="Z113" s="16" t="s">
        <v>3358</v>
      </c>
    </row>
    <row r="114" spans="1:26" s="150" customFormat="1" ht="90" customHeight="1" x14ac:dyDescent="0.25">
      <c r="A114" s="130">
        <v>169</v>
      </c>
      <c r="B114" s="2">
        <v>212</v>
      </c>
      <c r="C114" s="254">
        <v>187</v>
      </c>
      <c r="D114" s="63" t="s">
        <v>3732</v>
      </c>
      <c r="E114" s="63" t="s">
        <v>27</v>
      </c>
      <c r="F114" s="63" t="s">
        <v>2324</v>
      </c>
      <c r="G114" s="63" t="s">
        <v>2325</v>
      </c>
      <c r="H114" s="63" t="s">
        <v>3736</v>
      </c>
      <c r="I114" s="63"/>
      <c r="J114" s="64" t="s">
        <v>670</v>
      </c>
      <c r="K114" s="63" t="s">
        <v>671</v>
      </c>
      <c r="L114" s="63" t="s">
        <v>54</v>
      </c>
      <c r="M114" s="63" t="s">
        <v>11</v>
      </c>
      <c r="N114" s="63">
        <v>424</v>
      </c>
      <c r="O114" s="65" t="s">
        <v>672</v>
      </c>
      <c r="P114" s="65" t="s">
        <v>673</v>
      </c>
      <c r="Q114" s="66">
        <v>970000</v>
      </c>
      <c r="R114" s="66">
        <v>565000</v>
      </c>
      <c r="S114" s="67">
        <f t="shared" si="5"/>
        <v>0.58247422680412375</v>
      </c>
      <c r="T114" s="5">
        <f t="shared" si="7"/>
        <v>0</v>
      </c>
      <c r="U114" s="5"/>
      <c r="V114" s="141"/>
      <c r="W114" s="149" t="s">
        <v>4491</v>
      </c>
      <c r="X114" s="66" t="s">
        <v>2759</v>
      </c>
      <c r="Y114" s="133"/>
    </row>
    <row r="115" spans="1:26" s="150" customFormat="1" ht="120" customHeight="1" x14ac:dyDescent="0.25">
      <c r="A115" s="130">
        <v>170</v>
      </c>
      <c r="B115" s="232">
        <v>34</v>
      </c>
      <c r="C115" s="255">
        <v>53</v>
      </c>
      <c r="D115" s="63" t="s">
        <v>3021</v>
      </c>
      <c r="E115" s="63" t="s">
        <v>27</v>
      </c>
      <c r="F115" s="63" t="s">
        <v>3003</v>
      </c>
      <c r="G115" s="63" t="s">
        <v>3022</v>
      </c>
      <c r="H115" s="63" t="s">
        <v>1203</v>
      </c>
      <c r="I115" s="63"/>
      <c r="J115" s="64" t="s">
        <v>3023</v>
      </c>
      <c r="K115" s="64" t="s">
        <v>1204</v>
      </c>
      <c r="L115" s="63" t="s">
        <v>98</v>
      </c>
      <c r="M115" s="63" t="s">
        <v>99</v>
      </c>
      <c r="N115" s="150">
        <v>424</v>
      </c>
      <c r="O115" s="65" t="s">
        <v>100</v>
      </c>
      <c r="P115" s="65" t="s">
        <v>101</v>
      </c>
      <c r="Q115" s="66">
        <v>1200000</v>
      </c>
      <c r="R115" s="66">
        <v>960000</v>
      </c>
      <c r="S115" s="67">
        <f t="shared" si="5"/>
        <v>0.8</v>
      </c>
      <c r="T115" s="5">
        <f t="shared" si="7"/>
        <v>0</v>
      </c>
      <c r="U115" s="5"/>
      <c r="V115" s="141"/>
      <c r="W115" s="155" t="s">
        <v>3024</v>
      </c>
      <c r="X115" s="66" t="s">
        <v>3059</v>
      </c>
      <c r="Y115" s="132" t="s">
        <v>2715</v>
      </c>
    </row>
    <row r="116" spans="1:26" s="150" customFormat="1" ht="105" customHeight="1" x14ac:dyDescent="0.25">
      <c r="A116" s="130">
        <v>171</v>
      </c>
      <c r="B116" s="232">
        <v>35</v>
      </c>
      <c r="C116" s="255">
        <v>48</v>
      </c>
      <c r="D116" s="63" t="s">
        <v>3007</v>
      </c>
      <c r="E116" s="63" t="s">
        <v>27</v>
      </c>
      <c r="F116" s="63" t="s">
        <v>3003</v>
      </c>
      <c r="G116" s="63" t="s">
        <v>3004</v>
      </c>
      <c r="H116" s="63" t="s">
        <v>3005</v>
      </c>
      <c r="I116" s="63"/>
      <c r="J116" s="64" t="s">
        <v>3006</v>
      </c>
      <c r="K116" s="64" t="s">
        <v>1204</v>
      </c>
      <c r="L116" s="63" t="s">
        <v>102</v>
      </c>
      <c r="M116" s="63" t="s">
        <v>99</v>
      </c>
      <c r="N116" s="63">
        <v>424</v>
      </c>
      <c r="O116" s="65" t="s">
        <v>100</v>
      </c>
      <c r="P116" s="65" t="s">
        <v>101</v>
      </c>
      <c r="Q116" s="66">
        <v>1200000</v>
      </c>
      <c r="R116" s="66">
        <v>960000</v>
      </c>
      <c r="S116" s="67">
        <f t="shared" si="5"/>
        <v>0.8</v>
      </c>
      <c r="T116" s="5">
        <f t="shared" si="7"/>
        <v>0</v>
      </c>
      <c r="U116" s="5"/>
      <c r="V116" s="141"/>
      <c r="W116" s="149" t="s">
        <v>4492</v>
      </c>
      <c r="X116" s="66" t="s">
        <v>2967</v>
      </c>
      <c r="Y116" s="132" t="s">
        <v>2716</v>
      </c>
    </row>
    <row r="117" spans="1:26" s="150" customFormat="1" ht="120" customHeight="1" x14ac:dyDescent="0.25">
      <c r="A117" s="130">
        <v>172</v>
      </c>
      <c r="B117" s="232">
        <v>151</v>
      </c>
      <c r="C117" s="255">
        <v>85</v>
      </c>
      <c r="D117" s="63" t="s">
        <v>3176</v>
      </c>
      <c r="E117" s="63" t="s">
        <v>27</v>
      </c>
      <c r="F117" s="63" t="s">
        <v>1931</v>
      </c>
      <c r="G117" s="63" t="s">
        <v>3177</v>
      </c>
      <c r="H117" s="63" t="s">
        <v>242</v>
      </c>
      <c r="I117" s="63"/>
      <c r="J117" s="64" t="s">
        <v>783</v>
      </c>
      <c r="K117" s="64" t="s">
        <v>243</v>
      </c>
      <c r="L117" s="63" t="s">
        <v>244</v>
      </c>
      <c r="M117" s="63" t="s">
        <v>22</v>
      </c>
      <c r="N117" s="63">
        <v>424</v>
      </c>
      <c r="O117" s="65" t="s">
        <v>245</v>
      </c>
      <c r="P117" s="65" t="s">
        <v>246</v>
      </c>
      <c r="Q117" s="66">
        <v>1000000</v>
      </c>
      <c r="R117" s="66">
        <v>800000</v>
      </c>
      <c r="S117" s="67">
        <f t="shared" si="5"/>
        <v>0.8</v>
      </c>
      <c r="T117" s="5">
        <f t="shared" si="7"/>
        <v>0</v>
      </c>
      <c r="U117" s="5"/>
      <c r="V117" s="141"/>
      <c r="W117" s="155" t="s">
        <v>3178</v>
      </c>
      <c r="X117" s="66" t="s">
        <v>2751</v>
      </c>
      <c r="Y117" s="3" t="s">
        <v>1932</v>
      </c>
    </row>
    <row r="118" spans="1:26" s="150" customFormat="1" ht="105" customHeight="1" x14ac:dyDescent="0.25">
      <c r="A118" s="130">
        <v>173</v>
      </c>
      <c r="B118" s="2">
        <v>5</v>
      </c>
      <c r="C118" s="254">
        <v>288</v>
      </c>
      <c r="D118" s="63" t="s">
        <v>4309</v>
      </c>
      <c r="E118" s="63" t="s">
        <v>27</v>
      </c>
      <c r="F118" s="63" t="s">
        <v>1003</v>
      </c>
      <c r="G118" s="63" t="s">
        <v>1004</v>
      </c>
      <c r="H118" s="63" t="s">
        <v>4310</v>
      </c>
      <c r="I118" s="63"/>
      <c r="J118" s="64" t="s">
        <v>1006</v>
      </c>
      <c r="K118" s="63" t="s">
        <v>1007</v>
      </c>
      <c r="L118" s="63" t="s">
        <v>1008</v>
      </c>
      <c r="M118" s="63" t="s">
        <v>16</v>
      </c>
      <c r="N118" s="63">
        <v>481</v>
      </c>
      <c r="O118" s="65" t="s">
        <v>1009</v>
      </c>
      <c r="P118" s="65" t="s">
        <v>1010</v>
      </c>
      <c r="Q118" s="66">
        <v>453900</v>
      </c>
      <c r="R118" s="66">
        <v>355900</v>
      </c>
      <c r="S118" s="67">
        <f t="shared" si="5"/>
        <v>0.78409341264595722</v>
      </c>
      <c r="T118" s="5">
        <f t="shared" si="7"/>
        <v>0</v>
      </c>
      <c r="U118" s="5"/>
      <c r="V118" s="141"/>
      <c r="W118" s="155" t="s">
        <v>4311</v>
      </c>
      <c r="X118" s="66" t="s">
        <v>2745</v>
      </c>
      <c r="Y118" s="3"/>
    </row>
    <row r="119" spans="1:26" s="122" customFormat="1" ht="105" customHeight="1" x14ac:dyDescent="0.25">
      <c r="A119" s="273">
        <v>174</v>
      </c>
      <c r="B119" s="274">
        <v>12</v>
      </c>
      <c r="C119" s="277">
        <v>109</v>
      </c>
      <c r="D119" s="52" t="s">
        <v>3318</v>
      </c>
      <c r="E119" s="52" t="s">
        <v>27</v>
      </c>
      <c r="F119" s="52" t="s">
        <v>1059</v>
      </c>
      <c r="G119" s="52" t="s">
        <v>3319</v>
      </c>
      <c r="H119" s="52" t="s">
        <v>1061</v>
      </c>
      <c r="I119" s="52"/>
      <c r="J119" s="52" t="s">
        <v>1062</v>
      </c>
      <c r="K119" s="52" t="s">
        <v>1063</v>
      </c>
      <c r="L119" s="52" t="s">
        <v>1064</v>
      </c>
      <c r="M119" s="52" t="s">
        <v>458</v>
      </c>
      <c r="N119" s="52">
        <v>424</v>
      </c>
      <c r="O119" s="56" t="s">
        <v>1065</v>
      </c>
      <c r="P119" s="56" t="s">
        <v>1066</v>
      </c>
      <c r="Q119" s="106">
        <v>1426000</v>
      </c>
      <c r="R119" s="106">
        <v>1000000</v>
      </c>
      <c r="S119" s="220">
        <f t="shared" si="5"/>
        <v>0.70126227208976155</v>
      </c>
      <c r="T119" s="275">
        <f t="shared" si="7"/>
        <v>700000</v>
      </c>
      <c r="U119" s="275">
        <v>700000</v>
      </c>
      <c r="V119" s="276"/>
      <c r="W119" s="156" t="s">
        <v>3320</v>
      </c>
      <c r="X119" s="106" t="s">
        <v>3321</v>
      </c>
      <c r="Y119" s="132"/>
      <c r="Z119" s="52"/>
    </row>
    <row r="120" spans="1:26" s="150" customFormat="1" ht="135" customHeight="1" x14ac:dyDescent="0.25">
      <c r="A120" s="130">
        <v>177</v>
      </c>
      <c r="B120" s="2">
        <v>168</v>
      </c>
      <c r="C120" s="254">
        <v>191</v>
      </c>
      <c r="D120" s="63" t="s">
        <v>3751</v>
      </c>
      <c r="E120" s="63" t="s">
        <v>27</v>
      </c>
      <c r="F120" s="63" t="s">
        <v>2019</v>
      </c>
      <c r="G120" s="63" t="s">
        <v>3752</v>
      </c>
      <c r="H120" s="190" t="s">
        <v>2021</v>
      </c>
      <c r="I120" s="63"/>
      <c r="J120" s="64" t="s">
        <v>2022</v>
      </c>
      <c r="K120" s="63" t="s">
        <v>2023</v>
      </c>
      <c r="L120" s="63" t="s">
        <v>2024</v>
      </c>
      <c r="M120" s="63" t="s">
        <v>281</v>
      </c>
      <c r="N120" s="63">
        <v>481</v>
      </c>
      <c r="O120" s="65" t="s">
        <v>2025</v>
      </c>
      <c r="P120" s="65" t="s">
        <v>2026</v>
      </c>
      <c r="Q120" s="66">
        <v>726300</v>
      </c>
      <c r="R120" s="66">
        <v>574000</v>
      </c>
      <c r="S120" s="67">
        <f t="shared" si="5"/>
        <v>0.79030703566019556</v>
      </c>
      <c r="T120" s="5">
        <f t="shared" si="7"/>
        <v>0</v>
      </c>
      <c r="U120" s="5"/>
      <c r="V120" s="141"/>
      <c r="W120" s="149" t="s">
        <v>4493</v>
      </c>
      <c r="X120" s="66" t="s">
        <v>3366</v>
      </c>
      <c r="Y120" s="3"/>
    </row>
    <row r="121" spans="1:26" s="150" customFormat="1" ht="90" customHeight="1" x14ac:dyDescent="0.25">
      <c r="A121" s="130">
        <v>178</v>
      </c>
      <c r="B121" s="2">
        <v>186</v>
      </c>
      <c r="C121" s="254">
        <v>220</v>
      </c>
      <c r="D121" s="63" t="s">
        <v>3920</v>
      </c>
      <c r="E121" s="63" t="s">
        <v>27</v>
      </c>
      <c r="F121" s="63" t="s">
        <v>2141</v>
      </c>
      <c r="G121" s="63" t="s">
        <v>3921</v>
      </c>
      <c r="H121" s="63" t="s">
        <v>2143</v>
      </c>
      <c r="I121" s="63"/>
      <c r="J121" s="64" t="s">
        <v>2144</v>
      </c>
      <c r="K121" s="63" t="s">
        <v>2145</v>
      </c>
      <c r="L121" s="63" t="s">
        <v>2146</v>
      </c>
      <c r="M121" s="63" t="s">
        <v>11</v>
      </c>
      <c r="N121" s="63">
        <v>424</v>
      </c>
      <c r="O121" s="65" t="s">
        <v>2147</v>
      </c>
      <c r="P121" s="65" t="s">
        <v>2148</v>
      </c>
      <c r="Q121" s="66">
        <v>927600</v>
      </c>
      <c r="R121" s="66">
        <v>727600</v>
      </c>
      <c r="S121" s="67">
        <f t="shared" si="5"/>
        <v>0.784389823199655</v>
      </c>
      <c r="T121" s="5">
        <f t="shared" si="7"/>
        <v>0</v>
      </c>
      <c r="U121" s="5"/>
      <c r="V121" s="141"/>
      <c r="W121" s="155" t="s">
        <v>3922</v>
      </c>
      <c r="X121" s="66" t="s">
        <v>3060</v>
      </c>
      <c r="Y121" s="3"/>
    </row>
    <row r="122" spans="1:26" ht="165" customHeight="1" x14ac:dyDescent="0.25">
      <c r="A122" s="130">
        <v>179</v>
      </c>
      <c r="B122" s="2">
        <v>249</v>
      </c>
      <c r="C122" s="259">
        <v>39</v>
      </c>
      <c r="D122" s="22" t="s">
        <v>2950</v>
      </c>
      <c r="E122" s="22" t="s">
        <v>27</v>
      </c>
      <c r="F122" s="22" t="s">
        <v>2478</v>
      </c>
      <c r="G122" s="22" t="s">
        <v>2951</v>
      </c>
      <c r="H122" s="22" t="s">
        <v>712</v>
      </c>
      <c r="I122" s="22"/>
      <c r="J122" s="23" t="s">
        <v>713</v>
      </c>
      <c r="K122" s="22" t="s">
        <v>714</v>
      </c>
      <c r="L122" s="22" t="s">
        <v>374</v>
      </c>
      <c r="M122" s="22" t="s">
        <v>11</v>
      </c>
      <c r="N122" s="22">
        <v>424</v>
      </c>
      <c r="O122" s="24" t="s">
        <v>372</v>
      </c>
      <c r="P122" s="24" t="s">
        <v>373</v>
      </c>
      <c r="Q122" s="25">
        <v>1200000</v>
      </c>
      <c r="R122" s="25">
        <v>960000</v>
      </c>
      <c r="S122" s="20">
        <f t="shared" si="5"/>
        <v>0.8</v>
      </c>
      <c r="T122" s="5">
        <f t="shared" si="7"/>
        <v>0</v>
      </c>
      <c r="U122" s="5"/>
      <c r="V122" s="141"/>
      <c r="W122" s="151" t="s">
        <v>4494</v>
      </c>
      <c r="X122" s="25" t="s">
        <v>3079</v>
      </c>
      <c r="Y122" s="3"/>
    </row>
    <row r="123" spans="1:26" s="150" customFormat="1" ht="105" customHeight="1" x14ac:dyDescent="0.25">
      <c r="A123" s="130">
        <v>180</v>
      </c>
      <c r="B123" s="2">
        <v>7</v>
      </c>
      <c r="C123" s="254">
        <v>145</v>
      </c>
      <c r="D123" s="100" t="s">
        <v>3513</v>
      </c>
      <c r="E123" s="63" t="s">
        <v>632</v>
      </c>
      <c r="F123" s="63" t="s">
        <v>3516</v>
      </c>
      <c r="G123" s="63" t="s">
        <v>3514</v>
      </c>
      <c r="H123" s="63" t="s">
        <v>3515</v>
      </c>
      <c r="I123" s="63"/>
      <c r="J123" s="64" t="s">
        <v>633</v>
      </c>
      <c r="K123" s="64" t="s">
        <v>1019</v>
      </c>
      <c r="L123" s="63" t="s">
        <v>61</v>
      </c>
      <c r="M123" s="63" t="s">
        <v>11</v>
      </c>
      <c r="N123" s="63">
        <v>424</v>
      </c>
      <c r="O123" s="65">
        <v>20087960</v>
      </c>
      <c r="P123" s="65">
        <v>104086693</v>
      </c>
      <c r="Q123" s="66">
        <v>642396</v>
      </c>
      <c r="R123" s="66">
        <v>504000</v>
      </c>
      <c r="S123" s="67">
        <f t="shared" si="5"/>
        <v>0.78456279304354326</v>
      </c>
      <c r="T123" s="5">
        <f t="shared" si="7"/>
        <v>0</v>
      </c>
      <c r="U123" s="5"/>
      <c r="V123" s="141"/>
      <c r="W123" s="149" t="s">
        <v>4495</v>
      </c>
      <c r="X123" s="66" t="s">
        <v>3079</v>
      </c>
      <c r="Y123" s="3"/>
    </row>
    <row r="124" spans="1:26" ht="90" customHeight="1" x14ac:dyDescent="0.25">
      <c r="A124" s="130">
        <v>181</v>
      </c>
      <c r="B124" s="233">
        <v>238</v>
      </c>
      <c r="C124" s="261">
        <v>12</v>
      </c>
      <c r="D124" s="22" t="s">
        <v>2787</v>
      </c>
      <c r="E124" s="22" t="s">
        <v>256</v>
      </c>
      <c r="F124" s="52" t="s">
        <v>810</v>
      </c>
      <c r="G124" s="52" t="s">
        <v>2788</v>
      </c>
      <c r="H124" s="23" t="s">
        <v>347</v>
      </c>
      <c r="I124" s="22"/>
      <c r="J124" s="23" t="s">
        <v>347</v>
      </c>
      <c r="K124" s="22" t="s">
        <v>348</v>
      </c>
      <c r="L124" s="16" t="s">
        <v>349</v>
      </c>
      <c r="M124" s="22" t="s">
        <v>11</v>
      </c>
      <c r="N124" s="22">
        <v>424</v>
      </c>
      <c r="O124" s="240">
        <v>21064670</v>
      </c>
      <c r="P124" s="240">
        <v>108772642</v>
      </c>
      <c r="Q124" s="25">
        <v>580000</v>
      </c>
      <c r="R124" s="25">
        <v>460000</v>
      </c>
      <c r="S124" s="20">
        <f t="shared" si="5"/>
        <v>0.7931034482758621</v>
      </c>
      <c r="T124" s="5">
        <f t="shared" si="7"/>
        <v>0</v>
      </c>
      <c r="U124" s="5"/>
      <c r="V124" s="141"/>
      <c r="W124" s="156" t="s">
        <v>2832</v>
      </c>
      <c r="X124" s="25" t="s">
        <v>2759</v>
      </c>
      <c r="Y124" s="133"/>
    </row>
    <row r="125" spans="1:26" s="150" customFormat="1" ht="135" customHeight="1" x14ac:dyDescent="0.25">
      <c r="A125" s="130">
        <v>182</v>
      </c>
      <c r="B125" s="2">
        <v>157</v>
      </c>
      <c r="C125" s="254">
        <v>207</v>
      </c>
      <c r="D125" s="63" t="s">
        <v>3846</v>
      </c>
      <c r="E125" s="63" t="s">
        <v>299</v>
      </c>
      <c r="F125" s="63" t="s">
        <v>3847</v>
      </c>
      <c r="G125" s="63" t="s">
        <v>3848</v>
      </c>
      <c r="H125" s="63" t="s">
        <v>651</v>
      </c>
      <c r="I125" s="63"/>
      <c r="J125" s="64" t="s">
        <v>652</v>
      </c>
      <c r="K125" s="64" t="s">
        <v>300</v>
      </c>
      <c r="L125" s="63" t="s">
        <v>301</v>
      </c>
      <c r="M125" s="63" t="s">
        <v>281</v>
      </c>
      <c r="N125" s="63">
        <v>481</v>
      </c>
      <c r="O125" s="65" t="s">
        <v>653</v>
      </c>
      <c r="P125" s="65" t="s">
        <v>654</v>
      </c>
      <c r="Q125" s="66">
        <v>999000</v>
      </c>
      <c r="R125" s="66">
        <v>799000</v>
      </c>
      <c r="S125" s="67">
        <f t="shared" si="5"/>
        <v>0.79979979979979976</v>
      </c>
      <c r="T125" s="5">
        <f t="shared" si="7"/>
        <v>0</v>
      </c>
      <c r="U125" s="5"/>
      <c r="V125" s="141"/>
      <c r="W125" s="155" t="s">
        <v>3849</v>
      </c>
      <c r="X125" s="66" t="s">
        <v>2762</v>
      </c>
      <c r="Y125" s="132" t="s">
        <v>2687</v>
      </c>
    </row>
    <row r="126" spans="1:26" s="181" customFormat="1" ht="105" customHeight="1" x14ac:dyDescent="0.25">
      <c r="A126" s="273">
        <v>184</v>
      </c>
      <c r="B126" s="274">
        <v>250</v>
      </c>
      <c r="C126" s="257">
        <v>131</v>
      </c>
      <c r="D126" s="100" t="s">
        <v>3438</v>
      </c>
      <c r="E126" s="100" t="s">
        <v>267</v>
      </c>
      <c r="F126" s="100" t="s">
        <v>585</v>
      </c>
      <c r="G126" s="100" t="s">
        <v>3439</v>
      </c>
      <c r="H126" s="100" t="s">
        <v>586</v>
      </c>
      <c r="I126" s="100"/>
      <c r="J126" s="101" t="s">
        <v>587</v>
      </c>
      <c r="K126" s="100" t="s">
        <v>588</v>
      </c>
      <c r="L126" s="100" t="s">
        <v>589</v>
      </c>
      <c r="M126" s="100" t="s">
        <v>458</v>
      </c>
      <c r="N126" s="100">
        <v>424</v>
      </c>
      <c r="O126" s="102" t="s">
        <v>590</v>
      </c>
      <c r="P126" s="102" t="s">
        <v>591</v>
      </c>
      <c r="Q126" s="103">
        <v>1220000</v>
      </c>
      <c r="R126" s="103">
        <v>975000</v>
      </c>
      <c r="S126" s="104">
        <f t="shared" si="5"/>
        <v>0.79918032786885251</v>
      </c>
      <c r="T126" s="275">
        <f t="shared" si="7"/>
        <v>600000</v>
      </c>
      <c r="U126" s="275">
        <v>600000</v>
      </c>
      <c r="V126" s="276"/>
      <c r="W126" s="155" t="s">
        <v>3440</v>
      </c>
      <c r="X126" s="103" t="s">
        <v>3347</v>
      </c>
      <c r="Y126" s="132"/>
      <c r="Z126" s="100"/>
    </row>
    <row r="127" spans="1:26" s="150" customFormat="1" ht="150" customHeight="1" x14ac:dyDescent="0.25">
      <c r="A127" s="130">
        <v>185</v>
      </c>
      <c r="B127" s="2">
        <v>22</v>
      </c>
      <c r="C127" s="254">
        <v>229</v>
      </c>
      <c r="D127" s="63" t="s">
        <v>3961</v>
      </c>
      <c r="E127" s="63" t="s">
        <v>38</v>
      </c>
      <c r="F127" s="63" t="s">
        <v>622</v>
      </c>
      <c r="G127" s="63" t="s">
        <v>3962</v>
      </c>
      <c r="H127" s="63" t="s">
        <v>39</v>
      </c>
      <c r="I127" s="63"/>
      <c r="J127" s="64" t="s">
        <v>3963</v>
      </c>
      <c r="K127" s="63" t="s">
        <v>625</v>
      </c>
      <c r="L127" s="63" t="s">
        <v>40</v>
      </c>
      <c r="M127" s="63" t="s">
        <v>16</v>
      </c>
      <c r="N127" s="63">
        <v>481</v>
      </c>
      <c r="O127" s="65" t="s">
        <v>623</v>
      </c>
      <c r="P127" s="65" t="s">
        <v>624</v>
      </c>
      <c r="Q127" s="66">
        <v>995600</v>
      </c>
      <c r="R127" s="66">
        <v>788000</v>
      </c>
      <c r="S127" s="67">
        <f t="shared" si="5"/>
        <v>0.79148252310164724</v>
      </c>
      <c r="T127" s="5">
        <f t="shared" si="7"/>
        <v>0</v>
      </c>
      <c r="U127" s="5"/>
      <c r="V127" s="141"/>
      <c r="W127" s="155" t="s">
        <v>3964</v>
      </c>
      <c r="X127" s="66" t="s">
        <v>3058</v>
      </c>
      <c r="Y127" s="3"/>
    </row>
    <row r="128" spans="1:26" s="150" customFormat="1" ht="165" customHeight="1" x14ac:dyDescent="0.25">
      <c r="A128" s="130">
        <v>186</v>
      </c>
      <c r="B128" s="232">
        <v>60</v>
      </c>
      <c r="C128" s="255">
        <v>84</v>
      </c>
      <c r="D128" s="100" t="s">
        <v>3169</v>
      </c>
      <c r="E128" s="63" t="s">
        <v>38</v>
      </c>
      <c r="F128" s="63" t="s">
        <v>870</v>
      </c>
      <c r="G128" s="63" t="s">
        <v>3170</v>
      </c>
      <c r="H128" s="63" t="s">
        <v>3171</v>
      </c>
      <c r="J128" s="64" t="s">
        <v>3173</v>
      </c>
      <c r="K128" s="64" t="s">
        <v>1362</v>
      </c>
      <c r="L128" s="63" t="s">
        <v>3172</v>
      </c>
      <c r="M128" s="150" t="s">
        <v>16</v>
      </c>
      <c r="N128" s="150">
        <v>481</v>
      </c>
      <c r="O128" s="184" t="s">
        <v>874</v>
      </c>
      <c r="P128" s="184" t="s">
        <v>875</v>
      </c>
      <c r="Q128" s="152">
        <v>691700</v>
      </c>
      <c r="R128" s="152">
        <v>533500</v>
      </c>
      <c r="S128" s="67">
        <f t="shared" si="5"/>
        <v>0.7712881306924968</v>
      </c>
      <c r="T128" s="5">
        <f t="shared" si="7"/>
        <v>450000</v>
      </c>
      <c r="U128" s="5"/>
      <c r="V128" s="141">
        <v>450000</v>
      </c>
      <c r="W128" s="155" t="s">
        <v>3174</v>
      </c>
      <c r="X128" s="66" t="s">
        <v>3175</v>
      </c>
      <c r="Y128" s="133"/>
    </row>
    <row r="129" spans="1:27" s="150" customFormat="1" ht="105" customHeight="1" x14ac:dyDescent="0.25">
      <c r="A129" s="130">
        <v>187</v>
      </c>
      <c r="B129" s="232">
        <v>150</v>
      </c>
      <c r="C129" s="255">
        <v>7</v>
      </c>
      <c r="D129" s="63" t="s">
        <v>2765</v>
      </c>
      <c r="E129" s="63" t="s">
        <v>38</v>
      </c>
      <c r="F129" s="63" t="s">
        <v>1927</v>
      </c>
      <c r="G129" s="63" t="s">
        <v>2766</v>
      </c>
      <c r="H129" s="63" t="s">
        <v>871</v>
      </c>
      <c r="J129" s="64" t="s">
        <v>872</v>
      </c>
      <c r="K129" s="64" t="s">
        <v>908</v>
      </c>
      <c r="L129" s="63" t="s">
        <v>873</v>
      </c>
      <c r="M129" s="150" t="s">
        <v>22</v>
      </c>
      <c r="N129" s="150">
        <v>424</v>
      </c>
      <c r="O129" s="184" t="s">
        <v>909</v>
      </c>
      <c r="P129" s="184" t="s">
        <v>910</v>
      </c>
      <c r="Q129" s="152">
        <v>1021600</v>
      </c>
      <c r="R129" s="152">
        <v>771000</v>
      </c>
      <c r="S129" s="67">
        <f t="shared" si="5"/>
        <v>0.75469851213782302</v>
      </c>
      <c r="T129" s="5">
        <f t="shared" si="7"/>
        <v>0</v>
      </c>
      <c r="U129" s="5"/>
      <c r="V129" s="141"/>
      <c r="W129" s="155" t="s">
        <v>2833</v>
      </c>
      <c r="X129" s="66" t="s">
        <v>2767</v>
      </c>
      <c r="Y129" s="133"/>
    </row>
    <row r="130" spans="1:27" ht="120" customHeight="1" x14ac:dyDescent="0.25">
      <c r="A130" s="130">
        <v>188</v>
      </c>
      <c r="B130" s="2">
        <v>65</v>
      </c>
      <c r="C130" s="259">
        <v>2</v>
      </c>
      <c r="D130" s="22" t="s">
        <v>2746</v>
      </c>
      <c r="E130" s="22" t="s">
        <v>38</v>
      </c>
      <c r="F130" s="22" t="s">
        <v>1399</v>
      </c>
      <c r="G130" s="22" t="s">
        <v>2747</v>
      </c>
      <c r="H130" s="22" t="s">
        <v>1401</v>
      </c>
      <c r="I130" s="22" t="s">
        <v>82</v>
      </c>
      <c r="J130" s="22"/>
      <c r="K130" s="22" t="s">
        <v>1403</v>
      </c>
      <c r="L130" s="22" t="s">
        <v>1402</v>
      </c>
      <c r="M130" s="22" t="s">
        <v>281</v>
      </c>
      <c r="N130" s="22">
        <v>481</v>
      </c>
      <c r="O130" s="24" t="s">
        <v>1404</v>
      </c>
      <c r="P130" s="24" t="s">
        <v>1405</v>
      </c>
      <c r="Q130" s="25">
        <v>502000</v>
      </c>
      <c r="R130" s="25">
        <v>400000</v>
      </c>
      <c r="S130" s="20">
        <f t="shared" si="5"/>
        <v>0.79681274900398402</v>
      </c>
      <c r="T130" s="5">
        <f t="shared" si="7"/>
        <v>300000</v>
      </c>
      <c r="U130" s="5"/>
      <c r="V130" s="141">
        <v>300000</v>
      </c>
      <c r="W130" s="151" t="s">
        <v>4496</v>
      </c>
      <c r="X130" s="25" t="s">
        <v>2745</v>
      </c>
      <c r="Y130" s="3" t="s">
        <v>1397</v>
      </c>
    </row>
    <row r="131" spans="1:27" s="189" customFormat="1" ht="135" customHeight="1" x14ac:dyDescent="0.25">
      <c r="A131" s="130">
        <v>189</v>
      </c>
      <c r="B131" s="2">
        <v>207</v>
      </c>
      <c r="C131" s="260">
        <v>319</v>
      </c>
      <c r="D131" s="78" t="s">
        <v>4441</v>
      </c>
      <c r="E131" s="78" t="s">
        <v>38</v>
      </c>
      <c r="F131" s="78" t="s">
        <v>4442</v>
      </c>
      <c r="G131" s="78" t="s">
        <v>4443</v>
      </c>
      <c r="H131" s="78" t="s">
        <v>2287</v>
      </c>
      <c r="I131" s="78"/>
      <c r="J131" s="78" t="s">
        <v>2288</v>
      </c>
      <c r="K131" s="78" t="s">
        <v>2289</v>
      </c>
      <c r="L131" s="78" t="s">
        <v>2290</v>
      </c>
      <c r="M131" s="78" t="s">
        <v>281</v>
      </c>
      <c r="N131" s="78">
        <v>481</v>
      </c>
      <c r="O131" s="92" t="s">
        <v>2291</v>
      </c>
      <c r="P131" s="92" t="s">
        <v>2292</v>
      </c>
      <c r="Q131" s="93">
        <v>3217439</v>
      </c>
      <c r="R131" s="93">
        <v>2318276</v>
      </c>
      <c r="S131" s="94">
        <f t="shared" si="5"/>
        <v>0.72053456180521214</v>
      </c>
      <c r="T131" s="5">
        <f t="shared" si="7"/>
        <v>0</v>
      </c>
      <c r="U131" s="5"/>
      <c r="V131" s="141"/>
      <c r="W131" s="187" t="s">
        <v>4444</v>
      </c>
      <c r="X131" s="93" t="s">
        <v>3060</v>
      </c>
      <c r="Y131" s="3"/>
      <c r="Z131" s="78" t="s">
        <v>4519</v>
      </c>
      <c r="AA131" s="189" t="s">
        <v>4520</v>
      </c>
    </row>
    <row r="132" spans="1:27" s="150" customFormat="1" ht="90" customHeight="1" x14ac:dyDescent="0.25">
      <c r="A132" s="130">
        <v>191</v>
      </c>
      <c r="B132" s="232">
        <v>148</v>
      </c>
      <c r="C132" s="255">
        <v>25</v>
      </c>
      <c r="D132" s="63" t="s">
        <v>2863</v>
      </c>
      <c r="E132" s="63" t="s">
        <v>23</v>
      </c>
      <c r="F132" s="63" t="s">
        <v>105</v>
      </c>
      <c r="G132" s="63" t="s">
        <v>2864</v>
      </c>
      <c r="H132" s="63" t="s">
        <v>106</v>
      </c>
      <c r="I132" s="63"/>
      <c r="J132" s="64" t="s">
        <v>751</v>
      </c>
      <c r="K132" s="64" t="s">
        <v>2865</v>
      </c>
      <c r="L132" s="63" t="s">
        <v>107</v>
      </c>
      <c r="M132" s="63" t="s">
        <v>16</v>
      </c>
      <c r="N132" s="63">
        <v>481</v>
      </c>
      <c r="O132" s="65" t="s">
        <v>108</v>
      </c>
      <c r="P132" s="65" t="s">
        <v>109</v>
      </c>
      <c r="Q132" s="66">
        <v>1069000</v>
      </c>
      <c r="R132" s="66">
        <v>850000</v>
      </c>
      <c r="S132" s="67">
        <f t="shared" si="5"/>
        <v>0.79513564078578114</v>
      </c>
      <c r="T132" s="5">
        <f t="shared" si="7"/>
        <v>350000</v>
      </c>
      <c r="U132" s="5"/>
      <c r="V132" s="141">
        <v>350000</v>
      </c>
      <c r="W132" s="155" t="s">
        <v>2867</v>
      </c>
      <c r="X132" s="66" t="s">
        <v>2866</v>
      </c>
      <c r="Y132" s="3"/>
    </row>
    <row r="133" spans="1:27" s="150" customFormat="1" ht="90" customHeight="1" x14ac:dyDescent="0.25">
      <c r="A133" s="130">
        <v>192</v>
      </c>
      <c r="B133" s="232">
        <v>173</v>
      </c>
      <c r="C133" s="255">
        <v>71</v>
      </c>
      <c r="D133" s="63" t="s">
        <v>3112</v>
      </c>
      <c r="E133" s="63" t="s">
        <v>23</v>
      </c>
      <c r="F133" s="63" t="s">
        <v>435</v>
      </c>
      <c r="G133" s="63" t="s">
        <v>3113</v>
      </c>
      <c r="H133" s="63" t="s">
        <v>436</v>
      </c>
      <c r="J133" s="64" t="s">
        <v>837</v>
      </c>
      <c r="K133" s="64" t="s">
        <v>437</v>
      </c>
      <c r="L133" s="63" t="s">
        <v>438</v>
      </c>
      <c r="M133" s="150" t="s">
        <v>16</v>
      </c>
      <c r="N133" s="150">
        <v>481</v>
      </c>
      <c r="O133" s="184" t="s">
        <v>439</v>
      </c>
      <c r="P133" s="184" t="s">
        <v>440</v>
      </c>
      <c r="Q133" s="152">
        <v>1232000</v>
      </c>
      <c r="R133" s="152">
        <v>985600</v>
      </c>
      <c r="S133" s="67">
        <f t="shared" si="5"/>
        <v>0.8</v>
      </c>
      <c r="T133" s="5">
        <f t="shared" si="7"/>
        <v>0</v>
      </c>
      <c r="U133" s="5"/>
      <c r="V133" s="141"/>
      <c r="W133" s="155" t="s">
        <v>3114</v>
      </c>
      <c r="X133" s="66" t="s">
        <v>3079</v>
      </c>
      <c r="Y133" s="105" t="s">
        <v>2064</v>
      </c>
    </row>
    <row r="134" spans="1:27" s="150" customFormat="1" ht="90" customHeight="1" x14ac:dyDescent="0.25">
      <c r="A134" s="130">
        <v>193</v>
      </c>
      <c r="B134" s="232">
        <v>156</v>
      </c>
      <c r="C134" s="255">
        <v>209</v>
      </c>
      <c r="D134" s="63" t="s">
        <v>3858</v>
      </c>
      <c r="E134" s="63" t="s">
        <v>23</v>
      </c>
      <c r="F134" s="63" t="s">
        <v>939</v>
      </c>
      <c r="G134" s="63" t="s">
        <v>3859</v>
      </c>
      <c r="H134" s="63" t="s">
        <v>940</v>
      </c>
      <c r="J134" s="64" t="s">
        <v>941</v>
      </c>
      <c r="K134" s="64" t="s">
        <v>942</v>
      </c>
      <c r="L134" s="63" t="s">
        <v>943</v>
      </c>
      <c r="M134" s="150" t="s">
        <v>16</v>
      </c>
      <c r="N134" s="150">
        <v>481</v>
      </c>
      <c r="O134" s="184" t="s">
        <v>944</v>
      </c>
      <c r="P134" s="184" t="s">
        <v>945</v>
      </c>
      <c r="Q134" s="152">
        <v>1071000</v>
      </c>
      <c r="R134" s="152">
        <v>855000</v>
      </c>
      <c r="S134" s="67">
        <f t="shared" si="5"/>
        <v>0.79831932773109249</v>
      </c>
      <c r="T134" s="5">
        <f t="shared" si="7"/>
        <v>0</v>
      </c>
      <c r="U134" s="5"/>
      <c r="V134" s="141"/>
      <c r="W134" s="155" t="s">
        <v>3860</v>
      </c>
      <c r="X134" s="66" t="s">
        <v>3058</v>
      </c>
      <c r="Y134" s="132" t="s">
        <v>1956</v>
      </c>
    </row>
    <row r="135" spans="1:27" s="150" customFormat="1" ht="90" customHeight="1" x14ac:dyDescent="0.25">
      <c r="A135" s="130">
        <v>194</v>
      </c>
      <c r="B135" s="2">
        <v>52</v>
      </c>
      <c r="C135" s="254">
        <v>250</v>
      </c>
      <c r="D135" s="63" t="s">
        <v>4083</v>
      </c>
      <c r="E135" s="63" t="s">
        <v>23</v>
      </c>
      <c r="F135" s="63" t="s">
        <v>1318</v>
      </c>
      <c r="G135" s="63" t="s">
        <v>4084</v>
      </c>
      <c r="H135" s="63" t="s">
        <v>3093</v>
      </c>
      <c r="I135" s="63" t="s">
        <v>82</v>
      </c>
      <c r="J135" s="64" t="s">
        <v>3094</v>
      </c>
      <c r="K135" s="64" t="s">
        <v>1320</v>
      </c>
      <c r="L135" s="63" t="s">
        <v>3096</v>
      </c>
      <c r="M135" s="63" t="s">
        <v>281</v>
      </c>
      <c r="N135" s="63">
        <v>481</v>
      </c>
      <c r="O135" s="65" t="s">
        <v>1321</v>
      </c>
      <c r="P135" s="65" t="s">
        <v>1322</v>
      </c>
      <c r="Q135" s="66">
        <v>953180</v>
      </c>
      <c r="R135" s="66">
        <v>740180</v>
      </c>
      <c r="S135" s="67">
        <f t="shared" si="5"/>
        <v>0.77653748505004305</v>
      </c>
      <c r="T135" s="5">
        <f t="shared" si="7"/>
        <v>0</v>
      </c>
      <c r="U135" s="5"/>
      <c r="V135" s="141"/>
      <c r="W135" s="155" t="s">
        <v>4085</v>
      </c>
      <c r="X135" s="66" t="s">
        <v>3704</v>
      </c>
      <c r="Y135" s="132" t="s">
        <v>2688</v>
      </c>
    </row>
    <row r="136" spans="1:27" s="203" customFormat="1" ht="120" customHeight="1" x14ac:dyDescent="0.25">
      <c r="A136" s="130">
        <v>195</v>
      </c>
      <c r="B136" s="2">
        <v>87</v>
      </c>
      <c r="C136" s="262">
        <v>226</v>
      </c>
      <c r="D136" s="196" t="s">
        <v>3946</v>
      </c>
      <c r="E136" s="196" t="s">
        <v>23</v>
      </c>
      <c r="F136" s="196" t="s">
        <v>1551</v>
      </c>
      <c r="G136" s="196" t="s">
        <v>3947</v>
      </c>
      <c r="H136" s="196" t="s">
        <v>1554</v>
      </c>
      <c r="I136" s="196" t="s">
        <v>82</v>
      </c>
      <c r="J136" s="197" t="s">
        <v>1553</v>
      </c>
      <c r="K136" s="197" t="s">
        <v>1043</v>
      </c>
      <c r="L136" s="196" t="s">
        <v>1555</v>
      </c>
      <c r="M136" s="196" t="s">
        <v>281</v>
      </c>
      <c r="N136" s="196">
        <v>481</v>
      </c>
      <c r="O136" s="198" t="s">
        <v>1556</v>
      </c>
      <c r="P136" s="198" t="s">
        <v>1557</v>
      </c>
      <c r="Q136" s="199">
        <v>1297000</v>
      </c>
      <c r="R136" s="199">
        <v>960000</v>
      </c>
      <c r="S136" s="200">
        <f t="shared" si="5"/>
        <v>0.74016962220508864</v>
      </c>
      <c r="T136" s="5">
        <f t="shared" si="7"/>
        <v>600000</v>
      </c>
      <c r="U136" s="5"/>
      <c r="V136" s="141">
        <v>600000</v>
      </c>
      <c r="W136" s="201" t="s">
        <v>3948</v>
      </c>
      <c r="X136" s="199" t="s">
        <v>3079</v>
      </c>
      <c r="Y136" s="132" t="s">
        <v>1558</v>
      </c>
      <c r="Z136" s="196" t="s">
        <v>3458</v>
      </c>
    </row>
    <row r="137" spans="1:27" ht="105" customHeight="1" x14ac:dyDescent="0.25">
      <c r="A137" s="130">
        <v>198</v>
      </c>
      <c r="B137" s="2">
        <v>208</v>
      </c>
      <c r="C137" s="259">
        <v>8</v>
      </c>
      <c r="D137" s="22" t="s">
        <v>2768</v>
      </c>
      <c r="E137" s="22" t="s">
        <v>23</v>
      </c>
      <c r="F137" s="22" t="s">
        <v>2295</v>
      </c>
      <c r="G137" s="22" t="s">
        <v>2769</v>
      </c>
      <c r="H137" s="24" t="s">
        <v>2297</v>
      </c>
      <c r="I137" s="22"/>
      <c r="J137" s="22" t="s">
        <v>2298</v>
      </c>
      <c r="K137" s="22" t="s">
        <v>2299</v>
      </c>
      <c r="L137" s="22" t="s">
        <v>2300</v>
      </c>
      <c r="M137" s="22" t="s">
        <v>11</v>
      </c>
      <c r="N137" s="22">
        <v>424</v>
      </c>
      <c r="O137" s="24" t="s">
        <v>2301</v>
      </c>
      <c r="P137" s="24" t="s">
        <v>2302</v>
      </c>
      <c r="Q137" s="25">
        <v>999000</v>
      </c>
      <c r="R137" s="25">
        <v>799000</v>
      </c>
      <c r="S137" s="20">
        <f t="shared" si="5"/>
        <v>0.79979979979979976</v>
      </c>
      <c r="T137" s="5">
        <f t="shared" si="7"/>
        <v>600000</v>
      </c>
      <c r="U137" s="5">
        <v>600000</v>
      </c>
      <c r="V137" s="141"/>
      <c r="W137" s="156" t="s">
        <v>2834</v>
      </c>
      <c r="X137" s="25" t="s">
        <v>2759</v>
      </c>
      <c r="Y137" s="3"/>
    </row>
    <row r="138" spans="1:27" s="150" customFormat="1" ht="120" customHeight="1" x14ac:dyDescent="0.25">
      <c r="A138" s="130">
        <v>199</v>
      </c>
      <c r="B138" s="2">
        <v>271</v>
      </c>
      <c r="C138" s="254">
        <v>249</v>
      </c>
      <c r="D138" s="63" t="s">
        <v>4080</v>
      </c>
      <c r="E138" s="63" t="s">
        <v>23</v>
      </c>
      <c r="F138" s="63" t="s">
        <v>612</v>
      </c>
      <c r="G138" s="63" t="s">
        <v>4081</v>
      </c>
      <c r="H138" s="63" t="s">
        <v>613</v>
      </c>
      <c r="I138" s="63"/>
      <c r="J138" s="64" t="s">
        <v>614</v>
      </c>
      <c r="K138" s="63" t="s">
        <v>615</v>
      </c>
      <c r="L138" s="63" t="s">
        <v>616</v>
      </c>
      <c r="M138" s="63" t="s">
        <v>302</v>
      </c>
      <c r="N138" s="63">
        <v>481</v>
      </c>
      <c r="O138" s="65" t="s">
        <v>617</v>
      </c>
      <c r="P138" s="65" t="s">
        <v>618</v>
      </c>
      <c r="Q138" s="66">
        <v>972840</v>
      </c>
      <c r="R138" s="66">
        <v>777840</v>
      </c>
      <c r="S138" s="67">
        <f t="shared" si="5"/>
        <v>0.79955593931170599</v>
      </c>
      <c r="T138" s="5">
        <f t="shared" si="7"/>
        <v>0</v>
      </c>
      <c r="U138" s="5"/>
      <c r="V138" s="141"/>
      <c r="W138" s="155" t="s">
        <v>4082</v>
      </c>
      <c r="X138" s="66"/>
      <c r="Y138" s="3"/>
    </row>
    <row r="139" spans="1:27" s="189" customFormat="1" ht="135" customHeight="1" x14ac:dyDescent="0.25">
      <c r="A139" s="130">
        <v>201</v>
      </c>
      <c r="B139" s="2">
        <v>242</v>
      </c>
      <c r="C139" s="260">
        <v>162</v>
      </c>
      <c r="D139" s="78" t="s">
        <v>3609</v>
      </c>
      <c r="E139" s="78" t="s">
        <v>23</v>
      </c>
      <c r="F139" s="78" t="s">
        <v>2627</v>
      </c>
      <c r="G139" s="78" t="s">
        <v>3610</v>
      </c>
      <c r="H139" s="78" t="s">
        <v>2629</v>
      </c>
      <c r="I139" s="78"/>
      <c r="J139" s="91" t="s">
        <v>2630</v>
      </c>
      <c r="K139" s="91" t="s">
        <v>2631</v>
      </c>
      <c r="L139" s="78" t="s">
        <v>2632</v>
      </c>
      <c r="M139" s="78" t="s">
        <v>11</v>
      </c>
      <c r="N139" s="78">
        <v>424</v>
      </c>
      <c r="O139" s="92" t="s">
        <v>2633</v>
      </c>
      <c r="P139" s="92" t="s">
        <v>2634</v>
      </c>
      <c r="Q139" s="93">
        <v>2848250</v>
      </c>
      <c r="R139" s="93">
        <v>1512000</v>
      </c>
      <c r="S139" s="94">
        <f t="shared" si="5"/>
        <v>0.53085227771438603</v>
      </c>
      <c r="T139" s="5">
        <f t="shared" si="7"/>
        <v>0</v>
      </c>
      <c r="U139" s="5"/>
      <c r="V139" s="141"/>
      <c r="W139" s="187" t="s">
        <v>3611</v>
      </c>
      <c r="X139" s="93" t="s">
        <v>3405</v>
      </c>
      <c r="Y139" s="3"/>
      <c r="Z139" s="78" t="s">
        <v>4519</v>
      </c>
      <c r="AA139" s="189" t="s">
        <v>4520</v>
      </c>
    </row>
    <row r="140" spans="1:27" s="150" customFormat="1" ht="90" customHeight="1" x14ac:dyDescent="0.25">
      <c r="A140" s="130">
        <v>202</v>
      </c>
      <c r="B140" s="2">
        <v>246</v>
      </c>
      <c r="C140" s="254">
        <v>72</v>
      </c>
      <c r="D140" s="63" t="s">
        <v>3115</v>
      </c>
      <c r="E140" s="63" t="s">
        <v>2603</v>
      </c>
      <c r="F140" s="63" t="s">
        <v>3116</v>
      </c>
      <c r="G140" s="63" t="s">
        <v>3117</v>
      </c>
      <c r="H140" s="63" t="s">
        <v>2606</v>
      </c>
      <c r="I140" s="63"/>
      <c r="J140" s="64" t="s">
        <v>2607</v>
      </c>
      <c r="K140" s="64" t="s">
        <v>2608</v>
      </c>
      <c r="L140" s="63" t="s">
        <v>2609</v>
      </c>
      <c r="M140" s="63" t="s">
        <v>281</v>
      </c>
      <c r="N140" s="63">
        <v>481</v>
      </c>
      <c r="O140" s="65" t="s">
        <v>2610</v>
      </c>
      <c r="P140" s="65" t="s">
        <v>2611</v>
      </c>
      <c r="Q140" s="66">
        <v>375000</v>
      </c>
      <c r="R140" s="66">
        <v>300000</v>
      </c>
      <c r="S140" s="67">
        <f t="shared" si="5"/>
        <v>0.8</v>
      </c>
      <c r="T140" s="5">
        <f t="shared" si="7"/>
        <v>0</v>
      </c>
      <c r="U140" s="5"/>
      <c r="V140" s="141"/>
      <c r="W140" s="149" t="s">
        <v>4497</v>
      </c>
      <c r="X140" s="66" t="s">
        <v>2751</v>
      </c>
      <c r="Y140" s="3" t="s">
        <v>2612</v>
      </c>
    </row>
    <row r="141" spans="1:27" s="181" customFormat="1" ht="180" customHeight="1" x14ac:dyDescent="0.25">
      <c r="A141" s="273">
        <v>205</v>
      </c>
      <c r="B141" s="274">
        <v>129</v>
      </c>
      <c r="C141" s="257">
        <v>176</v>
      </c>
      <c r="D141" s="100" t="s">
        <v>3678</v>
      </c>
      <c r="E141" s="100" t="s">
        <v>46</v>
      </c>
      <c r="F141" s="100" t="s">
        <v>3679</v>
      </c>
      <c r="G141" s="100" t="s">
        <v>3680</v>
      </c>
      <c r="H141" s="100" t="s">
        <v>3681</v>
      </c>
      <c r="I141" s="100"/>
      <c r="J141" s="101" t="s">
        <v>3682</v>
      </c>
      <c r="K141" s="101" t="s">
        <v>1799</v>
      </c>
      <c r="L141" s="100" t="s">
        <v>3683</v>
      </c>
      <c r="M141" s="100" t="s">
        <v>458</v>
      </c>
      <c r="N141" s="100">
        <v>424</v>
      </c>
      <c r="O141" s="102" t="s">
        <v>507</v>
      </c>
      <c r="P141" s="102" t="s">
        <v>508</v>
      </c>
      <c r="Q141" s="103">
        <v>1250000</v>
      </c>
      <c r="R141" s="103">
        <v>1000000</v>
      </c>
      <c r="S141" s="104">
        <f t="shared" si="5"/>
        <v>0.8</v>
      </c>
      <c r="T141" s="275">
        <f t="shared" si="7"/>
        <v>350000</v>
      </c>
      <c r="U141" s="275">
        <v>350000</v>
      </c>
      <c r="V141" s="276"/>
      <c r="W141" s="155" t="s">
        <v>3684</v>
      </c>
      <c r="X141" s="103" t="s">
        <v>2967</v>
      </c>
      <c r="Y141" s="132" t="s">
        <v>1797</v>
      </c>
      <c r="Z141" s="100"/>
    </row>
    <row r="142" spans="1:27" ht="90" customHeight="1" x14ac:dyDescent="0.25">
      <c r="A142" s="130">
        <v>206</v>
      </c>
      <c r="B142" s="232">
        <v>58</v>
      </c>
      <c r="C142" s="261">
        <v>14</v>
      </c>
      <c r="D142" s="22" t="s">
        <v>2792</v>
      </c>
      <c r="E142" s="22" t="s">
        <v>46</v>
      </c>
      <c r="F142" s="22" t="s">
        <v>844</v>
      </c>
      <c r="G142" s="22" t="s">
        <v>2793</v>
      </c>
      <c r="H142" s="22" t="s">
        <v>845</v>
      </c>
      <c r="I142" s="16" t="s">
        <v>10</v>
      </c>
      <c r="J142" s="23" t="s">
        <v>846</v>
      </c>
      <c r="K142" s="23" t="s">
        <v>1355</v>
      </c>
      <c r="L142" s="22" t="s">
        <v>847</v>
      </c>
      <c r="M142" s="16" t="s">
        <v>16</v>
      </c>
      <c r="N142" s="16">
        <v>481</v>
      </c>
      <c r="O142" s="240">
        <v>28256680</v>
      </c>
      <c r="P142" s="240">
        <v>110761390</v>
      </c>
      <c r="Q142" s="19">
        <v>1100000</v>
      </c>
      <c r="R142" s="19">
        <v>850000</v>
      </c>
      <c r="S142" s="20">
        <f t="shared" si="5"/>
        <v>0.77272727272727271</v>
      </c>
      <c r="T142" s="5">
        <f t="shared" si="7"/>
        <v>0</v>
      </c>
      <c r="U142" s="5"/>
      <c r="V142" s="141"/>
      <c r="W142" s="156" t="s">
        <v>2794</v>
      </c>
      <c r="X142" s="25" t="s">
        <v>2795</v>
      </c>
      <c r="Y142" s="3" t="s">
        <v>1536</v>
      </c>
      <c r="Z142" s="16" t="s">
        <v>3267</v>
      </c>
    </row>
    <row r="143" spans="1:27" s="150" customFormat="1" ht="90" customHeight="1" x14ac:dyDescent="0.25">
      <c r="A143" s="130">
        <v>207</v>
      </c>
      <c r="B143" s="232">
        <v>85</v>
      </c>
      <c r="C143" s="255">
        <v>37</v>
      </c>
      <c r="D143" s="100" t="s">
        <v>3268</v>
      </c>
      <c r="E143" s="63" t="s">
        <v>46</v>
      </c>
      <c r="F143" s="63" t="s">
        <v>887</v>
      </c>
      <c r="G143" s="63" t="s">
        <v>888</v>
      </c>
      <c r="H143" s="63" t="s">
        <v>889</v>
      </c>
      <c r="J143" s="64" t="s">
        <v>890</v>
      </c>
      <c r="K143" s="64" t="s">
        <v>891</v>
      </c>
      <c r="L143" s="63" t="s">
        <v>371</v>
      </c>
      <c r="M143" s="150" t="s">
        <v>16</v>
      </c>
      <c r="N143" s="150">
        <v>481</v>
      </c>
      <c r="O143" s="184" t="s">
        <v>892</v>
      </c>
      <c r="P143" s="184" t="s">
        <v>893</v>
      </c>
      <c r="Q143" s="152">
        <v>1479000</v>
      </c>
      <c r="R143" s="152">
        <v>984000</v>
      </c>
      <c r="S143" s="67">
        <f t="shared" ref="S143:S206" si="8">+R143/Q143</f>
        <v>0.66531440162271804</v>
      </c>
      <c r="T143" s="5">
        <f t="shared" ref="T143:T174" si="9">+U143+V143</f>
        <v>0</v>
      </c>
      <c r="U143" s="5"/>
      <c r="V143" s="141"/>
      <c r="W143" s="155" t="s">
        <v>3269</v>
      </c>
      <c r="X143" s="66" t="s">
        <v>2745</v>
      </c>
      <c r="Y143" s="3" t="s">
        <v>1538</v>
      </c>
      <c r="Z143" s="150" t="s">
        <v>3267</v>
      </c>
    </row>
    <row r="144" spans="1:27" s="150" customFormat="1" ht="180" customHeight="1" x14ac:dyDescent="0.25">
      <c r="A144" s="130">
        <v>208</v>
      </c>
      <c r="B144" s="232">
        <v>218</v>
      </c>
      <c r="C144" s="255">
        <v>75</v>
      </c>
      <c r="D144" s="100" t="s">
        <v>3127</v>
      </c>
      <c r="E144" s="63" t="s">
        <v>46</v>
      </c>
      <c r="F144" s="63" t="s">
        <v>3128</v>
      </c>
      <c r="G144" s="63" t="s">
        <v>3129</v>
      </c>
      <c r="H144" s="63" t="s">
        <v>3130</v>
      </c>
      <c r="I144" s="63" t="s">
        <v>10</v>
      </c>
      <c r="J144" s="64" t="s">
        <v>784</v>
      </c>
      <c r="K144" s="64" t="s">
        <v>2352</v>
      </c>
      <c r="L144" s="63" t="s">
        <v>208</v>
      </c>
      <c r="M144" s="63" t="s">
        <v>22</v>
      </c>
      <c r="N144" s="63">
        <v>424</v>
      </c>
      <c r="O144" s="65" t="s">
        <v>251</v>
      </c>
      <c r="P144" s="65" t="s">
        <v>252</v>
      </c>
      <c r="Q144" s="66">
        <v>970000</v>
      </c>
      <c r="R144" s="66">
        <v>750000</v>
      </c>
      <c r="S144" s="67">
        <f t="shared" si="8"/>
        <v>0.77319587628865982</v>
      </c>
      <c r="T144" s="5">
        <f t="shared" si="9"/>
        <v>0</v>
      </c>
      <c r="U144" s="5"/>
      <c r="V144" s="141"/>
      <c r="W144" s="155" t="s">
        <v>3131</v>
      </c>
      <c r="X144" s="66" t="s">
        <v>3062</v>
      </c>
      <c r="Y144" s="133"/>
      <c r="Z144" s="150" t="s">
        <v>3267</v>
      </c>
    </row>
    <row r="145" spans="1:26" s="150" customFormat="1" ht="135" customHeight="1" x14ac:dyDescent="0.25">
      <c r="A145" s="130">
        <v>210</v>
      </c>
      <c r="B145" s="2">
        <v>196</v>
      </c>
      <c r="C145" s="254">
        <v>50</v>
      </c>
      <c r="D145" s="63" t="s">
        <v>3010</v>
      </c>
      <c r="E145" s="63" t="s">
        <v>634</v>
      </c>
      <c r="F145" s="63" t="s">
        <v>2221</v>
      </c>
      <c r="G145" s="63" t="s">
        <v>3011</v>
      </c>
      <c r="H145" s="63" t="s">
        <v>2224</v>
      </c>
      <c r="I145" s="63"/>
      <c r="J145" s="63" t="s">
        <v>2225</v>
      </c>
      <c r="K145" s="64" t="s">
        <v>2226</v>
      </c>
      <c r="L145" s="63" t="s">
        <v>2227</v>
      </c>
      <c r="M145" s="63" t="s">
        <v>281</v>
      </c>
      <c r="N145" s="63">
        <v>481</v>
      </c>
      <c r="O145" s="65" t="s">
        <v>2228</v>
      </c>
      <c r="P145" s="65" t="s">
        <v>2229</v>
      </c>
      <c r="Q145" s="66">
        <v>1187500</v>
      </c>
      <c r="R145" s="66">
        <v>950000</v>
      </c>
      <c r="S145" s="67">
        <f t="shared" si="8"/>
        <v>0.8</v>
      </c>
      <c r="T145" s="5">
        <f t="shared" si="9"/>
        <v>0</v>
      </c>
      <c r="U145" s="5"/>
      <c r="V145" s="141"/>
      <c r="W145" s="149" t="s">
        <v>4498</v>
      </c>
      <c r="X145" s="66" t="s">
        <v>3060</v>
      </c>
      <c r="Y145" s="133"/>
    </row>
    <row r="146" spans="1:26" s="150" customFormat="1" ht="105" customHeight="1" x14ac:dyDescent="0.25">
      <c r="A146" s="130">
        <v>211</v>
      </c>
      <c r="B146" s="2">
        <v>264</v>
      </c>
      <c r="C146" s="254">
        <v>150</v>
      </c>
      <c r="D146" s="63" t="s">
        <v>3544</v>
      </c>
      <c r="E146" s="63" t="s">
        <v>634</v>
      </c>
      <c r="F146" s="63" t="s">
        <v>2488</v>
      </c>
      <c r="G146" s="63" t="s">
        <v>3545</v>
      </c>
      <c r="H146" s="63" t="s">
        <v>3546</v>
      </c>
      <c r="I146" s="63"/>
      <c r="J146" s="64" t="s">
        <v>636</v>
      </c>
      <c r="K146" s="64" t="s">
        <v>3547</v>
      </c>
      <c r="L146" s="63" t="s">
        <v>637</v>
      </c>
      <c r="M146" s="63" t="s">
        <v>11</v>
      </c>
      <c r="N146" s="63">
        <v>424</v>
      </c>
      <c r="O146" s="65" t="s">
        <v>638</v>
      </c>
      <c r="P146" s="65" t="s">
        <v>639</v>
      </c>
      <c r="Q146" s="66">
        <v>1200000</v>
      </c>
      <c r="R146" s="66">
        <v>950000</v>
      </c>
      <c r="S146" s="67">
        <f t="shared" si="8"/>
        <v>0.79166666666666663</v>
      </c>
      <c r="T146" s="5">
        <f t="shared" si="9"/>
        <v>600000</v>
      </c>
      <c r="U146" s="5">
        <v>600000</v>
      </c>
      <c r="V146" s="141"/>
      <c r="W146" s="155" t="s">
        <v>3548</v>
      </c>
      <c r="X146" s="66" t="s">
        <v>2759</v>
      </c>
      <c r="Y146" s="3"/>
    </row>
    <row r="147" spans="1:26" s="150" customFormat="1" ht="120" customHeight="1" x14ac:dyDescent="0.25">
      <c r="A147" s="130">
        <v>212</v>
      </c>
      <c r="B147" s="2">
        <v>15</v>
      </c>
      <c r="C147" s="254">
        <v>177</v>
      </c>
      <c r="D147" s="63" t="s">
        <v>3685</v>
      </c>
      <c r="E147" s="63" t="s">
        <v>171</v>
      </c>
      <c r="F147" s="63" t="s">
        <v>3686</v>
      </c>
      <c r="G147" s="63" t="s">
        <v>3687</v>
      </c>
      <c r="H147" s="63" t="s">
        <v>1086</v>
      </c>
      <c r="I147" s="63"/>
      <c r="J147" s="64" t="s">
        <v>1087</v>
      </c>
      <c r="K147" s="63" t="s">
        <v>1088</v>
      </c>
      <c r="L147" s="63" t="s">
        <v>1089</v>
      </c>
      <c r="M147" s="63" t="s">
        <v>22</v>
      </c>
      <c r="N147" s="63">
        <v>424</v>
      </c>
      <c r="O147" s="65" t="s">
        <v>1090</v>
      </c>
      <c r="P147" s="65" t="s">
        <v>1091</v>
      </c>
      <c r="Q147" s="66">
        <v>1100000</v>
      </c>
      <c r="R147" s="66">
        <v>850000</v>
      </c>
      <c r="S147" s="67">
        <f t="shared" si="8"/>
        <v>0.77272727272727271</v>
      </c>
      <c r="T147" s="5">
        <f t="shared" si="9"/>
        <v>0</v>
      </c>
      <c r="U147" s="5"/>
      <c r="V147" s="141"/>
      <c r="W147" s="155" t="s">
        <v>4516</v>
      </c>
      <c r="X147" s="66" t="s">
        <v>3079</v>
      </c>
      <c r="Y147" s="3"/>
    </row>
    <row r="148" spans="1:26" s="150" customFormat="1" ht="105" customHeight="1" x14ac:dyDescent="0.25">
      <c r="A148" s="130">
        <v>213</v>
      </c>
      <c r="B148" s="2">
        <v>135</v>
      </c>
      <c r="C148" s="254">
        <v>6</v>
      </c>
      <c r="D148" s="63" t="s">
        <v>2763</v>
      </c>
      <c r="E148" s="63" t="s">
        <v>171</v>
      </c>
      <c r="F148" s="63" t="s">
        <v>1834</v>
      </c>
      <c r="G148" s="63" t="s">
        <v>2764</v>
      </c>
      <c r="H148" s="63" t="s">
        <v>1836</v>
      </c>
      <c r="I148" s="63" t="s">
        <v>82</v>
      </c>
      <c r="J148" s="63" t="s">
        <v>1087</v>
      </c>
      <c r="K148" s="64" t="s">
        <v>1837</v>
      </c>
      <c r="L148" s="63" t="s">
        <v>1089</v>
      </c>
      <c r="M148" s="63" t="s">
        <v>22</v>
      </c>
      <c r="N148" s="63">
        <v>424</v>
      </c>
      <c r="O148" s="65" t="s">
        <v>1839</v>
      </c>
      <c r="P148" s="65" t="s">
        <v>1840</v>
      </c>
      <c r="Q148" s="66">
        <v>1200000</v>
      </c>
      <c r="R148" s="66">
        <v>960000</v>
      </c>
      <c r="S148" s="67">
        <f t="shared" si="8"/>
        <v>0.8</v>
      </c>
      <c r="T148" s="5">
        <f t="shared" si="9"/>
        <v>600000</v>
      </c>
      <c r="U148" s="5">
        <v>600000</v>
      </c>
      <c r="V148" s="141"/>
      <c r="W148" s="155" t="s">
        <v>2835</v>
      </c>
      <c r="X148" s="66" t="s">
        <v>2759</v>
      </c>
      <c r="Y148" s="3"/>
    </row>
    <row r="149" spans="1:26" ht="90" customHeight="1" x14ac:dyDescent="0.25">
      <c r="A149" s="130">
        <v>214</v>
      </c>
      <c r="B149" s="2">
        <v>258</v>
      </c>
      <c r="C149" s="259">
        <v>29</v>
      </c>
      <c r="D149" s="22" t="s">
        <v>2882</v>
      </c>
      <c r="E149" s="22" t="s">
        <v>171</v>
      </c>
      <c r="F149" s="22" t="s">
        <v>2493</v>
      </c>
      <c r="G149" s="22" t="s">
        <v>2883</v>
      </c>
      <c r="H149" s="22" t="s">
        <v>2884</v>
      </c>
      <c r="I149" s="22"/>
      <c r="J149" s="23" t="s">
        <v>2885</v>
      </c>
      <c r="K149" s="22" t="s">
        <v>330</v>
      </c>
      <c r="L149" s="22" t="s">
        <v>331</v>
      </c>
      <c r="M149" s="22" t="s">
        <v>11</v>
      </c>
      <c r="N149" s="22">
        <v>424</v>
      </c>
      <c r="O149" s="24">
        <v>20178116</v>
      </c>
      <c r="P149" s="24">
        <v>104502499</v>
      </c>
      <c r="Q149" s="25">
        <v>1080000</v>
      </c>
      <c r="R149" s="25">
        <v>840000</v>
      </c>
      <c r="S149" s="20">
        <f t="shared" si="8"/>
        <v>0.77777777777777779</v>
      </c>
      <c r="T149" s="5">
        <f t="shared" si="9"/>
        <v>0</v>
      </c>
      <c r="U149" s="5"/>
      <c r="V149" s="141"/>
      <c r="W149" s="156" t="s">
        <v>2886</v>
      </c>
      <c r="X149" s="25" t="s">
        <v>3059</v>
      </c>
      <c r="Y149" s="3"/>
    </row>
    <row r="150" spans="1:26" s="150" customFormat="1" ht="105" customHeight="1" x14ac:dyDescent="0.25">
      <c r="A150" s="130">
        <v>215</v>
      </c>
      <c r="B150" s="233">
        <v>265</v>
      </c>
      <c r="C150" s="255">
        <v>293</v>
      </c>
      <c r="D150" s="63" t="s">
        <v>4340</v>
      </c>
      <c r="E150" s="63" t="s">
        <v>171</v>
      </c>
      <c r="F150" s="63" t="s">
        <v>2735</v>
      </c>
      <c r="G150" s="63" t="s">
        <v>4341</v>
      </c>
      <c r="H150" s="63" t="s">
        <v>4342</v>
      </c>
      <c r="I150" s="63"/>
      <c r="J150" s="64" t="s">
        <v>767</v>
      </c>
      <c r="K150" s="64" t="s">
        <v>173</v>
      </c>
      <c r="L150" s="63" t="s">
        <v>174</v>
      </c>
      <c r="M150" s="63" t="s">
        <v>11</v>
      </c>
      <c r="N150" s="63">
        <v>424</v>
      </c>
      <c r="O150" s="65" t="s">
        <v>175</v>
      </c>
      <c r="P150" s="65" t="s">
        <v>176</v>
      </c>
      <c r="Q150" s="66">
        <v>1616000</v>
      </c>
      <c r="R150" s="66">
        <v>980000</v>
      </c>
      <c r="S150" s="67">
        <f t="shared" si="8"/>
        <v>0.60643564356435642</v>
      </c>
      <c r="T150" s="5">
        <f t="shared" si="9"/>
        <v>350000</v>
      </c>
      <c r="U150" s="5">
        <v>350000</v>
      </c>
      <c r="V150" s="141"/>
      <c r="W150" s="155" t="s">
        <v>4343</v>
      </c>
      <c r="X150" s="66" t="s">
        <v>3060</v>
      </c>
      <c r="Y150" s="3"/>
    </row>
    <row r="151" spans="1:26" ht="90" customHeight="1" x14ac:dyDescent="0.25">
      <c r="A151" s="130">
        <v>216</v>
      </c>
      <c r="B151" s="135">
        <v>185</v>
      </c>
      <c r="C151" s="263">
        <v>27</v>
      </c>
      <c r="D151" s="22" t="s">
        <v>2870</v>
      </c>
      <c r="E151" s="22" t="s">
        <v>12</v>
      </c>
      <c r="F151" s="22" t="s">
        <v>2136</v>
      </c>
      <c r="G151" s="22" t="s">
        <v>2871</v>
      </c>
      <c r="H151" s="22" t="s">
        <v>315</v>
      </c>
      <c r="I151" s="22"/>
      <c r="J151" s="22" t="s">
        <v>2138</v>
      </c>
      <c r="K151" s="22" t="s">
        <v>317</v>
      </c>
      <c r="L151" s="22" t="s">
        <v>316</v>
      </c>
      <c r="M151" s="22" t="s">
        <v>194</v>
      </c>
      <c r="N151" s="22">
        <v>424</v>
      </c>
      <c r="O151" s="24" t="s">
        <v>318</v>
      </c>
      <c r="P151" s="24" t="s">
        <v>319</v>
      </c>
      <c r="Q151" s="25">
        <v>744000</v>
      </c>
      <c r="R151" s="25">
        <v>584000</v>
      </c>
      <c r="S151" s="20">
        <f t="shared" si="8"/>
        <v>0.78494623655913975</v>
      </c>
      <c r="T151" s="5">
        <f t="shared" si="9"/>
        <v>0</v>
      </c>
      <c r="U151" s="5"/>
      <c r="V151" s="141"/>
      <c r="W151" s="151" t="s">
        <v>4499</v>
      </c>
      <c r="X151" s="25" t="s">
        <v>3061</v>
      </c>
      <c r="Y151" s="133"/>
    </row>
    <row r="152" spans="1:26" s="150" customFormat="1" ht="195" customHeight="1" x14ac:dyDescent="0.25">
      <c r="A152" s="130">
        <v>217</v>
      </c>
      <c r="B152" s="232">
        <v>159</v>
      </c>
      <c r="C152" s="255">
        <v>219</v>
      </c>
      <c r="D152" s="63" t="s">
        <v>3915</v>
      </c>
      <c r="E152" s="63" t="s">
        <v>12</v>
      </c>
      <c r="F152" s="63" t="s">
        <v>1966</v>
      </c>
      <c r="G152" s="63" t="s">
        <v>3916</v>
      </c>
      <c r="H152" s="63" t="s">
        <v>3917</v>
      </c>
      <c r="I152" s="63"/>
      <c r="J152" s="63" t="s">
        <v>789</v>
      </c>
      <c r="K152" s="64" t="s">
        <v>262</v>
      </c>
      <c r="L152" s="150" t="s">
        <v>790</v>
      </c>
      <c r="M152" s="63" t="s">
        <v>11</v>
      </c>
      <c r="N152" s="63">
        <v>424</v>
      </c>
      <c r="O152" s="184">
        <v>17121596</v>
      </c>
      <c r="P152" s="184">
        <v>100435481</v>
      </c>
      <c r="Q152" s="66">
        <v>1211000</v>
      </c>
      <c r="R152" s="66">
        <v>968800</v>
      </c>
      <c r="S152" s="67">
        <f t="shared" si="8"/>
        <v>0.8</v>
      </c>
      <c r="T152" s="5">
        <f t="shared" si="9"/>
        <v>0</v>
      </c>
      <c r="U152" s="5"/>
      <c r="V152" s="141"/>
      <c r="W152" s="155" t="s">
        <v>3918</v>
      </c>
      <c r="X152" s="66" t="s">
        <v>3919</v>
      </c>
      <c r="Y152" s="132" t="s">
        <v>2697</v>
      </c>
    </row>
    <row r="153" spans="1:26" s="150" customFormat="1" ht="105" customHeight="1" x14ac:dyDescent="0.25">
      <c r="A153" s="130">
        <v>218</v>
      </c>
      <c r="B153" s="232">
        <v>76</v>
      </c>
      <c r="C153" s="255">
        <v>264</v>
      </c>
      <c r="D153" s="63" t="s">
        <v>4160</v>
      </c>
      <c r="E153" s="63" t="s">
        <v>12</v>
      </c>
      <c r="F153" s="63" t="s">
        <v>326</v>
      </c>
      <c r="G153" s="63" t="s">
        <v>4161</v>
      </c>
      <c r="H153" s="63" t="s">
        <v>4162</v>
      </c>
      <c r="I153" s="63"/>
      <c r="J153" s="64" t="s">
        <v>1481</v>
      </c>
      <c r="K153" s="63" t="s">
        <v>1482</v>
      </c>
      <c r="L153" s="150" t="s">
        <v>807</v>
      </c>
      <c r="M153" s="63" t="s">
        <v>11</v>
      </c>
      <c r="N153" s="63">
        <v>424</v>
      </c>
      <c r="O153" s="184">
        <v>21351962</v>
      </c>
      <c r="P153" s="184">
        <v>110455238</v>
      </c>
      <c r="Q153" s="66">
        <v>522000</v>
      </c>
      <c r="R153" s="66">
        <v>405000</v>
      </c>
      <c r="S153" s="67">
        <f t="shared" si="8"/>
        <v>0.77586206896551724</v>
      </c>
      <c r="T153" s="5">
        <f t="shared" si="9"/>
        <v>0</v>
      </c>
      <c r="U153" s="5"/>
      <c r="V153" s="141"/>
      <c r="W153" s="155" t="s">
        <v>4163</v>
      </c>
      <c r="X153" s="66" t="s">
        <v>3919</v>
      </c>
      <c r="Y153" s="3"/>
    </row>
    <row r="154" spans="1:26" s="150" customFormat="1" ht="105" customHeight="1" x14ac:dyDescent="0.25">
      <c r="A154" s="130">
        <v>220</v>
      </c>
      <c r="B154" s="2">
        <v>78</v>
      </c>
      <c r="C154" s="254">
        <v>311</v>
      </c>
      <c r="D154" s="63" t="s">
        <v>4452</v>
      </c>
      <c r="E154" s="63" t="s">
        <v>12</v>
      </c>
      <c r="F154" s="63" t="s">
        <v>1490</v>
      </c>
      <c r="G154" s="63" t="s">
        <v>1491</v>
      </c>
      <c r="H154" s="63" t="s">
        <v>4453</v>
      </c>
      <c r="I154" s="63"/>
      <c r="J154" s="270" t="s">
        <v>4455</v>
      </c>
      <c r="K154" s="63" t="s">
        <v>1494</v>
      </c>
      <c r="L154" s="63" t="s">
        <v>1495</v>
      </c>
      <c r="M154" s="63" t="s">
        <v>281</v>
      </c>
      <c r="N154" s="63">
        <v>481</v>
      </c>
      <c r="O154" s="65" t="s">
        <v>1496</v>
      </c>
      <c r="P154" s="65" t="s">
        <v>1497</v>
      </c>
      <c r="Q154" s="66">
        <v>1216000</v>
      </c>
      <c r="R154" s="66">
        <v>916000</v>
      </c>
      <c r="S154" s="67">
        <f t="shared" si="8"/>
        <v>0.75328947368421051</v>
      </c>
      <c r="T154" s="5">
        <f t="shared" si="9"/>
        <v>0</v>
      </c>
      <c r="U154" s="5"/>
      <c r="V154" s="141"/>
      <c r="W154" s="149" t="s">
        <v>4454</v>
      </c>
      <c r="X154" s="66" t="s">
        <v>3126</v>
      </c>
      <c r="Y154" s="3"/>
      <c r="Z154" s="63"/>
    </row>
    <row r="155" spans="1:26" s="150" customFormat="1" ht="105" customHeight="1" x14ac:dyDescent="0.25">
      <c r="A155" s="130">
        <v>222</v>
      </c>
      <c r="B155" s="233">
        <v>243</v>
      </c>
      <c r="C155" s="255">
        <v>225</v>
      </c>
      <c r="D155" s="63" t="s">
        <v>3943</v>
      </c>
      <c r="E155" s="63" t="s">
        <v>12</v>
      </c>
      <c r="F155" s="63" t="s">
        <v>2500</v>
      </c>
      <c r="G155" s="63" t="s">
        <v>3944</v>
      </c>
      <c r="H155" s="63" t="s">
        <v>30</v>
      </c>
      <c r="I155" s="63"/>
      <c r="J155" s="64" t="s">
        <v>736</v>
      </c>
      <c r="K155" s="64" t="s">
        <v>13</v>
      </c>
      <c r="L155" s="150" t="s">
        <v>14</v>
      </c>
      <c r="M155" s="63" t="s">
        <v>11</v>
      </c>
      <c r="N155" s="63">
        <v>424</v>
      </c>
      <c r="O155" s="184" t="s">
        <v>15</v>
      </c>
      <c r="P155" s="184">
        <v>100437196</v>
      </c>
      <c r="Q155" s="66">
        <v>987000</v>
      </c>
      <c r="R155" s="66">
        <v>774000</v>
      </c>
      <c r="S155" s="67">
        <f t="shared" si="8"/>
        <v>0.78419452887537999</v>
      </c>
      <c r="T155" s="5">
        <f t="shared" si="9"/>
        <v>500000</v>
      </c>
      <c r="U155" s="5">
        <v>500000</v>
      </c>
      <c r="V155" s="141"/>
      <c r="W155" s="155" t="s">
        <v>3945</v>
      </c>
      <c r="X155" s="66" t="s">
        <v>3942</v>
      </c>
      <c r="Y155" s="238"/>
    </row>
    <row r="156" spans="1:26" s="150" customFormat="1" ht="90" customHeight="1" x14ac:dyDescent="0.25">
      <c r="A156" s="130">
        <v>225</v>
      </c>
      <c r="B156" s="232">
        <v>161</v>
      </c>
      <c r="C156" s="255">
        <v>244</v>
      </c>
      <c r="D156" s="63" t="s">
        <v>4049</v>
      </c>
      <c r="E156" s="63" t="s">
        <v>202</v>
      </c>
      <c r="F156" s="63" t="s">
        <v>848</v>
      </c>
      <c r="G156" s="63" t="s">
        <v>4050</v>
      </c>
      <c r="H156" s="63" t="s">
        <v>849</v>
      </c>
      <c r="J156" s="64" t="s">
        <v>4051</v>
      </c>
      <c r="K156" s="64" t="s">
        <v>851</v>
      </c>
      <c r="L156" s="63" t="s">
        <v>852</v>
      </c>
      <c r="M156" s="150" t="s">
        <v>22</v>
      </c>
      <c r="N156" s="150">
        <v>424</v>
      </c>
      <c r="O156" s="184" t="s">
        <v>853</v>
      </c>
      <c r="P156" s="184" t="s">
        <v>854</v>
      </c>
      <c r="Q156" s="152">
        <v>910000</v>
      </c>
      <c r="R156" s="152">
        <v>710000</v>
      </c>
      <c r="S156" s="67">
        <f t="shared" si="8"/>
        <v>0.78021978021978022</v>
      </c>
      <c r="T156" s="5">
        <f t="shared" si="9"/>
        <v>400000</v>
      </c>
      <c r="U156" s="5">
        <v>400000</v>
      </c>
      <c r="V156" s="141"/>
      <c r="W156" s="155" t="s">
        <v>4052</v>
      </c>
      <c r="X156" s="66" t="s">
        <v>3704</v>
      </c>
      <c r="Y156" s="132" t="s">
        <v>2696</v>
      </c>
      <c r="Z156" s="63" t="s">
        <v>3228</v>
      </c>
    </row>
    <row r="157" spans="1:26" s="150" customFormat="1" ht="120" customHeight="1" x14ac:dyDescent="0.25">
      <c r="A157" s="130">
        <v>226</v>
      </c>
      <c r="B157" s="232">
        <v>210</v>
      </c>
      <c r="C157" s="255">
        <v>227</v>
      </c>
      <c r="D157" s="63" t="s">
        <v>3949</v>
      </c>
      <c r="E157" s="63" t="s">
        <v>63</v>
      </c>
      <c r="F157" s="63" t="s">
        <v>746</v>
      </c>
      <c r="G157" s="63" t="s">
        <v>3950</v>
      </c>
      <c r="H157" s="63" t="s">
        <v>747</v>
      </c>
      <c r="I157" s="63"/>
      <c r="J157" s="64" t="s">
        <v>748</v>
      </c>
      <c r="K157" s="64" t="s">
        <v>84</v>
      </c>
      <c r="L157" s="63" t="s">
        <v>85</v>
      </c>
      <c r="M157" s="63" t="s">
        <v>16</v>
      </c>
      <c r="N157" s="63">
        <v>481</v>
      </c>
      <c r="O157" s="234">
        <v>17288440</v>
      </c>
      <c r="P157" s="65">
        <v>101617940</v>
      </c>
      <c r="Q157" s="66">
        <v>846000</v>
      </c>
      <c r="R157" s="66">
        <v>618000</v>
      </c>
      <c r="S157" s="67">
        <f t="shared" si="8"/>
        <v>0.73049645390070927</v>
      </c>
      <c r="T157" s="5">
        <f t="shared" si="9"/>
        <v>0</v>
      </c>
      <c r="U157" s="5"/>
      <c r="V157" s="141"/>
      <c r="W157" s="155" t="s">
        <v>3951</v>
      </c>
      <c r="X157" s="66" t="s">
        <v>2759</v>
      </c>
      <c r="Y157" s="132" t="s">
        <v>2310</v>
      </c>
    </row>
    <row r="158" spans="1:26" s="150" customFormat="1" ht="105" customHeight="1" x14ac:dyDescent="0.25">
      <c r="A158" s="130">
        <v>227</v>
      </c>
      <c r="B158" s="232">
        <v>214</v>
      </c>
      <c r="C158" s="255">
        <v>74</v>
      </c>
      <c r="D158" s="63" t="s">
        <v>3122</v>
      </c>
      <c r="E158" s="63" t="s">
        <v>63</v>
      </c>
      <c r="F158" s="63" t="s">
        <v>62</v>
      </c>
      <c r="G158" s="63" t="s">
        <v>3123</v>
      </c>
      <c r="H158" s="64" t="s">
        <v>3124</v>
      </c>
      <c r="I158" s="63"/>
      <c r="J158" s="64" t="s">
        <v>743</v>
      </c>
      <c r="K158" s="63" t="s">
        <v>64</v>
      </c>
      <c r="L158" s="150" t="s">
        <v>65</v>
      </c>
      <c r="M158" s="63" t="s">
        <v>11</v>
      </c>
      <c r="N158" s="63">
        <v>424</v>
      </c>
      <c r="O158" s="184" t="s">
        <v>88</v>
      </c>
      <c r="P158" s="184">
        <v>100809685</v>
      </c>
      <c r="Q158" s="66">
        <v>1192800</v>
      </c>
      <c r="R158" s="66">
        <v>782000</v>
      </c>
      <c r="S158" s="67">
        <f t="shared" si="8"/>
        <v>0.65560026827632456</v>
      </c>
      <c r="T158" s="5">
        <f t="shared" si="9"/>
        <v>0</v>
      </c>
      <c r="U158" s="5"/>
      <c r="V158" s="141"/>
      <c r="W158" s="155" t="s">
        <v>3125</v>
      </c>
      <c r="X158" s="66" t="s">
        <v>3126</v>
      </c>
      <c r="Y158" s="3"/>
    </row>
    <row r="159" spans="1:26" s="122" customFormat="1" ht="90" customHeight="1" x14ac:dyDescent="0.25">
      <c r="A159" s="130">
        <v>229</v>
      </c>
      <c r="B159" s="232">
        <v>28</v>
      </c>
      <c r="C159" s="261">
        <v>10</v>
      </c>
      <c r="D159" s="52" t="s">
        <v>2774</v>
      </c>
      <c r="E159" s="52" t="s">
        <v>282</v>
      </c>
      <c r="F159" s="52" t="s">
        <v>797</v>
      </c>
      <c r="G159" s="52" t="s">
        <v>2775</v>
      </c>
      <c r="H159" s="52" t="s">
        <v>1174</v>
      </c>
      <c r="I159" s="52"/>
      <c r="J159" s="116" t="s">
        <v>798</v>
      </c>
      <c r="K159" s="52" t="s">
        <v>283</v>
      </c>
      <c r="L159" s="122" t="s">
        <v>284</v>
      </c>
      <c r="M159" s="52" t="s">
        <v>11</v>
      </c>
      <c r="N159" s="52">
        <v>424</v>
      </c>
      <c r="O159" s="244" t="s">
        <v>1175</v>
      </c>
      <c r="P159" s="244">
        <v>101398125</v>
      </c>
      <c r="Q159" s="106">
        <v>692000</v>
      </c>
      <c r="R159" s="106">
        <v>540000</v>
      </c>
      <c r="S159" s="220">
        <f t="shared" si="8"/>
        <v>0.78034682080924855</v>
      </c>
      <c r="T159" s="5">
        <f t="shared" si="9"/>
        <v>0</v>
      </c>
      <c r="U159" s="5"/>
      <c r="V159" s="141"/>
      <c r="W159" s="156" t="s">
        <v>2836</v>
      </c>
      <c r="X159" s="106" t="s">
        <v>2776</v>
      </c>
      <c r="Y159" s="132"/>
      <c r="Z159" s="52"/>
    </row>
    <row r="160" spans="1:26" ht="105" customHeight="1" x14ac:dyDescent="0.25">
      <c r="A160" s="130">
        <v>230</v>
      </c>
      <c r="B160" s="2">
        <v>193</v>
      </c>
      <c r="C160" s="259">
        <v>9</v>
      </c>
      <c r="D160" s="22" t="s">
        <v>2770</v>
      </c>
      <c r="E160" s="22" t="s">
        <v>2771</v>
      </c>
      <c r="F160" s="22" t="s">
        <v>2196</v>
      </c>
      <c r="G160" s="22" t="s">
        <v>2772</v>
      </c>
      <c r="H160" s="22" t="s">
        <v>2198</v>
      </c>
      <c r="I160" s="22"/>
      <c r="J160" s="22" t="s">
        <v>2199</v>
      </c>
      <c r="K160" s="23" t="s">
        <v>2200</v>
      </c>
      <c r="L160" s="22" t="s">
        <v>2201</v>
      </c>
      <c r="M160" s="22" t="s">
        <v>281</v>
      </c>
      <c r="N160" s="22">
        <v>481</v>
      </c>
      <c r="O160" s="24" t="s">
        <v>2202</v>
      </c>
      <c r="P160" s="24" t="s">
        <v>2203</v>
      </c>
      <c r="Q160" s="25">
        <v>694000</v>
      </c>
      <c r="R160" s="25">
        <v>553000</v>
      </c>
      <c r="S160" s="20">
        <f t="shared" si="8"/>
        <v>0.79682997118155618</v>
      </c>
      <c r="T160" s="5">
        <f t="shared" si="9"/>
        <v>0</v>
      </c>
      <c r="U160" s="5"/>
      <c r="V160" s="141"/>
      <c r="W160" s="156" t="s">
        <v>2837</v>
      </c>
      <c r="X160" s="25" t="s">
        <v>2773</v>
      </c>
      <c r="Y160" s="3"/>
    </row>
    <row r="161" spans="1:27" s="150" customFormat="1" ht="135" customHeight="1" x14ac:dyDescent="0.25">
      <c r="A161" s="130">
        <v>231</v>
      </c>
      <c r="B161" s="232">
        <v>103</v>
      </c>
      <c r="C161" s="255">
        <v>24</v>
      </c>
      <c r="D161" s="63" t="s">
        <v>2859</v>
      </c>
      <c r="E161" s="63" t="s">
        <v>150</v>
      </c>
      <c r="F161" s="63" t="s">
        <v>813</v>
      </c>
      <c r="G161" s="63" t="s">
        <v>2860</v>
      </c>
      <c r="H161" s="63" t="s">
        <v>2861</v>
      </c>
      <c r="I161" s="63"/>
      <c r="J161" s="64" t="s">
        <v>815</v>
      </c>
      <c r="K161" s="64" t="s">
        <v>1634</v>
      </c>
      <c r="L161" s="150" t="s">
        <v>376</v>
      </c>
      <c r="M161" s="63" t="s">
        <v>11</v>
      </c>
      <c r="N161" s="63">
        <v>424</v>
      </c>
      <c r="O161" s="184">
        <v>21174696</v>
      </c>
      <c r="P161" s="184">
        <v>109395435</v>
      </c>
      <c r="Q161" s="66">
        <v>924000</v>
      </c>
      <c r="R161" s="66">
        <v>729000</v>
      </c>
      <c r="S161" s="67">
        <f t="shared" si="8"/>
        <v>0.78896103896103897</v>
      </c>
      <c r="T161" s="5">
        <f t="shared" si="9"/>
        <v>650000</v>
      </c>
      <c r="U161" s="5">
        <v>650000</v>
      </c>
      <c r="V161" s="141"/>
      <c r="W161" s="155" t="s">
        <v>2862</v>
      </c>
      <c r="X161" s="66" t="s">
        <v>3059</v>
      </c>
      <c r="Y161" s="133"/>
    </row>
    <row r="162" spans="1:27" s="189" customFormat="1" ht="105" customHeight="1" x14ac:dyDescent="0.25">
      <c r="A162" s="130">
        <v>232</v>
      </c>
      <c r="B162" s="233">
        <v>272</v>
      </c>
      <c r="C162" s="268">
        <v>133</v>
      </c>
      <c r="D162" s="78" t="s">
        <v>4564</v>
      </c>
      <c r="E162" s="78" t="s">
        <v>150</v>
      </c>
      <c r="F162" s="78" t="s">
        <v>3445</v>
      </c>
      <c r="G162" s="78" t="s">
        <v>4542</v>
      </c>
      <c r="H162" s="78" t="s">
        <v>895</v>
      </c>
      <c r="J162" s="91" t="s">
        <v>3446</v>
      </c>
      <c r="K162" s="91" t="s">
        <v>2425</v>
      </c>
      <c r="L162" s="78" t="s">
        <v>897</v>
      </c>
      <c r="M162" s="189" t="s">
        <v>16</v>
      </c>
      <c r="N162" s="189">
        <v>481</v>
      </c>
      <c r="O162" s="269" t="s">
        <v>898</v>
      </c>
      <c r="P162" s="269" t="s">
        <v>899</v>
      </c>
      <c r="Q162" s="192">
        <v>1200000</v>
      </c>
      <c r="R162" s="192">
        <v>960000</v>
      </c>
      <c r="S162" s="94">
        <f t="shared" si="8"/>
        <v>0.8</v>
      </c>
      <c r="T162" s="5">
        <f t="shared" si="9"/>
        <v>0</v>
      </c>
      <c r="U162" s="5"/>
      <c r="V162" s="141"/>
      <c r="W162" s="187" t="s">
        <v>4543</v>
      </c>
      <c r="X162" s="93" t="s">
        <v>3079</v>
      </c>
      <c r="Y162" s="133"/>
      <c r="Z162" s="78" t="s">
        <v>4598</v>
      </c>
      <c r="AA162" s="189" t="s">
        <v>4520</v>
      </c>
    </row>
    <row r="163" spans="1:27" s="150" customFormat="1" ht="120" customHeight="1" x14ac:dyDescent="0.25">
      <c r="A163" s="130">
        <v>233</v>
      </c>
      <c r="B163" s="2">
        <v>154</v>
      </c>
      <c r="C163" s="254">
        <v>307</v>
      </c>
      <c r="D163" s="100" t="s">
        <v>4426</v>
      </c>
      <c r="E163" s="63" t="s">
        <v>104</v>
      </c>
      <c r="F163" s="63" t="s">
        <v>3076</v>
      </c>
      <c r="G163" s="63" t="s">
        <v>4427</v>
      </c>
      <c r="H163" s="63" t="s">
        <v>4428</v>
      </c>
      <c r="I163" s="63"/>
      <c r="J163" s="64" t="s">
        <v>575</v>
      </c>
      <c r="K163" s="63" t="s">
        <v>132</v>
      </c>
      <c r="L163" s="63" t="s">
        <v>265</v>
      </c>
      <c r="M163" s="63" t="s">
        <v>22</v>
      </c>
      <c r="N163" s="63">
        <v>424</v>
      </c>
      <c r="O163" s="65" t="s">
        <v>134</v>
      </c>
      <c r="P163" s="65" t="s">
        <v>135</v>
      </c>
      <c r="Q163" s="66">
        <v>1000000</v>
      </c>
      <c r="R163" s="66">
        <v>750000</v>
      </c>
      <c r="S163" s="67">
        <f t="shared" si="8"/>
        <v>0.75</v>
      </c>
      <c r="T163" s="5">
        <f t="shared" si="9"/>
        <v>0</v>
      </c>
      <c r="U163" s="5"/>
      <c r="V163" s="141"/>
      <c r="W163" s="155" t="s">
        <v>4429</v>
      </c>
      <c r="X163" s="66" t="s">
        <v>2759</v>
      </c>
      <c r="Y163" s="3" t="s">
        <v>2711</v>
      </c>
    </row>
    <row r="164" spans="1:27" s="150" customFormat="1" ht="120" customHeight="1" x14ac:dyDescent="0.25">
      <c r="A164" s="130">
        <v>235</v>
      </c>
      <c r="B164" s="232">
        <v>204</v>
      </c>
      <c r="C164" s="255">
        <v>63</v>
      </c>
      <c r="D164" s="63" t="s">
        <v>3075</v>
      </c>
      <c r="E164" s="63" t="s">
        <v>104</v>
      </c>
      <c r="F164" s="63" t="s">
        <v>3076</v>
      </c>
      <c r="G164" s="63" t="s">
        <v>3077</v>
      </c>
      <c r="H164" s="63" t="s">
        <v>294</v>
      </c>
      <c r="I164" s="63"/>
      <c r="J164" s="64" t="s">
        <v>805</v>
      </c>
      <c r="K164" s="64" t="s">
        <v>132</v>
      </c>
      <c r="L164" s="150" t="s">
        <v>295</v>
      </c>
      <c r="M164" s="63" t="s">
        <v>22</v>
      </c>
      <c r="N164" s="63">
        <v>424</v>
      </c>
      <c r="O164" s="184">
        <v>62972947</v>
      </c>
      <c r="P164" s="184">
        <v>107762230</v>
      </c>
      <c r="Q164" s="66">
        <v>900000</v>
      </c>
      <c r="R164" s="66">
        <v>700000</v>
      </c>
      <c r="S164" s="67">
        <f t="shared" si="8"/>
        <v>0.77777777777777779</v>
      </c>
      <c r="T164" s="5">
        <f t="shared" si="9"/>
        <v>0</v>
      </c>
      <c r="U164" s="5"/>
      <c r="V164" s="141"/>
      <c r="W164" s="155" t="s">
        <v>3078</v>
      </c>
      <c r="X164" s="66" t="s">
        <v>3079</v>
      </c>
      <c r="Y164" s="3" t="s">
        <v>2711</v>
      </c>
    </row>
    <row r="165" spans="1:27" s="150" customFormat="1" ht="105" customHeight="1" x14ac:dyDescent="0.25">
      <c r="A165" s="130">
        <v>236</v>
      </c>
      <c r="B165" s="2">
        <v>180</v>
      </c>
      <c r="C165" s="254">
        <v>23</v>
      </c>
      <c r="D165" s="63" t="s">
        <v>2855</v>
      </c>
      <c r="E165" s="63" t="s">
        <v>125</v>
      </c>
      <c r="F165" s="63" t="s">
        <v>2856</v>
      </c>
      <c r="G165" s="63" t="s">
        <v>2857</v>
      </c>
      <c r="H165" s="63" t="s">
        <v>127</v>
      </c>
      <c r="I165" s="63"/>
      <c r="J165" s="101" t="s">
        <v>2108</v>
      </c>
      <c r="K165" s="63" t="s">
        <v>2109</v>
      </c>
      <c r="L165" s="63" t="s">
        <v>128</v>
      </c>
      <c r="M165" s="63" t="s">
        <v>16</v>
      </c>
      <c r="N165" s="63">
        <v>481</v>
      </c>
      <c r="O165" s="65" t="s">
        <v>129</v>
      </c>
      <c r="P165" s="65" t="s">
        <v>130</v>
      </c>
      <c r="Q165" s="66">
        <v>1352100</v>
      </c>
      <c r="R165" s="66">
        <v>992100</v>
      </c>
      <c r="S165" s="67">
        <f t="shared" si="8"/>
        <v>0.73374750388284893</v>
      </c>
      <c r="T165" s="5">
        <f t="shared" si="9"/>
        <v>0</v>
      </c>
      <c r="U165" s="5"/>
      <c r="V165" s="141"/>
      <c r="W165" s="155" t="s">
        <v>2858</v>
      </c>
      <c r="X165" s="66" t="s">
        <v>3062</v>
      </c>
      <c r="Y165" s="3"/>
    </row>
    <row r="166" spans="1:27" s="150" customFormat="1" ht="120" customHeight="1" x14ac:dyDescent="0.25">
      <c r="A166" s="130">
        <v>237</v>
      </c>
      <c r="B166" s="2">
        <v>164</v>
      </c>
      <c r="C166" s="254">
        <v>151</v>
      </c>
      <c r="D166" s="63" t="s">
        <v>3549</v>
      </c>
      <c r="E166" s="63" t="s">
        <v>125</v>
      </c>
      <c r="F166" s="63" t="s">
        <v>1989</v>
      </c>
      <c r="G166" s="63" t="s">
        <v>3550</v>
      </c>
      <c r="H166" s="63" t="s">
        <v>2650</v>
      </c>
      <c r="I166" s="63"/>
      <c r="J166" s="64" t="s">
        <v>546</v>
      </c>
      <c r="K166" s="63" t="s">
        <v>362</v>
      </c>
      <c r="L166" s="63" t="s">
        <v>363</v>
      </c>
      <c r="M166" s="63" t="s">
        <v>11</v>
      </c>
      <c r="N166" s="63">
        <v>424</v>
      </c>
      <c r="O166" s="65" t="s">
        <v>367</v>
      </c>
      <c r="P166" s="65">
        <v>109345938</v>
      </c>
      <c r="Q166" s="66">
        <v>770000</v>
      </c>
      <c r="R166" s="66">
        <v>600000</v>
      </c>
      <c r="S166" s="67">
        <f t="shared" si="8"/>
        <v>0.77922077922077926</v>
      </c>
      <c r="T166" s="5">
        <f t="shared" si="9"/>
        <v>400000</v>
      </c>
      <c r="U166" s="5">
        <v>400000</v>
      </c>
      <c r="V166" s="141"/>
      <c r="W166" s="155" t="s">
        <v>3551</v>
      </c>
      <c r="X166" s="66" t="s">
        <v>2843</v>
      </c>
      <c r="Y166" s="132" t="s">
        <v>1990</v>
      </c>
    </row>
    <row r="167" spans="1:27" s="150" customFormat="1" ht="150" customHeight="1" x14ac:dyDescent="0.25">
      <c r="A167" s="130">
        <v>238</v>
      </c>
      <c r="B167" s="2">
        <v>101</v>
      </c>
      <c r="C167" s="254">
        <v>104</v>
      </c>
      <c r="D167" s="100" t="s">
        <v>3295</v>
      </c>
      <c r="E167" s="63" t="s">
        <v>420</v>
      </c>
      <c r="F167" s="63" t="s">
        <v>1619</v>
      </c>
      <c r="G167" s="63" t="s">
        <v>3296</v>
      </c>
      <c r="H167" s="63" t="s">
        <v>1620</v>
      </c>
      <c r="I167" s="63"/>
      <c r="J167" s="64" t="s">
        <v>1621</v>
      </c>
      <c r="K167" s="64" t="s">
        <v>1622</v>
      </c>
      <c r="L167" s="63" t="s">
        <v>1623</v>
      </c>
      <c r="M167" s="63" t="s">
        <v>22</v>
      </c>
      <c r="N167" s="63">
        <v>424</v>
      </c>
      <c r="O167" s="65" t="s">
        <v>1624</v>
      </c>
      <c r="P167" s="65" t="s">
        <v>1625</v>
      </c>
      <c r="Q167" s="66">
        <v>1000000</v>
      </c>
      <c r="R167" s="66">
        <v>800000</v>
      </c>
      <c r="S167" s="67">
        <f t="shared" si="8"/>
        <v>0.8</v>
      </c>
      <c r="T167" s="5">
        <f t="shared" si="9"/>
        <v>0</v>
      </c>
      <c r="U167" s="5"/>
      <c r="V167" s="141"/>
      <c r="W167" s="155" t="s">
        <v>3297</v>
      </c>
      <c r="X167" s="66" t="s">
        <v>3060</v>
      </c>
      <c r="Y167" s="3"/>
    </row>
    <row r="168" spans="1:27" ht="120" customHeight="1" x14ac:dyDescent="0.25">
      <c r="A168" s="130">
        <v>239</v>
      </c>
      <c r="B168" s="232">
        <v>59</v>
      </c>
      <c r="C168" s="261">
        <v>36</v>
      </c>
      <c r="D168" s="22" t="s">
        <v>2938</v>
      </c>
      <c r="E168" s="22" t="s">
        <v>151</v>
      </c>
      <c r="F168" s="22" t="s">
        <v>764</v>
      </c>
      <c r="G168" s="22" t="s">
        <v>2939</v>
      </c>
      <c r="H168" s="22" t="s">
        <v>166</v>
      </c>
      <c r="I168" s="22"/>
      <c r="J168" s="23" t="s">
        <v>765</v>
      </c>
      <c r="K168" s="23" t="s">
        <v>167</v>
      </c>
      <c r="L168" s="22" t="s">
        <v>168</v>
      </c>
      <c r="M168" s="22" t="s">
        <v>11</v>
      </c>
      <c r="N168" s="22">
        <v>424</v>
      </c>
      <c r="O168" s="24" t="s">
        <v>169</v>
      </c>
      <c r="P168" s="24" t="s">
        <v>170</v>
      </c>
      <c r="Q168" s="25">
        <v>880000</v>
      </c>
      <c r="R168" s="25">
        <v>704000</v>
      </c>
      <c r="S168" s="20">
        <f t="shared" si="8"/>
        <v>0.8</v>
      </c>
      <c r="T168" s="5">
        <f t="shared" si="9"/>
        <v>350000</v>
      </c>
      <c r="U168" s="5">
        <v>350000</v>
      </c>
      <c r="V168" s="141"/>
      <c r="W168" s="156" t="s">
        <v>2940</v>
      </c>
      <c r="X168" s="25" t="s">
        <v>2941</v>
      </c>
      <c r="Y168" s="242"/>
    </row>
    <row r="169" spans="1:27" s="150" customFormat="1" ht="150" customHeight="1" x14ac:dyDescent="0.25">
      <c r="A169" s="130">
        <v>240</v>
      </c>
      <c r="B169" s="2">
        <v>61</v>
      </c>
      <c r="C169" s="254">
        <v>245</v>
      </c>
      <c r="D169" s="63" t="s">
        <v>4053</v>
      </c>
      <c r="E169" s="63" t="s">
        <v>151</v>
      </c>
      <c r="F169" s="63" t="s">
        <v>4054</v>
      </c>
      <c r="G169" s="63" t="s">
        <v>4055</v>
      </c>
      <c r="H169" s="63" t="s">
        <v>4056</v>
      </c>
      <c r="I169" s="63"/>
      <c r="J169" s="64" t="s">
        <v>1368</v>
      </c>
      <c r="K169" s="63" t="s">
        <v>1369</v>
      </c>
      <c r="L169" s="63" t="s">
        <v>1370</v>
      </c>
      <c r="M169" s="63" t="s">
        <v>22</v>
      </c>
      <c r="N169" s="63">
        <v>424</v>
      </c>
      <c r="O169" s="65" t="s">
        <v>1371</v>
      </c>
      <c r="P169" s="65" t="s">
        <v>1372</v>
      </c>
      <c r="Q169" s="66">
        <v>1000000</v>
      </c>
      <c r="R169" s="66">
        <v>792000</v>
      </c>
      <c r="S169" s="67">
        <f t="shared" si="8"/>
        <v>0.79200000000000004</v>
      </c>
      <c r="T169" s="5">
        <f t="shared" si="9"/>
        <v>0</v>
      </c>
      <c r="U169" s="5"/>
      <c r="V169" s="141"/>
      <c r="W169" s="155" t="s">
        <v>4057</v>
      </c>
      <c r="X169" s="66" t="s">
        <v>3079</v>
      </c>
      <c r="Y169" s="3"/>
    </row>
    <row r="170" spans="1:27" s="150" customFormat="1" ht="90" customHeight="1" x14ac:dyDescent="0.25">
      <c r="A170" s="130">
        <v>243</v>
      </c>
      <c r="B170" s="2">
        <v>165</v>
      </c>
      <c r="C170" s="254">
        <v>202</v>
      </c>
      <c r="D170" s="63" t="s">
        <v>3812</v>
      </c>
      <c r="E170" s="63" t="s">
        <v>87</v>
      </c>
      <c r="F170" s="63" t="s">
        <v>1995</v>
      </c>
      <c r="G170" s="63" t="s">
        <v>3813</v>
      </c>
      <c r="H170" s="63" t="s">
        <v>3814</v>
      </c>
      <c r="I170" s="64"/>
      <c r="J170" s="64" t="s">
        <v>3815</v>
      </c>
      <c r="K170" s="63" t="s">
        <v>3817</v>
      </c>
      <c r="L170" s="63" t="s">
        <v>3816</v>
      </c>
      <c r="M170" s="63" t="s">
        <v>11</v>
      </c>
      <c r="N170" s="63">
        <v>424</v>
      </c>
      <c r="O170" s="65" t="s">
        <v>1998</v>
      </c>
      <c r="P170" s="65" t="s">
        <v>1999</v>
      </c>
      <c r="Q170" s="66">
        <v>1314000</v>
      </c>
      <c r="R170" s="66">
        <v>990000</v>
      </c>
      <c r="S170" s="67">
        <f t="shared" si="8"/>
        <v>0.75342465753424659</v>
      </c>
      <c r="T170" s="5">
        <f t="shared" si="9"/>
        <v>700000</v>
      </c>
      <c r="U170" s="5">
        <v>700000</v>
      </c>
      <c r="V170" s="141"/>
      <c r="W170" s="155" t="s">
        <v>3818</v>
      </c>
      <c r="X170" s="66" t="s">
        <v>2751</v>
      </c>
      <c r="Y170" s="3" t="s">
        <v>1558</v>
      </c>
    </row>
    <row r="171" spans="1:27" s="150" customFormat="1" ht="105" customHeight="1" x14ac:dyDescent="0.25">
      <c r="A171" s="130">
        <v>244</v>
      </c>
      <c r="B171" s="2">
        <v>68</v>
      </c>
      <c r="C171" s="254">
        <v>181</v>
      </c>
      <c r="D171" s="63" t="s">
        <v>3702</v>
      </c>
      <c r="E171" s="63" t="s">
        <v>247</v>
      </c>
      <c r="F171" s="63" t="s">
        <v>248</v>
      </c>
      <c r="G171" s="63" t="s">
        <v>3703</v>
      </c>
      <c r="H171" s="63" t="s">
        <v>694</v>
      </c>
      <c r="I171" s="63"/>
      <c r="J171" s="64" t="s">
        <v>693</v>
      </c>
      <c r="K171" s="63" t="s">
        <v>696</v>
      </c>
      <c r="L171" s="63" t="s">
        <v>695</v>
      </c>
      <c r="M171" s="63" t="s">
        <v>16</v>
      </c>
      <c r="N171" s="63">
        <v>481</v>
      </c>
      <c r="O171" s="65" t="s">
        <v>249</v>
      </c>
      <c r="P171" s="65" t="s">
        <v>250</v>
      </c>
      <c r="Q171" s="66">
        <v>1000000</v>
      </c>
      <c r="R171" s="66">
        <v>780000</v>
      </c>
      <c r="S171" s="67">
        <f t="shared" si="8"/>
        <v>0.78</v>
      </c>
      <c r="T171" s="5">
        <f t="shared" si="9"/>
        <v>0</v>
      </c>
      <c r="U171" s="5"/>
      <c r="V171" s="141"/>
      <c r="W171" s="155" t="s">
        <v>3705</v>
      </c>
      <c r="X171" s="66" t="s">
        <v>3704</v>
      </c>
      <c r="Y171" s="133"/>
    </row>
    <row r="172" spans="1:27" s="181" customFormat="1" ht="120" customHeight="1" x14ac:dyDescent="0.25">
      <c r="A172" s="130">
        <v>245</v>
      </c>
      <c r="B172" s="2">
        <v>192</v>
      </c>
      <c r="C172" s="254">
        <v>179</v>
      </c>
      <c r="D172" s="63" t="s">
        <v>3694</v>
      </c>
      <c r="E172" s="63" t="s">
        <v>2184</v>
      </c>
      <c r="F172" s="63" t="s">
        <v>3695</v>
      </c>
      <c r="G172" s="63" t="s">
        <v>3696</v>
      </c>
      <c r="H172" s="63" t="s">
        <v>2187</v>
      </c>
      <c r="I172" s="63"/>
      <c r="J172" s="64" t="s">
        <v>2188</v>
      </c>
      <c r="K172" s="63" t="s">
        <v>2189</v>
      </c>
      <c r="L172" s="63" t="s">
        <v>2190</v>
      </c>
      <c r="M172" s="63" t="s">
        <v>22</v>
      </c>
      <c r="N172" s="63">
        <v>424</v>
      </c>
      <c r="O172" s="65" t="s">
        <v>2191</v>
      </c>
      <c r="P172" s="65" t="s">
        <v>2192</v>
      </c>
      <c r="Q172" s="66">
        <v>1118000</v>
      </c>
      <c r="R172" s="66">
        <v>833000</v>
      </c>
      <c r="S172" s="67">
        <f t="shared" si="8"/>
        <v>0.74508050089445443</v>
      </c>
      <c r="T172" s="5">
        <f t="shared" si="9"/>
        <v>0</v>
      </c>
      <c r="U172" s="5"/>
      <c r="V172" s="141"/>
      <c r="W172" s="155" t="s">
        <v>4517</v>
      </c>
      <c r="X172" s="66" t="s">
        <v>3697</v>
      </c>
      <c r="Y172" s="3"/>
    </row>
    <row r="173" spans="1:27" s="150" customFormat="1" ht="90" customHeight="1" x14ac:dyDescent="0.25">
      <c r="A173" s="130">
        <v>246</v>
      </c>
      <c r="B173" s="232">
        <v>140</v>
      </c>
      <c r="C173" s="255">
        <v>142</v>
      </c>
      <c r="D173" s="63" t="s">
        <v>3502</v>
      </c>
      <c r="E173" s="63" t="s">
        <v>114</v>
      </c>
      <c r="F173" s="63" t="s">
        <v>120</v>
      </c>
      <c r="G173" s="63" t="s">
        <v>3503</v>
      </c>
      <c r="H173" s="63" t="s">
        <v>3504</v>
      </c>
      <c r="I173" s="63"/>
      <c r="J173" s="64" t="s">
        <v>753</v>
      </c>
      <c r="K173" s="64" t="s">
        <v>1859</v>
      </c>
      <c r="L173" s="63" t="s">
        <v>122</v>
      </c>
      <c r="M173" s="63" t="s">
        <v>16</v>
      </c>
      <c r="N173" s="63">
        <v>481</v>
      </c>
      <c r="O173" s="65" t="s">
        <v>124</v>
      </c>
      <c r="P173" s="65" t="s">
        <v>123</v>
      </c>
      <c r="Q173" s="66">
        <v>917510</v>
      </c>
      <c r="R173" s="66">
        <v>717600</v>
      </c>
      <c r="S173" s="67">
        <f t="shared" si="8"/>
        <v>0.78211681616549134</v>
      </c>
      <c r="T173" s="5">
        <f t="shared" si="9"/>
        <v>0</v>
      </c>
      <c r="U173" s="5"/>
      <c r="V173" s="141"/>
      <c r="W173" s="155" t="s">
        <v>3505</v>
      </c>
      <c r="X173" s="66" t="s">
        <v>3061</v>
      </c>
      <c r="Y173" s="133"/>
    </row>
    <row r="174" spans="1:27" s="150" customFormat="1" ht="90" customHeight="1" x14ac:dyDescent="0.25">
      <c r="A174" s="130">
        <v>247</v>
      </c>
      <c r="B174" s="232">
        <v>130</v>
      </c>
      <c r="C174" s="255">
        <v>252</v>
      </c>
      <c r="D174" s="63" t="s">
        <v>4091</v>
      </c>
      <c r="E174" s="63" t="s">
        <v>114</v>
      </c>
      <c r="F174" s="63" t="s">
        <v>915</v>
      </c>
      <c r="G174" s="63" t="s">
        <v>4092</v>
      </c>
      <c r="H174" s="63" t="s">
        <v>916</v>
      </c>
      <c r="J174" s="64" t="s">
        <v>917</v>
      </c>
      <c r="K174" s="64" t="s">
        <v>1803</v>
      </c>
      <c r="L174" s="63" t="s">
        <v>918</v>
      </c>
      <c r="M174" s="150" t="s">
        <v>16</v>
      </c>
      <c r="N174" s="150">
        <v>481</v>
      </c>
      <c r="O174" s="184" t="s">
        <v>919</v>
      </c>
      <c r="P174" s="184" t="s">
        <v>920</v>
      </c>
      <c r="Q174" s="152">
        <v>702100</v>
      </c>
      <c r="R174" s="152">
        <v>558000</v>
      </c>
      <c r="S174" s="67">
        <f t="shared" si="8"/>
        <v>0.79475858139866118</v>
      </c>
      <c r="T174" s="5">
        <f t="shared" si="9"/>
        <v>350000</v>
      </c>
      <c r="U174" s="5"/>
      <c r="V174" s="141">
        <v>350000</v>
      </c>
      <c r="W174" s="155" t="s">
        <v>4093</v>
      </c>
      <c r="X174" s="66" t="s">
        <v>3079</v>
      </c>
      <c r="Y174" s="133"/>
    </row>
    <row r="175" spans="1:27" s="150" customFormat="1" ht="105" customHeight="1" x14ac:dyDescent="0.25">
      <c r="A175" s="130">
        <v>248</v>
      </c>
      <c r="B175" s="232">
        <v>216</v>
      </c>
      <c r="C175" s="258">
        <v>189</v>
      </c>
      <c r="D175" s="63" t="s">
        <v>3740</v>
      </c>
      <c r="E175" s="63" t="s">
        <v>114</v>
      </c>
      <c r="F175" s="63" t="s">
        <v>761</v>
      </c>
      <c r="G175" s="63" t="s">
        <v>3741</v>
      </c>
      <c r="H175" s="63" t="s">
        <v>154</v>
      </c>
      <c r="I175" s="63"/>
      <c r="J175" s="64" t="s">
        <v>762</v>
      </c>
      <c r="K175" s="64" t="s">
        <v>155</v>
      </c>
      <c r="L175" s="63" t="s">
        <v>156</v>
      </c>
      <c r="M175" s="63" t="s">
        <v>11</v>
      </c>
      <c r="N175" s="63">
        <v>424</v>
      </c>
      <c r="O175" s="65" t="s">
        <v>157</v>
      </c>
      <c r="P175" s="65" t="s">
        <v>158</v>
      </c>
      <c r="Q175" s="66">
        <v>1130000</v>
      </c>
      <c r="R175" s="66">
        <v>854000</v>
      </c>
      <c r="S175" s="67">
        <f t="shared" si="8"/>
        <v>0.75575221238938051</v>
      </c>
      <c r="T175" s="5">
        <f t="shared" ref="T175:T195" si="10">+U175+V175</f>
        <v>0</v>
      </c>
      <c r="U175" s="5"/>
      <c r="V175" s="141"/>
      <c r="W175" s="149" t="s">
        <v>4500</v>
      </c>
      <c r="X175" s="66" t="s">
        <v>3742</v>
      </c>
      <c r="Y175" s="3"/>
    </row>
    <row r="176" spans="1:27" s="150" customFormat="1" ht="135" customHeight="1" x14ac:dyDescent="0.25">
      <c r="A176" s="130">
        <v>249</v>
      </c>
      <c r="B176" s="232">
        <v>57</v>
      </c>
      <c r="C176" s="255">
        <v>26</v>
      </c>
      <c r="D176" s="63" t="s">
        <v>2868</v>
      </c>
      <c r="E176" s="63" t="s">
        <v>114</v>
      </c>
      <c r="F176" s="63" t="s">
        <v>927</v>
      </c>
      <c r="G176" s="63" t="s">
        <v>2869</v>
      </c>
      <c r="H176" s="63" t="s">
        <v>1349</v>
      </c>
      <c r="J176" s="64" t="s">
        <v>928</v>
      </c>
      <c r="K176" s="64" t="s">
        <v>1350</v>
      </c>
      <c r="L176" s="63" t="s">
        <v>929</v>
      </c>
      <c r="M176" s="150" t="s">
        <v>11</v>
      </c>
      <c r="N176" s="150">
        <v>424</v>
      </c>
      <c r="O176" s="184" t="s">
        <v>930</v>
      </c>
      <c r="P176" s="184" t="s">
        <v>931</v>
      </c>
      <c r="Q176" s="152">
        <v>1105800</v>
      </c>
      <c r="R176" s="152">
        <v>884000</v>
      </c>
      <c r="S176" s="67">
        <f t="shared" si="8"/>
        <v>0.79942123349611138</v>
      </c>
      <c r="T176" s="5">
        <f t="shared" si="10"/>
        <v>500000</v>
      </c>
      <c r="U176" s="5">
        <v>500000</v>
      </c>
      <c r="V176" s="141"/>
      <c r="W176" s="149" t="s">
        <v>4501</v>
      </c>
      <c r="X176" s="66" t="s">
        <v>3060</v>
      </c>
      <c r="Y176" s="3" t="s">
        <v>1351</v>
      </c>
    </row>
    <row r="177" spans="1:26" ht="90" customHeight="1" x14ac:dyDescent="0.25">
      <c r="A177" s="130">
        <v>251</v>
      </c>
      <c r="B177" s="2">
        <v>118</v>
      </c>
      <c r="C177" s="259">
        <v>31</v>
      </c>
      <c r="D177" s="22" t="s">
        <v>2891</v>
      </c>
      <c r="E177" s="22" t="s">
        <v>114</v>
      </c>
      <c r="F177" s="22" t="s">
        <v>1727</v>
      </c>
      <c r="G177" s="22" t="s">
        <v>2892</v>
      </c>
      <c r="H177" s="22" t="s">
        <v>1729</v>
      </c>
      <c r="I177" s="22"/>
      <c r="J177" s="23" t="s">
        <v>1731</v>
      </c>
      <c r="K177" s="23" t="s">
        <v>2893</v>
      </c>
      <c r="L177" s="22" t="s">
        <v>1732</v>
      </c>
      <c r="M177" s="22" t="s">
        <v>281</v>
      </c>
      <c r="N177" s="22">
        <v>481</v>
      </c>
      <c r="O177" s="24" t="s">
        <v>1733</v>
      </c>
      <c r="P177" s="24" t="s">
        <v>1734</v>
      </c>
      <c r="Q177" s="25">
        <v>497158.94</v>
      </c>
      <c r="R177" s="25">
        <v>391658.94</v>
      </c>
      <c r="S177" s="20">
        <f t="shared" si="8"/>
        <v>0.7877942213007374</v>
      </c>
      <c r="T177" s="5">
        <f t="shared" si="10"/>
        <v>0</v>
      </c>
      <c r="U177" s="5"/>
      <c r="V177" s="141"/>
      <c r="W177" s="156" t="s">
        <v>2894</v>
      </c>
      <c r="X177" s="25" t="s">
        <v>3060</v>
      </c>
      <c r="Y177" s="3"/>
    </row>
    <row r="178" spans="1:26" s="150" customFormat="1" ht="150" customHeight="1" x14ac:dyDescent="0.25">
      <c r="A178" s="130">
        <v>253</v>
      </c>
      <c r="B178" s="2">
        <v>29</v>
      </c>
      <c r="C178" s="254">
        <v>211</v>
      </c>
      <c r="D178" s="63" t="s">
        <v>3863</v>
      </c>
      <c r="E178" s="63" t="s">
        <v>36</v>
      </c>
      <c r="F178" s="63" t="s">
        <v>92</v>
      </c>
      <c r="G178" s="63" t="s">
        <v>3864</v>
      </c>
      <c r="H178" s="63" t="s">
        <v>3865</v>
      </c>
      <c r="I178" s="63"/>
      <c r="J178" s="64" t="s">
        <v>538</v>
      </c>
      <c r="K178" s="63" t="s">
        <v>1179</v>
      </c>
      <c r="L178" s="63" t="s">
        <v>94</v>
      </c>
      <c r="M178" s="63" t="s">
        <v>11</v>
      </c>
      <c r="N178" s="63">
        <v>424</v>
      </c>
      <c r="O178" s="65" t="s">
        <v>95</v>
      </c>
      <c r="P178" s="65" t="s">
        <v>96</v>
      </c>
      <c r="Q178" s="66">
        <v>812180</v>
      </c>
      <c r="R178" s="66">
        <v>616000</v>
      </c>
      <c r="S178" s="67">
        <f t="shared" si="8"/>
        <v>0.75845255977738923</v>
      </c>
      <c r="T178" s="5">
        <f t="shared" si="10"/>
        <v>0</v>
      </c>
      <c r="U178" s="5"/>
      <c r="V178" s="141"/>
      <c r="W178" s="155" t="s">
        <v>3866</v>
      </c>
      <c r="X178" s="66" t="s">
        <v>2759</v>
      </c>
      <c r="Y178" s="3"/>
    </row>
    <row r="179" spans="1:26" s="150" customFormat="1" ht="90" customHeight="1" x14ac:dyDescent="0.25">
      <c r="A179" s="130">
        <v>256</v>
      </c>
      <c r="B179" s="2">
        <v>113</v>
      </c>
      <c r="C179" s="254">
        <v>242</v>
      </c>
      <c r="D179" s="63" t="s">
        <v>4037</v>
      </c>
      <c r="E179" s="63" t="s">
        <v>36</v>
      </c>
      <c r="F179" s="63" t="s">
        <v>1696</v>
      </c>
      <c r="G179" s="63" t="s">
        <v>4038</v>
      </c>
      <c r="H179" s="63" t="s">
        <v>4039</v>
      </c>
      <c r="I179" s="63"/>
      <c r="J179" s="64" t="s">
        <v>1699</v>
      </c>
      <c r="K179" s="64" t="s">
        <v>1700</v>
      </c>
      <c r="L179" s="63" t="s">
        <v>1701</v>
      </c>
      <c r="M179" s="63" t="s">
        <v>281</v>
      </c>
      <c r="N179" s="63">
        <v>481</v>
      </c>
      <c r="O179" s="65" t="s">
        <v>1702</v>
      </c>
      <c r="P179" s="65" t="s">
        <v>1703</v>
      </c>
      <c r="Q179" s="66">
        <v>705250</v>
      </c>
      <c r="R179" s="66">
        <v>560000</v>
      </c>
      <c r="S179" s="67">
        <f t="shared" si="8"/>
        <v>0.794044665012407</v>
      </c>
      <c r="T179" s="5">
        <f t="shared" si="10"/>
        <v>0</v>
      </c>
      <c r="U179" s="5"/>
      <c r="V179" s="141"/>
      <c r="W179" s="155" t="s">
        <v>4040</v>
      </c>
      <c r="X179" s="66" t="s">
        <v>3347</v>
      </c>
      <c r="Y179" s="3"/>
    </row>
    <row r="180" spans="1:26" s="150" customFormat="1" ht="105" customHeight="1" x14ac:dyDescent="0.25">
      <c r="A180" s="130">
        <v>257</v>
      </c>
      <c r="B180" s="2">
        <v>155</v>
      </c>
      <c r="C180" s="254">
        <v>186</v>
      </c>
      <c r="D180" s="63" t="s">
        <v>3729</v>
      </c>
      <c r="E180" s="63" t="s">
        <v>36</v>
      </c>
      <c r="F180" s="63" t="s">
        <v>3730</v>
      </c>
      <c r="G180" s="63" t="s">
        <v>1947</v>
      </c>
      <c r="H180" s="100" t="s">
        <v>1948</v>
      </c>
      <c r="I180" s="63" t="s">
        <v>82</v>
      </c>
      <c r="J180" s="64" t="s">
        <v>759</v>
      </c>
      <c r="K180" s="63" t="s">
        <v>1949</v>
      </c>
      <c r="L180" s="100" t="s">
        <v>760</v>
      </c>
      <c r="M180" s="63" t="s">
        <v>22</v>
      </c>
      <c r="N180" s="63">
        <v>424</v>
      </c>
      <c r="O180" s="65" t="s">
        <v>1950</v>
      </c>
      <c r="P180" s="65" t="s">
        <v>1951</v>
      </c>
      <c r="Q180" s="66">
        <v>1000000</v>
      </c>
      <c r="R180" s="66">
        <v>800000</v>
      </c>
      <c r="S180" s="67">
        <f t="shared" si="8"/>
        <v>0.8</v>
      </c>
      <c r="T180" s="5">
        <f t="shared" si="10"/>
        <v>0</v>
      </c>
      <c r="U180" s="5"/>
      <c r="V180" s="141"/>
      <c r="W180" s="149" t="s">
        <v>3731</v>
      </c>
      <c r="X180" s="66" t="s">
        <v>3060</v>
      </c>
      <c r="Y180" s="133"/>
    </row>
    <row r="181" spans="1:26" s="150" customFormat="1" ht="90" customHeight="1" x14ac:dyDescent="0.25">
      <c r="A181" s="130">
        <v>258</v>
      </c>
      <c r="B181" s="2">
        <v>269</v>
      </c>
      <c r="C181" s="254">
        <v>213</v>
      </c>
      <c r="D181" s="63" t="s">
        <v>3871</v>
      </c>
      <c r="E181" s="63" t="s">
        <v>36</v>
      </c>
      <c r="F181" s="63" t="s">
        <v>2509</v>
      </c>
      <c r="G181" s="63" t="s">
        <v>3872</v>
      </c>
      <c r="H181" s="63" t="s">
        <v>3873</v>
      </c>
      <c r="I181" s="63"/>
      <c r="J181" s="64" t="s">
        <v>2511</v>
      </c>
      <c r="K181" s="64" t="s">
        <v>198</v>
      </c>
      <c r="L181" s="63" t="s">
        <v>199</v>
      </c>
      <c r="M181" s="63" t="s">
        <v>11</v>
      </c>
      <c r="N181" s="63">
        <v>424</v>
      </c>
      <c r="O181" s="65" t="s">
        <v>200</v>
      </c>
      <c r="P181" s="65" t="s">
        <v>201</v>
      </c>
      <c r="Q181" s="66">
        <v>639200</v>
      </c>
      <c r="R181" s="66">
        <v>507800</v>
      </c>
      <c r="S181" s="67">
        <f t="shared" si="8"/>
        <v>0.79443053817271592</v>
      </c>
      <c r="T181" s="5">
        <f t="shared" si="10"/>
        <v>0</v>
      </c>
      <c r="U181" s="5"/>
      <c r="V181" s="141"/>
      <c r="W181" s="155" t="s">
        <v>3874</v>
      </c>
      <c r="X181" s="66" t="s">
        <v>3543</v>
      </c>
      <c r="Y181" s="3"/>
    </row>
    <row r="182" spans="1:26" s="150" customFormat="1" ht="120" customHeight="1" x14ac:dyDescent="0.25">
      <c r="A182" s="130">
        <v>260</v>
      </c>
      <c r="B182" s="233">
        <v>230</v>
      </c>
      <c r="C182" s="255">
        <v>165</v>
      </c>
      <c r="D182" s="63" t="s">
        <v>3619</v>
      </c>
      <c r="E182" s="100" t="s">
        <v>36</v>
      </c>
      <c r="F182" s="100" t="s">
        <v>2517</v>
      </c>
      <c r="G182" s="100" t="s">
        <v>3620</v>
      </c>
      <c r="H182" s="100" t="s">
        <v>3150</v>
      </c>
      <c r="I182" s="100"/>
      <c r="J182" s="64" t="s">
        <v>3621</v>
      </c>
      <c r="K182" s="100" t="s">
        <v>147</v>
      </c>
      <c r="L182" s="100" t="s">
        <v>3622</v>
      </c>
      <c r="M182" s="100" t="s">
        <v>11</v>
      </c>
      <c r="N182" s="100">
        <v>424</v>
      </c>
      <c r="O182" s="102" t="s">
        <v>148</v>
      </c>
      <c r="P182" s="102" t="s">
        <v>149</v>
      </c>
      <c r="Q182" s="103">
        <v>1125000</v>
      </c>
      <c r="R182" s="103">
        <v>900000</v>
      </c>
      <c r="S182" s="67">
        <f t="shared" si="8"/>
        <v>0.8</v>
      </c>
      <c r="T182" s="5">
        <f t="shared" si="10"/>
        <v>0</v>
      </c>
      <c r="U182" s="5"/>
      <c r="V182" s="141"/>
      <c r="W182" s="155" t="s">
        <v>3623</v>
      </c>
      <c r="X182" s="66" t="s">
        <v>2773</v>
      </c>
      <c r="Y182" s="245"/>
    </row>
    <row r="183" spans="1:26" s="150" customFormat="1" ht="90" customHeight="1" x14ac:dyDescent="0.25">
      <c r="A183" s="130">
        <v>261</v>
      </c>
      <c r="B183" s="233">
        <v>276</v>
      </c>
      <c r="C183" s="255">
        <v>73</v>
      </c>
      <c r="D183" s="63" t="s">
        <v>3118</v>
      </c>
      <c r="E183" s="63" t="s">
        <v>36</v>
      </c>
      <c r="F183" s="63" t="s">
        <v>799</v>
      </c>
      <c r="G183" s="63" t="s">
        <v>3119</v>
      </c>
      <c r="H183" s="63" t="s">
        <v>288</v>
      </c>
      <c r="I183" s="63"/>
      <c r="J183" s="64" t="s">
        <v>801</v>
      </c>
      <c r="K183" s="64" t="s">
        <v>3120</v>
      </c>
      <c r="L183" s="150" t="s">
        <v>290</v>
      </c>
      <c r="M183" s="63" t="s">
        <v>11</v>
      </c>
      <c r="N183" s="63">
        <v>424</v>
      </c>
      <c r="O183" s="184">
        <v>20486643</v>
      </c>
      <c r="P183" s="184">
        <v>105901679</v>
      </c>
      <c r="Q183" s="66">
        <v>1198000</v>
      </c>
      <c r="R183" s="66">
        <v>924000</v>
      </c>
      <c r="S183" s="67">
        <f t="shared" si="8"/>
        <v>0.77128547579298834</v>
      </c>
      <c r="T183" s="5">
        <f t="shared" si="10"/>
        <v>500000</v>
      </c>
      <c r="U183" s="5">
        <v>500000</v>
      </c>
      <c r="V183" s="141"/>
      <c r="W183" s="155" t="s">
        <v>3121</v>
      </c>
      <c r="X183" s="66" t="s">
        <v>2751</v>
      </c>
      <c r="Y183" s="133"/>
    </row>
    <row r="184" spans="1:26" s="150" customFormat="1" ht="135" customHeight="1" x14ac:dyDescent="0.25">
      <c r="A184" s="130">
        <v>263</v>
      </c>
      <c r="B184" s="2">
        <v>95</v>
      </c>
      <c r="C184" s="254">
        <v>44</v>
      </c>
      <c r="D184" s="63" t="s">
        <v>2982</v>
      </c>
      <c r="E184" s="63" t="s">
        <v>55</v>
      </c>
      <c r="F184" s="63" t="s">
        <v>2983</v>
      </c>
      <c r="G184" s="63" t="s">
        <v>703</v>
      </c>
      <c r="H184" s="63" t="s">
        <v>704</v>
      </c>
      <c r="I184" s="63"/>
      <c r="J184" s="64" t="s">
        <v>56</v>
      </c>
      <c r="K184" s="64" t="s">
        <v>57</v>
      </c>
      <c r="L184" s="63" t="s">
        <v>58</v>
      </c>
      <c r="M184" s="63" t="s">
        <v>22</v>
      </c>
      <c r="N184" s="63">
        <v>424</v>
      </c>
      <c r="O184" s="65" t="s">
        <v>705</v>
      </c>
      <c r="P184" s="65" t="s">
        <v>706</v>
      </c>
      <c r="Q184" s="66">
        <v>875000</v>
      </c>
      <c r="R184" s="66">
        <v>700000</v>
      </c>
      <c r="S184" s="67">
        <f t="shared" si="8"/>
        <v>0.8</v>
      </c>
      <c r="T184" s="5">
        <f t="shared" si="10"/>
        <v>500000</v>
      </c>
      <c r="U184" s="5">
        <v>500000</v>
      </c>
      <c r="V184" s="141"/>
      <c r="W184" s="149" t="s">
        <v>4502</v>
      </c>
      <c r="X184" s="66" t="s">
        <v>3079</v>
      </c>
      <c r="Y184" s="3"/>
      <c r="Z184" s="78" t="s">
        <v>2984</v>
      </c>
    </row>
    <row r="185" spans="1:26" s="150" customFormat="1" ht="90" customHeight="1" x14ac:dyDescent="0.25">
      <c r="C185" s="264">
        <v>4</v>
      </c>
      <c r="D185" s="63" t="s">
        <v>2752</v>
      </c>
      <c r="E185" s="150" t="s">
        <v>87</v>
      </c>
      <c r="F185" s="63" t="s">
        <v>2753</v>
      </c>
      <c r="G185" s="63" t="s">
        <v>2754</v>
      </c>
      <c r="H185" s="63" t="s">
        <v>2755</v>
      </c>
      <c r="J185" s="64" t="s">
        <v>2756</v>
      </c>
      <c r="K185" s="64" t="s">
        <v>2757</v>
      </c>
      <c r="L185" s="150" t="s">
        <v>2758</v>
      </c>
      <c r="M185" s="150" t="s">
        <v>281</v>
      </c>
      <c r="N185" s="150">
        <v>481</v>
      </c>
      <c r="O185" s="150">
        <v>28193416</v>
      </c>
      <c r="P185" s="150">
        <v>109363771</v>
      </c>
      <c r="Q185" s="66">
        <v>397530</v>
      </c>
      <c r="R185" s="152">
        <v>313000</v>
      </c>
      <c r="S185" s="67">
        <f t="shared" si="8"/>
        <v>0.78736196010364001</v>
      </c>
      <c r="T185" s="66">
        <f t="shared" si="10"/>
        <v>0</v>
      </c>
      <c r="U185" s="152"/>
      <c r="V185" s="153"/>
      <c r="W185" s="149" t="s">
        <v>4503</v>
      </c>
      <c r="X185" s="66" t="s">
        <v>2759</v>
      </c>
    </row>
    <row r="186" spans="1:26" ht="90" customHeight="1" x14ac:dyDescent="0.25">
      <c r="B186" s="21"/>
      <c r="C186" s="259">
        <v>11</v>
      </c>
      <c r="D186" s="22" t="s">
        <v>2778</v>
      </c>
      <c r="E186" s="22" t="s">
        <v>2779</v>
      </c>
      <c r="F186" s="22" t="s">
        <v>2777</v>
      </c>
      <c r="G186" s="22" t="s">
        <v>2780</v>
      </c>
      <c r="H186" s="22" t="s">
        <v>2781</v>
      </c>
      <c r="I186" s="22"/>
      <c r="J186" s="23" t="s">
        <v>2782</v>
      </c>
      <c r="K186" s="23" t="s">
        <v>2783</v>
      </c>
      <c r="L186" s="22" t="s">
        <v>2784</v>
      </c>
      <c r="M186" s="22" t="s">
        <v>11</v>
      </c>
      <c r="N186" s="22">
        <v>424</v>
      </c>
      <c r="O186" s="24" t="s">
        <v>2785</v>
      </c>
      <c r="P186" s="24" t="s">
        <v>2786</v>
      </c>
      <c r="Q186" s="25">
        <v>1000000</v>
      </c>
      <c r="R186" s="25">
        <v>800000</v>
      </c>
      <c r="S186" s="20">
        <f t="shared" si="8"/>
        <v>0.8</v>
      </c>
      <c r="T186" s="25">
        <f t="shared" si="10"/>
        <v>0</v>
      </c>
      <c r="U186" s="25"/>
      <c r="V186" s="142"/>
      <c r="W186" s="156" t="s">
        <v>2838</v>
      </c>
      <c r="X186" s="25" t="s">
        <v>3079</v>
      </c>
      <c r="Y186" s="22"/>
    </row>
    <row r="187" spans="1:26" s="150" customFormat="1" ht="90" customHeight="1" x14ac:dyDescent="0.25">
      <c r="B187" s="154"/>
      <c r="C187" s="254">
        <v>15</v>
      </c>
      <c r="D187" s="63" t="s">
        <v>2796</v>
      </c>
      <c r="E187" s="63" t="s">
        <v>9</v>
      </c>
      <c r="F187" s="63" t="s">
        <v>2797</v>
      </c>
      <c r="G187" s="63" t="s">
        <v>2798</v>
      </c>
      <c r="H187" s="63" t="s">
        <v>2799</v>
      </c>
      <c r="I187" s="63"/>
      <c r="J187" s="64" t="s">
        <v>2800</v>
      </c>
      <c r="K187" s="64" t="s">
        <v>2802</v>
      </c>
      <c r="L187" s="63" t="s">
        <v>2801</v>
      </c>
      <c r="M187" s="63" t="s">
        <v>11</v>
      </c>
      <c r="N187" s="63">
        <v>424</v>
      </c>
      <c r="O187" s="65" t="s">
        <v>2803</v>
      </c>
      <c r="P187" s="65" t="s">
        <v>2804</v>
      </c>
      <c r="Q187" s="66">
        <v>2579610</v>
      </c>
      <c r="R187" s="66">
        <v>810000</v>
      </c>
      <c r="S187" s="67">
        <f t="shared" si="8"/>
        <v>0.31400095363252584</v>
      </c>
      <c r="T187" s="66">
        <f t="shared" si="10"/>
        <v>0</v>
      </c>
      <c r="U187" s="66"/>
      <c r="V187" s="157"/>
      <c r="W187" s="149" t="s">
        <v>4504</v>
      </c>
      <c r="X187" s="66" t="s">
        <v>2759</v>
      </c>
      <c r="Y187" s="63"/>
    </row>
    <row r="188" spans="1:26" s="150" customFormat="1" ht="105" customHeight="1" x14ac:dyDescent="0.25">
      <c r="B188" s="154"/>
      <c r="C188" s="254">
        <v>19</v>
      </c>
      <c r="D188" s="63" t="s">
        <v>2817</v>
      </c>
      <c r="E188" s="63" t="s">
        <v>2819</v>
      </c>
      <c r="F188" s="63" t="s">
        <v>2818</v>
      </c>
      <c r="G188" s="63" t="s">
        <v>2820</v>
      </c>
      <c r="H188" s="63" t="s">
        <v>2821</v>
      </c>
      <c r="I188" s="63"/>
      <c r="J188" s="64" t="s">
        <v>2822</v>
      </c>
      <c r="K188" s="64" t="s">
        <v>2823</v>
      </c>
      <c r="L188" s="63" t="s">
        <v>2824</v>
      </c>
      <c r="M188" s="63" t="s">
        <v>22</v>
      </c>
      <c r="N188" s="63">
        <v>424</v>
      </c>
      <c r="O188" s="65" t="s">
        <v>2825</v>
      </c>
      <c r="P188" s="65" t="s">
        <v>2826</v>
      </c>
      <c r="Q188" s="66">
        <v>453000</v>
      </c>
      <c r="R188" s="66">
        <v>353000</v>
      </c>
      <c r="S188" s="67">
        <f t="shared" si="8"/>
        <v>0.77924944812362029</v>
      </c>
      <c r="T188" s="66">
        <f t="shared" si="10"/>
        <v>0</v>
      </c>
      <c r="U188" s="66"/>
      <c r="V188" s="157"/>
      <c r="W188" s="155" t="s">
        <v>2839</v>
      </c>
      <c r="X188" s="66" t="s">
        <v>2773</v>
      </c>
      <c r="Y188" s="63"/>
    </row>
    <row r="189" spans="1:26" s="181" customFormat="1" ht="105" customHeight="1" x14ac:dyDescent="0.25">
      <c r="A189" s="158"/>
      <c r="B189" s="159"/>
      <c r="C189" s="257">
        <v>22</v>
      </c>
      <c r="D189" s="100" t="s">
        <v>2845</v>
      </c>
      <c r="E189" s="100" t="s">
        <v>2846</v>
      </c>
      <c r="F189" s="100" t="s">
        <v>2844</v>
      </c>
      <c r="G189" s="100" t="s">
        <v>2847</v>
      </c>
      <c r="H189" s="100" t="s">
        <v>2848</v>
      </c>
      <c r="I189" s="100"/>
      <c r="J189" s="101" t="s">
        <v>4532</v>
      </c>
      <c r="K189" s="101" t="s">
        <v>2849</v>
      </c>
      <c r="L189" s="100" t="s">
        <v>2850</v>
      </c>
      <c r="M189" s="100" t="s">
        <v>458</v>
      </c>
      <c r="N189" s="100">
        <v>424</v>
      </c>
      <c r="O189" s="102" t="s">
        <v>2851</v>
      </c>
      <c r="P189" s="102" t="s">
        <v>2852</v>
      </c>
      <c r="Q189" s="103">
        <v>850500</v>
      </c>
      <c r="R189" s="103">
        <v>674000</v>
      </c>
      <c r="S189" s="104">
        <f t="shared" si="8"/>
        <v>0.79247501469723691</v>
      </c>
      <c r="T189" s="161">
        <f t="shared" si="10"/>
        <v>0</v>
      </c>
      <c r="U189" s="161"/>
      <c r="V189" s="162"/>
      <c r="W189" s="155" t="s">
        <v>2853</v>
      </c>
      <c r="X189" s="103" t="s">
        <v>3079</v>
      </c>
      <c r="Y189" s="160"/>
      <c r="Z189" s="251"/>
    </row>
    <row r="190" spans="1:26" ht="90" customHeight="1" x14ac:dyDescent="0.25">
      <c r="B190" s="21"/>
      <c r="C190" s="259">
        <v>28</v>
      </c>
      <c r="D190" s="22" t="s">
        <v>2873</v>
      </c>
      <c r="E190" s="22" t="s">
        <v>55</v>
      </c>
      <c r="F190" s="22" t="s">
        <v>2872</v>
      </c>
      <c r="G190" s="22" t="s">
        <v>2874</v>
      </c>
      <c r="H190" s="22" t="s">
        <v>2875</v>
      </c>
      <c r="I190" s="22"/>
      <c r="J190" s="23" t="s">
        <v>2876</v>
      </c>
      <c r="K190" s="23" t="s">
        <v>2877</v>
      </c>
      <c r="L190" s="22" t="s">
        <v>2878</v>
      </c>
      <c r="M190" s="22" t="s">
        <v>11</v>
      </c>
      <c r="N190" s="22">
        <v>424</v>
      </c>
      <c r="O190" s="24" t="s">
        <v>2879</v>
      </c>
      <c r="P190" s="24" t="s">
        <v>2880</v>
      </c>
      <c r="Q190" s="25">
        <v>465000</v>
      </c>
      <c r="R190" s="25">
        <v>370000</v>
      </c>
      <c r="S190" s="20">
        <f t="shared" si="8"/>
        <v>0.79569892473118276</v>
      </c>
      <c r="T190" s="25">
        <f t="shared" si="10"/>
        <v>0</v>
      </c>
      <c r="U190" s="25"/>
      <c r="V190" s="142"/>
      <c r="W190" s="156" t="s">
        <v>2881</v>
      </c>
      <c r="X190" s="25" t="s">
        <v>2759</v>
      </c>
      <c r="Y190" s="22"/>
    </row>
    <row r="191" spans="1:26" ht="105" customHeight="1" x14ac:dyDescent="0.25">
      <c r="B191" s="21"/>
      <c r="C191" s="259">
        <v>32</v>
      </c>
      <c r="D191" s="22" t="s">
        <v>2896</v>
      </c>
      <c r="E191" s="22" t="s">
        <v>256</v>
      </c>
      <c r="F191" s="22" t="s">
        <v>2897</v>
      </c>
      <c r="G191" s="22" t="s">
        <v>2898</v>
      </c>
      <c r="H191" s="22" t="s">
        <v>2899</v>
      </c>
      <c r="I191" s="22"/>
      <c r="J191" s="23" t="s">
        <v>2900</v>
      </c>
      <c r="K191" s="23" t="s">
        <v>2901</v>
      </c>
      <c r="L191" s="22" t="s">
        <v>2902</v>
      </c>
      <c r="M191" s="22" t="s">
        <v>458</v>
      </c>
      <c r="N191" s="22">
        <v>424</v>
      </c>
      <c r="O191" s="24" t="s">
        <v>2903</v>
      </c>
      <c r="P191" s="24" t="s">
        <v>2904</v>
      </c>
      <c r="Q191" s="25">
        <v>476000</v>
      </c>
      <c r="R191" s="25">
        <v>360000</v>
      </c>
      <c r="S191" s="20">
        <f t="shared" si="8"/>
        <v>0.75630252100840334</v>
      </c>
      <c r="T191" s="25">
        <f t="shared" si="10"/>
        <v>0</v>
      </c>
      <c r="U191" s="25"/>
      <c r="V191" s="142"/>
      <c r="W191" s="156" t="s">
        <v>2905</v>
      </c>
      <c r="X191" s="25" t="s">
        <v>3079</v>
      </c>
      <c r="Y191" s="22"/>
    </row>
    <row r="192" spans="1:26" ht="120" customHeight="1" x14ac:dyDescent="0.25">
      <c r="B192" s="21"/>
      <c r="C192" s="259">
        <v>33</v>
      </c>
      <c r="D192" s="22" t="s">
        <v>2907</v>
      </c>
      <c r="E192" s="22" t="s">
        <v>195</v>
      </c>
      <c r="F192" s="22" t="s">
        <v>2908</v>
      </c>
      <c r="G192" s="22" t="s">
        <v>2909</v>
      </c>
      <c r="H192" s="22" t="s">
        <v>2910</v>
      </c>
      <c r="I192" s="22"/>
      <c r="J192" s="23" t="s">
        <v>2911</v>
      </c>
      <c r="K192" s="23" t="s">
        <v>2912</v>
      </c>
      <c r="L192" s="22" t="s">
        <v>2913</v>
      </c>
      <c r="M192" s="22" t="s">
        <v>281</v>
      </c>
      <c r="N192" s="22">
        <v>481</v>
      </c>
      <c r="O192" s="24" t="s">
        <v>2914</v>
      </c>
      <c r="P192" s="24" t="s">
        <v>2915</v>
      </c>
      <c r="Q192" s="25">
        <v>987000</v>
      </c>
      <c r="R192" s="25">
        <v>609000</v>
      </c>
      <c r="S192" s="20">
        <f t="shared" si="8"/>
        <v>0.61702127659574468</v>
      </c>
      <c r="T192" s="25">
        <f t="shared" si="10"/>
        <v>0</v>
      </c>
      <c r="U192" s="25"/>
      <c r="V192" s="142"/>
      <c r="W192" s="156" t="s">
        <v>2916</v>
      </c>
      <c r="X192" s="25" t="s">
        <v>3060</v>
      </c>
      <c r="Y192" s="22"/>
    </row>
    <row r="193" spans="1:27" ht="105" customHeight="1" x14ac:dyDescent="0.25">
      <c r="B193" s="21"/>
      <c r="C193" s="259">
        <v>34</v>
      </c>
      <c r="D193" s="22" t="s">
        <v>2917</v>
      </c>
      <c r="E193" s="22" t="s">
        <v>86</v>
      </c>
      <c r="F193" s="22" t="s">
        <v>2918</v>
      </c>
      <c r="G193" s="22" t="s">
        <v>2919</v>
      </c>
      <c r="H193" s="22" t="s">
        <v>2920</v>
      </c>
      <c r="I193" s="22"/>
      <c r="J193" s="23" t="s">
        <v>2921</v>
      </c>
      <c r="K193" s="23" t="s">
        <v>2923</v>
      </c>
      <c r="L193" s="22" t="s">
        <v>2922</v>
      </c>
      <c r="M193" s="22" t="s">
        <v>2924</v>
      </c>
      <c r="N193" s="22">
        <v>481</v>
      </c>
      <c r="O193" s="24" t="s">
        <v>2925</v>
      </c>
      <c r="P193" s="24" t="s">
        <v>2926</v>
      </c>
      <c r="Q193" s="25">
        <v>700000</v>
      </c>
      <c r="R193" s="25">
        <v>550000</v>
      </c>
      <c r="S193" s="20">
        <f t="shared" si="8"/>
        <v>0.7857142857142857</v>
      </c>
      <c r="T193" s="25">
        <f t="shared" si="10"/>
        <v>0</v>
      </c>
      <c r="U193" s="25"/>
      <c r="V193" s="142"/>
      <c r="W193" s="156" t="s">
        <v>2927</v>
      </c>
      <c r="X193" s="25" t="s">
        <v>2928</v>
      </c>
      <c r="Y193" s="22"/>
    </row>
    <row r="194" spans="1:27" ht="150" customHeight="1" x14ac:dyDescent="0.25">
      <c r="B194" s="21"/>
      <c r="C194" s="259">
        <v>35</v>
      </c>
      <c r="D194" s="22" t="s">
        <v>2929</v>
      </c>
      <c r="E194" s="22" t="s">
        <v>9</v>
      </c>
      <c r="F194" s="22" t="s">
        <v>2930</v>
      </c>
      <c r="G194" s="22" t="s">
        <v>2931</v>
      </c>
      <c r="H194" s="22" t="s">
        <v>2932</v>
      </c>
      <c r="I194" s="22"/>
      <c r="J194" s="23" t="s">
        <v>2933</v>
      </c>
      <c r="K194" s="23" t="s">
        <v>2934</v>
      </c>
      <c r="L194" s="22" t="s">
        <v>2935</v>
      </c>
      <c r="M194" s="22" t="s">
        <v>11</v>
      </c>
      <c r="N194" s="22">
        <v>424</v>
      </c>
      <c r="O194" s="24" t="s">
        <v>2936</v>
      </c>
      <c r="P194" s="24" t="s">
        <v>2937</v>
      </c>
      <c r="Q194" s="25">
        <v>890000</v>
      </c>
      <c r="R194" s="25">
        <v>712000</v>
      </c>
      <c r="S194" s="20">
        <f t="shared" si="8"/>
        <v>0.8</v>
      </c>
      <c r="T194" s="25">
        <f t="shared" si="10"/>
        <v>0</v>
      </c>
      <c r="U194" s="25"/>
      <c r="V194" s="142"/>
      <c r="W194" s="151" t="s">
        <v>4505</v>
      </c>
      <c r="X194" s="25" t="s">
        <v>3079</v>
      </c>
      <c r="Y194" s="22"/>
    </row>
    <row r="195" spans="1:27" ht="105" customHeight="1" x14ac:dyDescent="0.25">
      <c r="B195" s="21"/>
      <c r="C195" s="259">
        <v>38</v>
      </c>
      <c r="D195" s="22" t="s">
        <v>2942</v>
      </c>
      <c r="E195" s="22" t="s">
        <v>195</v>
      </c>
      <c r="F195" s="22" t="s">
        <v>2947</v>
      </c>
      <c r="G195" s="22" t="s">
        <v>2943</v>
      </c>
      <c r="H195" s="22" t="s">
        <v>2944</v>
      </c>
      <c r="I195" s="22" t="s">
        <v>82</v>
      </c>
      <c r="J195" s="23" t="s">
        <v>2945</v>
      </c>
      <c r="K195" s="23" t="s">
        <v>2946</v>
      </c>
      <c r="L195" s="22" t="s">
        <v>371</v>
      </c>
      <c r="M195" s="22" t="s">
        <v>281</v>
      </c>
      <c r="N195" s="22">
        <v>481</v>
      </c>
      <c r="O195" s="24" t="s">
        <v>2948</v>
      </c>
      <c r="P195" s="24" t="s">
        <v>2949</v>
      </c>
      <c r="Q195" s="25">
        <v>1245000</v>
      </c>
      <c r="R195" s="25">
        <v>910000</v>
      </c>
      <c r="S195" s="20">
        <f t="shared" si="8"/>
        <v>0.73092369477911645</v>
      </c>
      <c r="T195" s="25">
        <f t="shared" si="10"/>
        <v>0</v>
      </c>
      <c r="U195" s="25"/>
      <c r="V195" s="142"/>
      <c r="W195" s="151" t="s">
        <v>4506</v>
      </c>
      <c r="X195" s="25" t="s">
        <v>2759</v>
      </c>
      <c r="Y195" s="22"/>
    </row>
    <row r="196" spans="1:27" s="150" customFormat="1" ht="105" customHeight="1" x14ac:dyDescent="0.25">
      <c r="B196" s="154"/>
      <c r="C196" s="254">
        <v>41</v>
      </c>
      <c r="D196" s="63" t="s">
        <v>2958</v>
      </c>
      <c r="E196" s="63" t="s">
        <v>23</v>
      </c>
      <c r="F196" s="63" t="s">
        <v>2959</v>
      </c>
      <c r="G196" s="63" t="s">
        <v>2960</v>
      </c>
      <c r="H196" s="63" t="s">
        <v>2961</v>
      </c>
      <c r="I196" s="63"/>
      <c r="J196" s="64" t="s">
        <v>2963</v>
      </c>
      <c r="K196" s="64" t="s">
        <v>2964</v>
      </c>
      <c r="L196" s="63" t="s">
        <v>2962</v>
      </c>
      <c r="M196" s="63" t="s">
        <v>22</v>
      </c>
      <c r="N196" s="63">
        <v>424</v>
      </c>
      <c r="O196" s="65" t="s">
        <v>2965</v>
      </c>
      <c r="P196" s="65" t="s">
        <v>2966</v>
      </c>
      <c r="Q196" s="66">
        <v>528300</v>
      </c>
      <c r="R196" s="66">
        <v>420000</v>
      </c>
      <c r="S196" s="67">
        <f t="shared" si="8"/>
        <v>0.79500283929585458</v>
      </c>
      <c r="T196" s="66"/>
      <c r="U196" s="66"/>
      <c r="V196" s="157"/>
      <c r="W196" s="149" t="s">
        <v>4507</v>
      </c>
      <c r="X196" s="163" t="s">
        <v>2967</v>
      </c>
      <c r="Y196" s="63"/>
    </row>
    <row r="197" spans="1:27" s="150" customFormat="1" ht="135" customHeight="1" x14ac:dyDescent="0.25">
      <c r="B197" s="164"/>
      <c r="C197" s="258">
        <v>42</v>
      </c>
      <c r="D197" s="63" t="s">
        <v>2968</v>
      </c>
      <c r="E197" s="150" t="s">
        <v>247</v>
      </c>
      <c r="F197" s="63" t="s">
        <v>2969</v>
      </c>
      <c r="G197" s="63" t="s">
        <v>2970</v>
      </c>
      <c r="H197" s="63" t="s">
        <v>2971</v>
      </c>
      <c r="J197" s="64" t="s">
        <v>2973</v>
      </c>
      <c r="K197" s="64" t="s">
        <v>2974</v>
      </c>
      <c r="L197" s="150" t="s">
        <v>2972</v>
      </c>
      <c r="M197" s="150" t="s">
        <v>16</v>
      </c>
      <c r="N197" s="150">
        <v>481</v>
      </c>
      <c r="O197" s="150">
        <v>28274050</v>
      </c>
      <c r="P197" s="150">
        <v>111283762</v>
      </c>
      <c r="Q197" s="66">
        <v>375000</v>
      </c>
      <c r="R197" s="152">
        <v>300000</v>
      </c>
      <c r="S197" s="67">
        <f t="shared" si="8"/>
        <v>0.8</v>
      </c>
      <c r="T197" s="66"/>
      <c r="U197" s="66"/>
      <c r="V197" s="157"/>
      <c r="W197" s="149" t="s">
        <v>4508</v>
      </c>
      <c r="X197" s="163" t="s">
        <v>2767</v>
      </c>
    </row>
    <row r="198" spans="1:27" s="150" customFormat="1" ht="105" customHeight="1" x14ac:dyDescent="0.25">
      <c r="B198" s="164"/>
      <c r="C198" s="258">
        <v>43</v>
      </c>
      <c r="D198" s="63" t="s">
        <v>2975</v>
      </c>
      <c r="E198" s="150" t="s">
        <v>9</v>
      </c>
      <c r="F198" s="63" t="s">
        <v>2976</v>
      </c>
      <c r="G198" s="63" t="s">
        <v>2978</v>
      </c>
      <c r="H198" s="63" t="s">
        <v>2977</v>
      </c>
      <c r="J198" s="64" t="s">
        <v>2979</v>
      </c>
      <c r="K198" s="64" t="s">
        <v>2980</v>
      </c>
      <c r="L198" s="150" t="s">
        <v>2981</v>
      </c>
      <c r="M198" s="150" t="s">
        <v>281</v>
      </c>
      <c r="N198" s="150">
        <v>481</v>
      </c>
      <c r="O198" s="150">
        <v>28211538</v>
      </c>
      <c r="P198" s="150">
        <v>109709442</v>
      </c>
      <c r="Q198" s="66">
        <v>1168180</v>
      </c>
      <c r="R198" s="152">
        <v>799780</v>
      </c>
      <c r="S198" s="67">
        <f t="shared" si="8"/>
        <v>0.68463764145936412</v>
      </c>
      <c r="T198" s="66"/>
      <c r="U198" s="66"/>
      <c r="V198" s="157"/>
      <c r="W198" s="149" t="s">
        <v>4509</v>
      </c>
      <c r="X198" s="163" t="s">
        <v>3079</v>
      </c>
    </row>
    <row r="199" spans="1:27" s="181" customFormat="1" ht="105" customHeight="1" x14ac:dyDescent="0.25">
      <c r="A199" s="150"/>
      <c r="B199" s="164"/>
      <c r="C199" s="255">
        <v>45</v>
      </c>
      <c r="D199" s="100" t="s">
        <v>2985</v>
      </c>
      <c r="E199" s="181" t="s">
        <v>72</v>
      </c>
      <c r="F199" s="100" t="s">
        <v>2986</v>
      </c>
      <c r="G199" s="100" t="s">
        <v>2987</v>
      </c>
      <c r="H199" s="100" t="s">
        <v>2988</v>
      </c>
      <c r="J199" s="101" t="s">
        <v>4533</v>
      </c>
      <c r="K199" s="101" t="s">
        <v>2990</v>
      </c>
      <c r="L199" s="181" t="s">
        <v>2989</v>
      </c>
      <c r="M199" s="181" t="s">
        <v>11</v>
      </c>
      <c r="N199" s="181">
        <v>424</v>
      </c>
      <c r="O199" s="181">
        <v>21636100</v>
      </c>
      <c r="P199" s="181">
        <v>112253658</v>
      </c>
      <c r="Q199" s="103">
        <v>580000</v>
      </c>
      <c r="R199" s="182">
        <v>464000</v>
      </c>
      <c r="S199" s="104">
        <f t="shared" si="8"/>
        <v>0.8</v>
      </c>
      <c r="T199" s="66"/>
      <c r="U199" s="66"/>
      <c r="V199" s="157"/>
      <c r="W199" s="155" t="s">
        <v>2991</v>
      </c>
      <c r="X199" s="183" t="s">
        <v>2759</v>
      </c>
      <c r="Y199" s="150"/>
      <c r="Z199" s="251"/>
    </row>
    <row r="200" spans="1:27" s="150" customFormat="1" ht="90" customHeight="1" x14ac:dyDescent="0.25">
      <c r="B200" s="164"/>
      <c r="C200" s="258">
        <v>47</v>
      </c>
      <c r="D200" s="63" t="s">
        <v>2995</v>
      </c>
      <c r="E200" s="63" t="s">
        <v>420</v>
      </c>
      <c r="F200" s="150" t="s">
        <v>2996</v>
      </c>
      <c r="G200" s="150" t="s">
        <v>2997</v>
      </c>
      <c r="H200" s="63" t="s">
        <v>2998</v>
      </c>
      <c r="J200" s="64" t="s">
        <v>3000</v>
      </c>
      <c r="K200" s="64" t="s">
        <v>3001</v>
      </c>
      <c r="L200" s="150" t="s">
        <v>2999</v>
      </c>
      <c r="M200" s="150" t="s">
        <v>281</v>
      </c>
      <c r="N200" s="150">
        <v>481</v>
      </c>
      <c r="O200" s="150">
        <v>28231156</v>
      </c>
      <c r="P200" s="150">
        <v>110061533</v>
      </c>
      <c r="Q200" s="66">
        <v>556200</v>
      </c>
      <c r="R200" s="152">
        <v>433000</v>
      </c>
      <c r="S200" s="67">
        <f t="shared" si="8"/>
        <v>0.77849694354548726</v>
      </c>
      <c r="T200" s="66"/>
      <c r="U200" s="66"/>
      <c r="V200" s="157"/>
      <c r="W200" s="149" t="s">
        <v>4510</v>
      </c>
      <c r="X200" s="163" t="s">
        <v>3002</v>
      </c>
    </row>
    <row r="201" spans="1:27" s="181" customFormat="1" ht="105" customHeight="1" x14ac:dyDescent="0.25">
      <c r="A201" s="167"/>
      <c r="B201" s="165"/>
      <c r="C201" s="255">
        <v>55</v>
      </c>
      <c r="D201" s="100" t="s">
        <v>2895</v>
      </c>
      <c r="E201" s="100" t="s">
        <v>195</v>
      </c>
      <c r="F201" s="100" t="s">
        <v>3028</v>
      </c>
      <c r="G201" s="100" t="s">
        <v>3030</v>
      </c>
      <c r="H201" s="100" t="s">
        <v>3029</v>
      </c>
      <c r="J201" s="101" t="s">
        <v>4534</v>
      </c>
      <c r="K201" s="101" t="s">
        <v>3031</v>
      </c>
      <c r="L201" s="181" t="s">
        <v>3032</v>
      </c>
      <c r="M201" s="181" t="s">
        <v>11</v>
      </c>
      <c r="N201" s="181">
        <v>424</v>
      </c>
      <c r="O201" s="181">
        <v>21632813</v>
      </c>
      <c r="P201" s="181">
        <v>112238458</v>
      </c>
      <c r="Q201" s="103">
        <v>814000</v>
      </c>
      <c r="R201" s="182">
        <v>635000</v>
      </c>
      <c r="S201" s="104">
        <f t="shared" si="8"/>
        <v>0.78009828009828008</v>
      </c>
      <c r="T201" s="169"/>
      <c r="U201" s="169"/>
      <c r="V201" s="174"/>
      <c r="W201" s="155" t="s">
        <v>3033</v>
      </c>
      <c r="X201" s="183" t="s">
        <v>3063</v>
      </c>
      <c r="Y201" s="167"/>
      <c r="Z201" s="251"/>
    </row>
    <row r="202" spans="1:27" s="47" customFormat="1" ht="105" customHeight="1" x14ac:dyDescent="0.25">
      <c r="B202" s="204"/>
      <c r="C202" s="265">
        <v>57</v>
      </c>
      <c r="D202" s="28" t="s">
        <v>3038</v>
      </c>
      <c r="E202" s="28" t="s">
        <v>38</v>
      </c>
      <c r="F202" s="47" t="s">
        <v>3039</v>
      </c>
      <c r="G202" s="28" t="s">
        <v>3040</v>
      </c>
      <c r="H202" s="218"/>
      <c r="I202" s="47" t="s">
        <v>82</v>
      </c>
      <c r="J202" s="55" t="s">
        <v>3041</v>
      </c>
      <c r="K202" s="55" t="s">
        <v>3042</v>
      </c>
      <c r="L202" s="205"/>
      <c r="M202" s="47" t="s">
        <v>16</v>
      </c>
      <c r="N202" s="47">
        <v>481</v>
      </c>
      <c r="O202" s="47">
        <v>17768727</v>
      </c>
      <c r="P202" s="47">
        <v>106179784</v>
      </c>
      <c r="Q202" s="93">
        <v>722400</v>
      </c>
      <c r="R202" s="206">
        <v>385000</v>
      </c>
      <c r="S202" s="94">
        <f t="shared" si="8"/>
        <v>0.53294573643410847</v>
      </c>
      <c r="T202" s="45"/>
      <c r="U202" s="45"/>
      <c r="V202" s="207"/>
      <c r="W202" s="187" t="s">
        <v>4529</v>
      </c>
      <c r="X202" s="208" t="s">
        <v>3043</v>
      </c>
      <c r="Z202" s="28" t="s">
        <v>4531</v>
      </c>
      <c r="AA202" s="47" t="s">
        <v>4520</v>
      </c>
    </row>
    <row r="203" spans="1:27" s="150" customFormat="1" ht="90" customHeight="1" x14ac:dyDescent="0.25">
      <c r="B203" s="164"/>
      <c r="C203" s="258">
        <v>60</v>
      </c>
      <c r="D203" s="63" t="s">
        <v>3051</v>
      </c>
      <c r="E203" s="150" t="s">
        <v>9</v>
      </c>
      <c r="F203" s="63" t="s">
        <v>3561</v>
      </c>
      <c r="G203" s="150" t="s">
        <v>3052</v>
      </c>
      <c r="H203" s="63" t="s">
        <v>3053</v>
      </c>
      <c r="J203" s="64" t="s">
        <v>3054</v>
      </c>
      <c r="K203" s="64" t="s">
        <v>3055</v>
      </c>
      <c r="L203" s="150" t="s">
        <v>3056</v>
      </c>
      <c r="M203" s="150" t="s">
        <v>11</v>
      </c>
      <c r="N203" s="150">
        <v>424</v>
      </c>
      <c r="O203" s="150">
        <v>21233862</v>
      </c>
      <c r="P203" s="150">
        <v>109739988</v>
      </c>
      <c r="Q203" s="66">
        <v>1694000</v>
      </c>
      <c r="R203" s="152">
        <v>969000</v>
      </c>
      <c r="S203" s="67">
        <f t="shared" si="8"/>
        <v>0.5720188902007084</v>
      </c>
      <c r="T203" s="66"/>
      <c r="U203" s="66"/>
      <c r="V203" s="157"/>
      <c r="W203" s="149" t="s">
        <v>4511</v>
      </c>
      <c r="X203" s="163" t="s">
        <v>3052</v>
      </c>
    </row>
    <row r="204" spans="1:27" s="150" customFormat="1" ht="90" customHeight="1" x14ac:dyDescent="0.25">
      <c r="B204" s="164"/>
      <c r="C204" s="258">
        <v>62</v>
      </c>
      <c r="D204" s="63" t="s">
        <v>3068</v>
      </c>
      <c r="E204" s="150" t="s">
        <v>31</v>
      </c>
      <c r="F204" s="63" t="s">
        <v>3069</v>
      </c>
      <c r="G204" s="150" t="s">
        <v>3070</v>
      </c>
      <c r="H204" s="63" t="s">
        <v>3071</v>
      </c>
      <c r="J204" s="64" t="s">
        <v>3073</v>
      </c>
      <c r="K204" s="64" t="s">
        <v>3074</v>
      </c>
      <c r="L204" s="150" t="s">
        <v>3072</v>
      </c>
      <c r="M204" s="150" t="s">
        <v>16</v>
      </c>
      <c r="N204" s="150">
        <v>481</v>
      </c>
      <c r="O204" s="150">
        <v>28315228</v>
      </c>
      <c r="P204" s="150">
        <v>112312927</v>
      </c>
      <c r="Q204" s="66">
        <v>638000</v>
      </c>
      <c r="R204" s="152">
        <v>480000</v>
      </c>
      <c r="S204" s="67">
        <f t="shared" si="8"/>
        <v>0.75235109717868343</v>
      </c>
      <c r="T204" s="66"/>
      <c r="U204" s="66"/>
      <c r="V204" s="157"/>
      <c r="W204" s="149" t="s">
        <v>4512</v>
      </c>
      <c r="X204" s="163" t="s">
        <v>2745</v>
      </c>
    </row>
    <row r="205" spans="1:27" s="181" customFormat="1" ht="105" customHeight="1" x14ac:dyDescent="0.25">
      <c r="A205" s="175"/>
      <c r="B205" s="176"/>
      <c r="C205" s="255">
        <v>67</v>
      </c>
      <c r="D205" s="100" t="s">
        <v>3104</v>
      </c>
      <c r="E205" s="181" t="s">
        <v>23</v>
      </c>
      <c r="F205" s="100" t="s">
        <v>3091</v>
      </c>
      <c r="G205" s="100" t="s">
        <v>3092</v>
      </c>
      <c r="H205" s="100" t="s">
        <v>3093</v>
      </c>
      <c r="I205" s="181" t="s">
        <v>82</v>
      </c>
      <c r="J205" s="101" t="s">
        <v>3094</v>
      </c>
      <c r="K205" s="101" t="s">
        <v>3095</v>
      </c>
      <c r="L205" s="181" t="s">
        <v>3096</v>
      </c>
      <c r="M205" s="181" t="s">
        <v>11</v>
      </c>
      <c r="N205" s="181">
        <v>424</v>
      </c>
      <c r="O205" s="181">
        <v>21255491</v>
      </c>
      <c r="P205" s="181">
        <v>109856485</v>
      </c>
      <c r="Q205" s="103">
        <v>1209360</v>
      </c>
      <c r="R205" s="182">
        <v>944160</v>
      </c>
      <c r="S205" s="104">
        <f t="shared" si="8"/>
        <v>0.78071045842429054</v>
      </c>
      <c r="T205" s="177"/>
      <c r="U205" s="177"/>
      <c r="V205" s="178"/>
      <c r="W205" s="155" t="s">
        <v>3103</v>
      </c>
      <c r="X205" s="183" t="s">
        <v>2762</v>
      </c>
      <c r="Y205" s="175"/>
      <c r="Z205" s="100" t="s">
        <v>3358</v>
      </c>
    </row>
    <row r="206" spans="1:27" s="150" customFormat="1" ht="105" customHeight="1" x14ac:dyDescent="0.25">
      <c r="B206" s="164"/>
      <c r="C206" s="258">
        <v>78</v>
      </c>
      <c r="D206" s="63" t="s">
        <v>3138</v>
      </c>
      <c r="E206" s="150" t="s">
        <v>23</v>
      </c>
      <c r="F206" s="63" t="s">
        <v>3139</v>
      </c>
      <c r="G206" s="63" t="s">
        <v>1379</v>
      </c>
      <c r="H206" s="63" t="s">
        <v>3140</v>
      </c>
      <c r="J206" s="64" t="s">
        <v>1381</v>
      </c>
      <c r="K206" s="64" t="s">
        <v>3141</v>
      </c>
      <c r="L206" s="150" t="s">
        <v>3142</v>
      </c>
      <c r="M206" s="150" t="s">
        <v>194</v>
      </c>
      <c r="N206" s="150">
        <v>424</v>
      </c>
      <c r="O206" s="184" t="s">
        <v>1383</v>
      </c>
      <c r="P206" s="150">
        <v>100725755</v>
      </c>
      <c r="Q206" s="66">
        <v>2500000</v>
      </c>
      <c r="R206" s="152">
        <v>1000000</v>
      </c>
      <c r="S206" s="67">
        <f t="shared" si="8"/>
        <v>0.4</v>
      </c>
      <c r="T206" s="66"/>
      <c r="U206" s="66"/>
      <c r="V206" s="157"/>
      <c r="W206" s="155" t="s">
        <v>3143</v>
      </c>
      <c r="X206" s="163" t="s">
        <v>2773</v>
      </c>
    </row>
    <row r="207" spans="1:27" s="150" customFormat="1" ht="105" customHeight="1" x14ac:dyDescent="0.25">
      <c r="B207" s="164"/>
      <c r="C207" s="258">
        <v>80</v>
      </c>
      <c r="D207" s="63" t="s">
        <v>3147</v>
      </c>
      <c r="E207" s="150" t="s">
        <v>9</v>
      </c>
      <c r="F207" s="63" t="s">
        <v>3148</v>
      </c>
      <c r="G207" s="150" t="s">
        <v>3149</v>
      </c>
      <c r="H207" s="63" t="s">
        <v>3150</v>
      </c>
      <c r="J207" s="64" t="s">
        <v>3152</v>
      </c>
      <c r="K207" s="64" t="s">
        <v>3153</v>
      </c>
      <c r="L207" s="150" t="s">
        <v>3151</v>
      </c>
      <c r="M207" s="150" t="s">
        <v>16</v>
      </c>
      <c r="N207" s="150">
        <v>481</v>
      </c>
      <c r="O207" s="150">
        <v>17572105</v>
      </c>
      <c r="P207" s="150">
        <v>103532472</v>
      </c>
      <c r="Q207" s="66">
        <v>1024000</v>
      </c>
      <c r="R207" s="152">
        <v>794000</v>
      </c>
      <c r="S207" s="67">
        <f t="shared" ref="S207:S270" si="11">+R207/Q207</f>
        <v>0.775390625</v>
      </c>
      <c r="T207" s="66"/>
      <c r="U207" s="66"/>
      <c r="V207" s="157"/>
      <c r="W207" s="155" t="s">
        <v>3154</v>
      </c>
      <c r="X207" s="163" t="s">
        <v>2773</v>
      </c>
    </row>
    <row r="208" spans="1:27" s="150" customFormat="1" ht="105" customHeight="1" x14ac:dyDescent="0.25">
      <c r="B208" s="164"/>
      <c r="C208" s="258">
        <v>81</v>
      </c>
      <c r="D208" s="63" t="s">
        <v>3155</v>
      </c>
      <c r="E208" s="150" t="s">
        <v>9</v>
      </c>
      <c r="F208" s="150" t="s">
        <v>3156</v>
      </c>
      <c r="G208" s="63" t="s">
        <v>3157</v>
      </c>
      <c r="H208" s="63" t="s">
        <v>3158</v>
      </c>
      <c r="J208" s="64" t="s">
        <v>3159</v>
      </c>
      <c r="K208" s="64" t="s">
        <v>3161</v>
      </c>
      <c r="L208" s="150" t="s">
        <v>3160</v>
      </c>
      <c r="M208" s="150" t="s">
        <v>16</v>
      </c>
      <c r="N208" s="150">
        <v>481</v>
      </c>
      <c r="O208" s="150">
        <v>28272880</v>
      </c>
      <c r="P208" s="150">
        <v>111262236</v>
      </c>
      <c r="Q208" s="66">
        <v>504000</v>
      </c>
      <c r="R208" s="152">
        <v>403200</v>
      </c>
      <c r="S208" s="67">
        <f t="shared" si="11"/>
        <v>0.8</v>
      </c>
      <c r="T208" s="66"/>
      <c r="U208" s="66"/>
      <c r="V208" s="157"/>
      <c r="W208" s="155" t="s">
        <v>3162</v>
      </c>
      <c r="X208" s="163" t="s">
        <v>2843</v>
      </c>
    </row>
    <row r="209" spans="2:26" s="150" customFormat="1" ht="90" customHeight="1" x14ac:dyDescent="0.25">
      <c r="B209" s="164"/>
      <c r="C209" s="258">
        <v>87</v>
      </c>
      <c r="D209" s="63" t="s">
        <v>3183</v>
      </c>
      <c r="E209" s="150" t="s">
        <v>23</v>
      </c>
      <c r="F209" s="63" t="s">
        <v>3184</v>
      </c>
      <c r="G209" s="63" t="s">
        <v>3185</v>
      </c>
      <c r="H209" s="63" t="s">
        <v>3186</v>
      </c>
      <c r="J209" s="64" t="s">
        <v>3187</v>
      </c>
      <c r="K209" s="64" t="s">
        <v>3189</v>
      </c>
      <c r="L209" s="150" t="s">
        <v>3188</v>
      </c>
      <c r="M209" s="150" t="s">
        <v>11</v>
      </c>
      <c r="N209" s="150">
        <v>424</v>
      </c>
      <c r="O209" s="150">
        <v>21074411</v>
      </c>
      <c r="P209" s="150">
        <v>108822822</v>
      </c>
      <c r="Q209" s="66">
        <v>701263</v>
      </c>
      <c r="R209" s="152">
        <v>500000</v>
      </c>
      <c r="S209" s="67">
        <f t="shared" si="11"/>
        <v>0.71299925990676827</v>
      </c>
      <c r="T209" s="66"/>
      <c r="U209" s="66"/>
      <c r="V209" s="157"/>
      <c r="W209" s="155" t="s">
        <v>3190</v>
      </c>
      <c r="X209" s="163" t="s">
        <v>2773</v>
      </c>
    </row>
    <row r="210" spans="2:26" s="150" customFormat="1" ht="90" customHeight="1" x14ac:dyDescent="0.25">
      <c r="B210" s="164"/>
      <c r="C210" s="258">
        <v>89</v>
      </c>
      <c r="D210" s="63" t="s">
        <v>3195</v>
      </c>
      <c r="E210" s="150" t="s">
        <v>9</v>
      </c>
      <c r="F210" s="63" t="s">
        <v>3196</v>
      </c>
      <c r="G210" s="63" t="s">
        <v>3197</v>
      </c>
      <c r="H210" s="63" t="s">
        <v>726</v>
      </c>
      <c r="J210" s="64" t="s">
        <v>727</v>
      </c>
      <c r="K210" s="64" t="s">
        <v>728</v>
      </c>
      <c r="L210" s="150" t="s">
        <v>729</v>
      </c>
      <c r="M210" s="150" t="s">
        <v>11</v>
      </c>
      <c r="N210" s="150">
        <v>424</v>
      </c>
      <c r="O210" s="150">
        <v>21580694</v>
      </c>
      <c r="P210" s="150">
        <v>111953897</v>
      </c>
      <c r="Q210" s="66">
        <v>1299000</v>
      </c>
      <c r="R210" s="152">
        <v>979000</v>
      </c>
      <c r="S210" s="67">
        <f t="shared" si="11"/>
        <v>0.75365665896843725</v>
      </c>
      <c r="T210" s="66"/>
      <c r="U210" s="66"/>
      <c r="V210" s="157"/>
      <c r="W210" s="155" t="s">
        <v>3198</v>
      </c>
      <c r="X210" s="163" t="s">
        <v>2745</v>
      </c>
    </row>
    <row r="211" spans="2:26" s="150" customFormat="1" ht="90" customHeight="1" x14ac:dyDescent="0.25">
      <c r="B211" s="164"/>
      <c r="C211" s="258">
        <v>91</v>
      </c>
      <c r="D211" s="63" t="s">
        <v>3203</v>
      </c>
      <c r="E211" s="150" t="s">
        <v>86</v>
      </c>
      <c r="F211" s="63" t="s">
        <v>3205</v>
      </c>
      <c r="G211" s="63" t="s">
        <v>3204</v>
      </c>
      <c r="H211" s="63" t="s">
        <v>3206</v>
      </c>
      <c r="J211" s="64" t="s">
        <v>3207</v>
      </c>
      <c r="K211" s="64" t="s">
        <v>3208</v>
      </c>
      <c r="L211" s="150" t="s">
        <v>3209</v>
      </c>
      <c r="M211" s="150" t="s">
        <v>458</v>
      </c>
      <c r="N211" s="150">
        <v>424</v>
      </c>
      <c r="O211" s="150">
        <v>20467177</v>
      </c>
      <c r="P211" s="150">
        <v>105809738</v>
      </c>
      <c r="Q211" s="66">
        <v>1141900</v>
      </c>
      <c r="R211" s="152">
        <v>913520</v>
      </c>
      <c r="S211" s="67">
        <f t="shared" si="11"/>
        <v>0.8</v>
      </c>
      <c r="T211" s="66"/>
      <c r="U211" s="66"/>
      <c r="V211" s="157"/>
      <c r="W211" s="155" t="s">
        <v>3210</v>
      </c>
      <c r="X211" s="163" t="s">
        <v>3079</v>
      </c>
    </row>
    <row r="212" spans="2:26" s="150" customFormat="1" ht="105" customHeight="1" x14ac:dyDescent="0.25">
      <c r="B212" s="164"/>
      <c r="C212" s="258">
        <v>92</v>
      </c>
      <c r="D212" s="63" t="s">
        <v>3211</v>
      </c>
      <c r="E212" s="150" t="s">
        <v>87</v>
      </c>
      <c r="F212" s="63" t="s">
        <v>3212</v>
      </c>
      <c r="G212" s="63" t="s">
        <v>3213</v>
      </c>
      <c r="H212" s="63" t="s">
        <v>3214</v>
      </c>
      <c r="J212" s="64" t="s">
        <v>3216</v>
      </c>
      <c r="K212" s="64" t="s">
        <v>3217</v>
      </c>
      <c r="L212" s="150" t="s">
        <v>3215</v>
      </c>
      <c r="M212" s="150" t="s">
        <v>478</v>
      </c>
      <c r="N212" s="150">
        <v>424</v>
      </c>
      <c r="O212" s="150">
        <v>63031399</v>
      </c>
      <c r="P212" s="150">
        <v>107846758</v>
      </c>
      <c r="Q212" s="66">
        <v>1241000</v>
      </c>
      <c r="R212" s="152">
        <v>982000</v>
      </c>
      <c r="S212" s="67">
        <f t="shared" si="11"/>
        <v>0.79129734085414993</v>
      </c>
      <c r="T212" s="66"/>
      <c r="U212" s="66"/>
      <c r="V212" s="157"/>
      <c r="W212" s="155" t="s">
        <v>3218</v>
      </c>
      <c r="X212" s="163" t="s">
        <v>3219</v>
      </c>
    </row>
    <row r="213" spans="2:26" s="150" customFormat="1" ht="135" customHeight="1" x14ac:dyDescent="0.25">
      <c r="B213" s="164"/>
      <c r="C213" s="258">
        <v>93</v>
      </c>
      <c r="D213" s="63" t="s">
        <v>3220</v>
      </c>
      <c r="E213" s="150" t="s">
        <v>202</v>
      </c>
      <c r="F213" s="63" t="s">
        <v>3221</v>
      </c>
      <c r="G213" s="63" t="s">
        <v>3222</v>
      </c>
      <c r="H213" s="64" t="s">
        <v>3223</v>
      </c>
      <c r="J213" s="64" t="s">
        <v>3225</v>
      </c>
      <c r="K213" s="64" t="s">
        <v>3224</v>
      </c>
      <c r="L213" s="150" t="s">
        <v>3226</v>
      </c>
      <c r="M213" s="150" t="s">
        <v>16</v>
      </c>
      <c r="N213" s="150">
        <v>481</v>
      </c>
      <c r="O213" s="150">
        <v>28277881</v>
      </c>
      <c r="P213" s="150">
        <v>111408913</v>
      </c>
      <c r="Q213" s="66">
        <v>567520</v>
      </c>
      <c r="R213" s="152">
        <v>431920</v>
      </c>
      <c r="S213" s="67">
        <f t="shared" si="11"/>
        <v>0.76106568931491403</v>
      </c>
      <c r="T213" s="66"/>
      <c r="U213" s="66"/>
      <c r="V213" s="157"/>
      <c r="W213" s="155" t="s">
        <v>3227</v>
      </c>
      <c r="X213" s="163" t="s">
        <v>3058</v>
      </c>
      <c r="Z213" s="63" t="s">
        <v>3228</v>
      </c>
    </row>
    <row r="214" spans="2:26" s="150" customFormat="1" ht="105" customHeight="1" x14ac:dyDescent="0.25">
      <c r="B214" s="164"/>
      <c r="C214" s="258">
        <v>94</v>
      </c>
      <c r="D214" s="63" t="s">
        <v>3229</v>
      </c>
      <c r="E214" s="150" t="s">
        <v>33</v>
      </c>
      <c r="F214" s="63" t="s">
        <v>3230</v>
      </c>
      <c r="G214" s="63" t="s">
        <v>3231</v>
      </c>
      <c r="H214" s="63" t="s">
        <v>3233</v>
      </c>
      <c r="J214" s="64" t="s">
        <v>3234</v>
      </c>
      <c r="K214" s="64" t="s">
        <v>3232</v>
      </c>
      <c r="L214" s="150" t="s">
        <v>3235</v>
      </c>
      <c r="M214" s="150" t="s">
        <v>22</v>
      </c>
      <c r="N214" s="150">
        <v>424</v>
      </c>
      <c r="O214" s="150">
        <v>65677164</v>
      </c>
      <c r="P214" s="150">
        <v>111808774</v>
      </c>
      <c r="Q214" s="66">
        <v>750000</v>
      </c>
      <c r="R214" s="152">
        <v>600000</v>
      </c>
      <c r="S214" s="67">
        <f t="shared" si="11"/>
        <v>0.8</v>
      </c>
      <c r="T214" s="66"/>
      <c r="U214" s="66"/>
      <c r="V214" s="157"/>
      <c r="W214" s="155" t="s">
        <v>3236</v>
      </c>
      <c r="X214" s="163" t="s">
        <v>3079</v>
      </c>
    </row>
    <row r="215" spans="2:26" s="150" customFormat="1" ht="105" customHeight="1" x14ac:dyDescent="0.25">
      <c r="B215" s="164"/>
      <c r="C215" s="258">
        <v>95</v>
      </c>
      <c r="D215" s="63" t="s">
        <v>3237</v>
      </c>
      <c r="E215" s="63" t="s">
        <v>125</v>
      </c>
      <c r="F215" s="63" t="s">
        <v>3238</v>
      </c>
      <c r="G215" s="63" t="s">
        <v>3239</v>
      </c>
      <c r="H215" s="63" t="s">
        <v>3240</v>
      </c>
      <c r="J215" s="64" t="s">
        <v>3241</v>
      </c>
      <c r="K215" s="64" t="s">
        <v>3243</v>
      </c>
      <c r="L215" s="150" t="s">
        <v>3242</v>
      </c>
      <c r="M215" s="150" t="s">
        <v>11</v>
      </c>
      <c r="N215" s="150">
        <v>424</v>
      </c>
      <c r="O215" s="150">
        <v>21374946</v>
      </c>
      <c r="P215" s="150">
        <v>110677162</v>
      </c>
      <c r="Q215" s="66">
        <v>1250000</v>
      </c>
      <c r="R215" s="152">
        <v>1000000</v>
      </c>
      <c r="S215" s="67">
        <f t="shared" si="11"/>
        <v>0.8</v>
      </c>
      <c r="T215" s="66"/>
      <c r="U215" s="66"/>
      <c r="V215" s="157"/>
      <c r="W215" s="155" t="s">
        <v>3244</v>
      </c>
      <c r="X215" s="163" t="s">
        <v>3063</v>
      </c>
    </row>
    <row r="216" spans="2:26" s="150" customFormat="1" ht="105" customHeight="1" x14ac:dyDescent="0.25">
      <c r="B216" s="164"/>
      <c r="C216" s="258">
        <v>96</v>
      </c>
      <c r="D216" s="63" t="s">
        <v>3245</v>
      </c>
      <c r="E216" s="150" t="s">
        <v>27</v>
      </c>
      <c r="F216" s="63" t="s">
        <v>3246</v>
      </c>
      <c r="G216" s="150" t="s">
        <v>3247</v>
      </c>
      <c r="H216" s="63" t="s">
        <v>3248</v>
      </c>
      <c r="J216" s="64" t="s">
        <v>630</v>
      </c>
      <c r="K216" s="63" t="s">
        <v>631</v>
      </c>
      <c r="L216" s="150" t="s">
        <v>389</v>
      </c>
      <c r="M216" s="150" t="s">
        <v>11</v>
      </c>
      <c r="N216" s="150">
        <v>424</v>
      </c>
      <c r="O216" s="150">
        <v>21271128</v>
      </c>
      <c r="P216" s="150">
        <v>109939641</v>
      </c>
      <c r="Q216" s="66">
        <v>838000</v>
      </c>
      <c r="R216" s="152">
        <v>644000</v>
      </c>
      <c r="S216" s="67">
        <f t="shared" si="11"/>
        <v>0.76849642004773266</v>
      </c>
      <c r="T216" s="66"/>
      <c r="U216" s="66"/>
      <c r="V216" s="157"/>
      <c r="W216" s="155" t="s">
        <v>3249</v>
      </c>
      <c r="X216" s="163" t="s">
        <v>3079</v>
      </c>
    </row>
    <row r="217" spans="2:26" s="150" customFormat="1" ht="120" customHeight="1" x14ac:dyDescent="0.25">
      <c r="B217" s="164"/>
      <c r="C217" s="258">
        <v>97</v>
      </c>
      <c r="D217" s="63" t="s">
        <v>3250</v>
      </c>
      <c r="E217" s="150" t="s">
        <v>27</v>
      </c>
      <c r="F217" s="63" t="s">
        <v>3251</v>
      </c>
      <c r="G217" s="63" t="s">
        <v>3252</v>
      </c>
      <c r="H217" s="64" t="s">
        <v>3253</v>
      </c>
      <c r="I217" s="150" t="s">
        <v>82</v>
      </c>
      <c r="J217" s="64" t="s">
        <v>3255</v>
      </c>
      <c r="K217" s="63" t="s">
        <v>3254</v>
      </c>
      <c r="L217" s="150" t="s">
        <v>3256</v>
      </c>
      <c r="M217" s="150" t="s">
        <v>22</v>
      </c>
      <c r="N217" s="150">
        <v>424</v>
      </c>
      <c r="O217" s="150">
        <v>64309056</v>
      </c>
      <c r="P217" s="150">
        <v>109619257</v>
      </c>
      <c r="Q217" s="66">
        <v>1159000</v>
      </c>
      <c r="R217" s="152">
        <v>934000</v>
      </c>
      <c r="S217" s="67">
        <f t="shared" si="11"/>
        <v>0.80586712683347717</v>
      </c>
      <c r="T217" s="66"/>
      <c r="U217" s="66"/>
      <c r="V217" s="157"/>
      <c r="W217" s="155" t="s">
        <v>3257</v>
      </c>
      <c r="X217" s="163" t="s">
        <v>2795</v>
      </c>
    </row>
    <row r="218" spans="2:26" s="150" customFormat="1" ht="90" customHeight="1" x14ac:dyDescent="0.25">
      <c r="B218" s="164"/>
      <c r="C218" s="258">
        <v>98</v>
      </c>
      <c r="D218" s="63" t="s">
        <v>3258</v>
      </c>
      <c r="E218" s="150" t="s">
        <v>3259</v>
      </c>
      <c r="F218" s="63" t="s">
        <v>3260</v>
      </c>
      <c r="G218" s="63" t="s">
        <v>3261</v>
      </c>
      <c r="H218" s="63" t="s">
        <v>3262</v>
      </c>
      <c r="J218" s="64" t="s">
        <v>3264</v>
      </c>
      <c r="K218" s="64" t="s">
        <v>3265</v>
      </c>
      <c r="L218" s="150" t="s">
        <v>3263</v>
      </c>
      <c r="M218" s="150" t="s">
        <v>22</v>
      </c>
      <c r="N218" s="150">
        <v>424</v>
      </c>
      <c r="O218" s="150">
        <v>64084178</v>
      </c>
      <c r="P218" s="150">
        <v>109308433</v>
      </c>
      <c r="Q218" s="66">
        <v>630300</v>
      </c>
      <c r="R218" s="152">
        <v>500500</v>
      </c>
      <c r="S218" s="67">
        <f t="shared" si="11"/>
        <v>0.79406631762652702</v>
      </c>
      <c r="T218" s="66"/>
      <c r="U218" s="66"/>
      <c r="V218" s="157"/>
      <c r="W218" s="155" t="s">
        <v>3266</v>
      </c>
      <c r="X218" s="163" t="s">
        <v>2773</v>
      </c>
    </row>
    <row r="219" spans="2:26" s="150" customFormat="1" ht="105" customHeight="1" x14ac:dyDescent="0.25">
      <c r="B219" s="164"/>
      <c r="C219" s="258">
        <v>101</v>
      </c>
      <c r="D219" s="63" t="s">
        <v>3276</v>
      </c>
      <c r="E219" s="63" t="s">
        <v>420</v>
      </c>
      <c r="F219" s="63" t="s">
        <v>1877</v>
      </c>
      <c r="G219" s="150" t="s">
        <v>509</v>
      </c>
      <c r="H219" s="63" t="s">
        <v>3277</v>
      </c>
      <c r="J219" s="64" t="s">
        <v>510</v>
      </c>
      <c r="K219" s="64" t="s">
        <v>422</v>
      </c>
      <c r="L219" s="150" t="s">
        <v>423</v>
      </c>
      <c r="M219" s="150" t="s">
        <v>11</v>
      </c>
      <c r="N219" s="150">
        <v>424</v>
      </c>
      <c r="O219" s="184" t="s">
        <v>511</v>
      </c>
      <c r="P219" s="150">
        <v>101401226</v>
      </c>
      <c r="Q219" s="66">
        <v>1000000</v>
      </c>
      <c r="R219" s="152">
        <v>500000</v>
      </c>
      <c r="S219" s="67">
        <f t="shared" si="11"/>
        <v>0.5</v>
      </c>
      <c r="T219" s="66"/>
      <c r="U219" s="66"/>
      <c r="V219" s="157"/>
      <c r="W219" s="155" t="s">
        <v>3278</v>
      </c>
      <c r="X219" s="163" t="s">
        <v>3061</v>
      </c>
    </row>
    <row r="220" spans="2:26" s="150" customFormat="1" ht="120" customHeight="1" x14ac:dyDescent="0.25">
      <c r="B220" s="164"/>
      <c r="C220" s="258">
        <v>102</v>
      </c>
      <c r="D220" s="63" t="s">
        <v>3279</v>
      </c>
      <c r="E220" s="150" t="s">
        <v>303</v>
      </c>
      <c r="F220" s="63" t="s">
        <v>3280</v>
      </c>
      <c r="G220" s="63" t="s">
        <v>3281</v>
      </c>
      <c r="H220" s="63" t="s">
        <v>3282</v>
      </c>
      <c r="J220" s="64" t="s">
        <v>3283</v>
      </c>
      <c r="K220" s="64" t="s">
        <v>3284</v>
      </c>
      <c r="L220" s="150" t="s">
        <v>3285</v>
      </c>
      <c r="M220" s="150" t="s">
        <v>11</v>
      </c>
      <c r="N220" s="150">
        <v>424</v>
      </c>
      <c r="O220" s="150">
        <v>17032917</v>
      </c>
      <c r="P220" s="150">
        <v>100975655</v>
      </c>
      <c r="Q220" s="66">
        <v>1262580</v>
      </c>
      <c r="R220" s="152">
        <v>1000000</v>
      </c>
      <c r="S220" s="67">
        <f t="shared" si="11"/>
        <v>0.79202901994329067</v>
      </c>
      <c r="T220" s="66"/>
      <c r="U220" s="66"/>
      <c r="V220" s="157"/>
      <c r="W220" s="155" t="s">
        <v>3286</v>
      </c>
      <c r="X220" s="163" t="s">
        <v>2967</v>
      </c>
    </row>
    <row r="221" spans="2:26" s="150" customFormat="1" ht="105" customHeight="1" x14ac:dyDescent="0.25">
      <c r="B221" s="164"/>
      <c r="C221" s="258">
        <v>103</v>
      </c>
      <c r="D221" s="63" t="s">
        <v>3287</v>
      </c>
      <c r="E221" s="150" t="s">
        <v>114</v>
      </c>
      <c r="F221" s="150" t="s">
        <v>3288</v>
      </c>
      <c r="G221" s="63" t="s">
        <v>3289</v>
      </c>
      <c r="H221" s="63" t="s">
        <v>3291</v>
      </c>
      <c r="J221" s="64" t="s">
        <v>3292</v>
      </c>
      <c r="K221" s="98" t="s">
        <v>3293</v>
      </c>
      <c r="L221" s="150" t="s">
        <v>3290</v>
      </c>
      <c r="M221" s="63" t="s">
        <v>302</v>
      </c>
      <c r="N221" s="150">
        <v>481</v>
      </c>
      <c r="O221" s="150">
        <v>28829221</v>
      </c>
      <c r="P221" s="150">
        <v>109374688</v>
      </c>
      <c r="Q221" s="66">
        <v>483200</v>
      </c>
      <c r="R221" s="152">
        <v>338900</v>
      </c>
      <c r="S221" s="67">
        <f t="shared" si="11"/>
        <v>0.70136589403973515</v>
      </c>
      <c r="T221" s="66"/>
      <c r="U221" s="66"/>
      <c r="V221" s="157"/>
      <c r="W221" s="155" t="s">
        <v>3294</v>
      </c>
      <c r="X221" s="163" t="s">
        <v>3058</v>
      </c>
    </row>
    <row r="222" spans="2:26" s="150" customFormat="1" ht="120" customHeight="1" x14ac:dyDescent="0.25">
      <c r="B222" s="164"/>
      <c r="C222" s="258">
        <v>111</v>
      </c>
      <c r="D222" s="63" t="s">
        <v>3325</v>
      </c>
      <c r="E222" s="150" t="s">
        <v>496</v>
      </c>
      <c r="F222" s="63" t="s">
        <v>3326</v>
      </c>
      <c r="G222" s="63" t="s">
        <v>3327</v>
      </c>
      <c r="H222" s="63" t="s">
        <v>3328</v>
      </c>
      <c r="J222" s="64" t="s">
        <v>3329</v>
      </c>
      <c r="K222" s="64" t="s">
        <v>3333</v>
      </c>
      <c r="L222" s="150" t="s">
        <v>3330</v>
      </c>
      <c r="M222" s="150" t="s">
        <v>11</v>
      </c>
      <c r="N222" s="150">
        <v>424</v>
      </c>
      <c r="O222" s="184" t="s">
        <v>3331</v>
      </c>
      <c r="P222" s="150">
        <v>102397379</v>
      </c>
      <c r="Q222" s="66">
        <v>1043000</v>
      </c>
      <c r="R222" s="152">
        <v>826000</v>
      </c>
      <c r="S222" s="67">
        <f t="shared" si="11"/>
        <v>0.79194630872483218</v>
      </c>
      <c r="T222" s="66"/>
      <c r="U222" s="66"/>
      <c r="V222" s="157"/>
      <c r="W222" s="155" t="s">
        <v>3332</v>
      </c>
      <c r="X222" s="163" t="s">
        <v>3079</v>
      </c>
    </row>
    <row r="223" spans="2:26" s="150" customFormat="1" ht="90" customHeight="1" x14ac:dyDescent="0.25">
      <c r="B223" s="164"/>
      <c r="C223" s="258">
        <v>112</v>
      </c>
      <c r="D223" s="63" t="s">
        <v>3334</v>
      </c>
      <c r="E223" s="150" t="s">
        <v>3335</v>
      </c>
      <c r="F223" s="150" t="s">
        <v>3336</v>
      </c>
      <c r="G223" s="63" t="s">
        <v>3337</v>
      </c>
      <c r="H223" s="63" t="s">
        <v>3338</v>
      </c>
      <c r="J223" s="64" t="s">
        <v>3339</v>
      </c>
      <c r="K223" s="63" t="s">
        <v>3340</v>
      </c>
      <c r="L223" s="150" t="s">
        <v>3341</v>
      </c>
      <c r="M223" s="150" t="s">
        <v>16</v>
      </c>
      <c r="N223" s="150">
        <v>481</v>
      </c>
      <c r="O223" s="150">
        <v>28062010</v>
      </c>
      <c r="P223" s="150">
        <v>107272524</v>
      </c>
      <c r="Q223" s="66">
        <v>950000</v>
      </c>
      <c r="R223" s="152">
        <v>760000</v>
      </c>
      <c r="S223" s="67">
        <f t="shared" si="11"/>
        <v>0.8</v>
      </c>
      <c r="T223" s="66"/>
      <c r="U223" s="66"/>
      <c r="V223" s="157"/>
      <c r="W223" s="155" t="s">
        <v>3342</v>
      </c>
      <c r="X223" s="163" t="s">
        <v>3542</v>
      </c>
    </row>
    <row r="224" spans="2:26" ht="135" customHeight="1" x14ac:dyDescent="0.25">
      <c r="C224" s="266">
        <v>116</v>
      </c>
      <c r="D224" s="22" t="s">
        <v>3359</v>
      </c>
      <c r="E224" s="16" t="s">
        <v>9</v>
      </c>
      <c r="F224" s="22" t="s">
        <v>3360</v>
      </c>
      <c r="G224" s="22" t="s">
        <v>3361</v>
      </c>
      <c r="H224" s="22" t="s">
        <v>3362</v>
      </c>
      <c r="I224" s="16" t="s">
        <v>82</v>
      </c>
      <c r="J224" s="23" t="s">
        <v>3364</v>
      </c>
      <c r="K224" s="23" t="s">
        <v>470</v>
      </c>
      <c r="L224" s="22" t="s">
        <v>3363</v>
      </c>
      <c r="M224" s="16" t="s">
        <v>22</v>
      </c>
      <c r="N224" s="16">
        <v>424</v>
      </c>
      <c r="O224" s="16">
        <v>61892656</v>
      </c>
      <c r="P224" s="16">
        <v>108875456</v>
      </c>
      <c r="Q224" s="25">
        <v>1203000</v>
      </c>
      <c r="R224" s="19">
        <v>913000</v>
      </c>
      <c r="S224" s="20">
        <f t="shared" si="11"/>
        <v>0.75893599334995843</v>
      </c>
      <c r="T224" s="25"/>
      <c r="U224" s="25"/>
      <c r="V224" s="142"/>
      <c r="W224" s="156" t="s">
        <v>3365</v>
      </c>
      <c r="X224" s="145" t="s">
        <v>3366</v>
      </c>
    </row>
    <row r="225" spans="2:26" ht="105" customHeight="1" x14ac:dyDescent="0.25">
      <c r="C225" s="266">
        <v>115</v>
      </c>
      <c r="D225" s="22" t="s">
        <v>3353</v>
      </c>
      <c r="E225" s="16" t="s">
        <v>9</v>
      </c>
      <c r="F225" s="22" t="s">
        <v>3354</v>
      </c>
      <c r="G225" s="22" t="s">
        <v>3355</v>
      </c>
      <c r="H225" s="22" t="s">
        <v>3093</v>
      </c>
      <c r="I225" s="16" t="s">
        <v>82</v>
      </c>
      <c r="J225" s="23" t="s">
        <v>3094</v>
      </c>
      <c r="K225" s="23" t="s">
        <v>1078</v>
      </c>
      <c r="L225" s="16" t="s">
        <v>3096</v>
      </c>
      <c r="M225" s="16" t="s">
        <v>16</v>
      </c>
      <c r="N225" s="16">
        <v>481</v>
      </c>
      <c r="O225" s="16">
        <v>28313837</v>
      </c>
      <c r="P225" s="16">
        <v>112289335</v>
      </c>
      <c r="Q225" s="25">
        <v>1216000</v>
      </c>
      <c r="R225" s="19">
        <v>972800</v>
      </c>
      <c r="S225" s="20">
        <f t="shared" si="11"/>
        <v>0.8</v>
      </c>
      <c r="T225" s="25"/>
      <c r="U225" s="25"/>
      <c r="V225" s="142"/>
      <c r="W225" s="156" t="s">
        <v>3356</v>
      </c>
      <c r="X225" s="145" t="s">
        <v>3357</v>
      </c>
      <c r="Z225" s="16" t="s">
        <v>3358</v>
      </c>
    </row>
    <row r="226" spans="2:26" ht="90" customHeight="1" x14ac:dyDescent="0.25">
      <c r="C226" s="266">
        <v>118</v>
      </c>
      <c r="D226" s="22" t="s">
        <v>3372</v>
      </c>
      <c r="E226" s="16" t="s">
        <v>9</v>
      </c>
      <c r="F226" s="16" t="s">
        <v>3373</v>
      </c>
      <c r="G226" s="22" t="s">
        <v>3374</v>
      </c>
      <c r="H226" s="22" t="s">
        <v>3375</v>
      </c>
      <c r="I226" s="16" t="s">
        <v>82</v>
      </c>
      <c r="J226" s="23" t="s">
        <v>655</v>
      </c>
      <c r="K226" s="23" t="s">
        <v>3376</v>
      </c>
      <c r="L226" s="16" t="s">
        <v>321</v>
      </c>
      <c r="M226" s="16" t="s">
        <v>281</v>
      </c>
      <c r="N226" s="16">
        <v>481</v>
      </c>
      <c r="O226" s="16">
        <v>28298153</v>
      </c>
      <c r="P226" s="16">
        <v>111874255</v>
      </c>
      <c r="Q226" s="25">
        <v>608000</v>
      </c>
      <c r="R226" s="19">
        <v>400000</v>
      </c>
      <c r="S226" s="20">
        <f t="shared" si="11"/>
        <v>0.65789473684210531</v>
      </c>
      <c r="T226" s="25"/>
      <c r="U226" s="25"/>
      <c r="V226" s="142"/>
      <c r="W226" s="156" t="s">
        <v>3377</v>
      </c>
      <c r="X226" s="145" t="s">
        <v>3378</v>
      </c>
    </row>
    <row r="227" spans="2:26" s="150" customFormat="1" ht="90" customHeight="1" x14ac:dyDescent="0.25">
      <c r="B227" s="164"/>
      <c r="C227" s="258">
        <v>120</v>
      </c>
      <c r="D227" s="63" t="s">
        <v>3387</v>
      </c>
      <c r="E227" s="150" t="s">
        <v>3388</v>
      </c>
      <c r="F227" s="150" t="s">
        <v>3389</v>
      </c>
      <c r="G227" s="63" t="s">
        <v>3390</v>
      </c>
      <c r="H227" s="63" t="s">
        <v>3391</v>
      </c>
      <c r="J227" s="64" t="s">
        <v>3393</v>
      </c>
      <c r="K227" s="64" t="s">
        <v>3394</v>
      </c>
      <c r="L227" s="150" t="s">
        <v>3392</v>
      </c>
      <c r="M227" s="150" t="s">
        <v>16</v>
      </c>
      <c r="N227" s="150">
        <v>481</v>
      </c>
      <c r="O227" s="150">
        <v>28295588</v>
      </c>
      <c r="P227" s="150">
        <v>111834647</v>
      </c>
      <c r="Q227" s="66">
        <v>500000</v>
      </c>
      <c r="R227" s="152">
        <v>400000</v>
      </c>
      <c r="S227" s="67">
        <f t="shared" si="11"/>
        <v>0.8</v>
      </c>
      <c r="T227" s="66"/>
      <c r="U227" s="66"/>
      <c r="V227" s="157"/>
      <c r="W227" s="155" t="s">
        <v>3395</v>
      </c>
      <c r="X227" s="163" t="s">
        <v>2795</v>
      </c>
    </row>
    <row r="228" spans="2:26" s="150" customFormat="1" ht="105" customHeight="1" x14ac:dyDescent="0.25">
      <c r="B228" s="164"/>
      <c r="C228" s="258">
        <v>125</v>
      </c>
      <c r="D228" s="63" t="s">
        <v>3409</v>
      </c>
      <c r="E228" s="63" t="s">
        <v>179</v>
      </c>
      <c r="F228" s="63" t="s">
        <v>3410</v>
      </c>
      <c r="G228" s="150" t="s">
        <v>3411</v>
      </c>
      <c r="H228" s="63" t="s">
        <v>3412</v>
      </c>
      <c r="J228" s="64" t="s">
        <v>3413</v>
      </c>
      <c r="K228" s="64" t="s">
        <v>3413</v>
      </c>
      <c r="L228" s="150" t="s">
        <v>3414</v>
      </c>
      <c r="M228" s="150" t="s">
        <v>22</v>
      </c>
      <c r="N228" s="150">
        <v>424</v>
      </c>
      <c r="O228" s="150">
        <v>60861374</v>
      </c>
      <c r="P228" s="150">
        <v>105207196</v>
      </c>
      <c r="Q228" s="66">
        <v>463330</v>
      </c>
      <c r="R228" s="152">
        <v>370050</v>
      </c>
      <c r="S228" s="67">
        <f t="shared" si="11"/>
        <v>0.79867481061014822</v>
      </c>
      <c r="T228" s="66"/>
      <c r="U228" s="66"/>
      <c r="V228" s="157"/>
      <c r="W228" s="155" t="s">
        <v>3415</v>
      </c>
      <c r="X228" s="163" t="s">
        <v>2759</v>
      </c>
    </row>
    <row r="229" spans="2:26" ht="105" customHeight="1" x14ac:dyDescent="0.25">
      <c r="C229" s="266">
        <v>119</v>
      </c>
      <c r="D229" s="22" t="s">
        <v>3379</v>
      </c>
      <c r="E229" s="22" t="s">
        <v>195</v>
      </c>
      <c r="F229" s="22" t="s">
        <v>3381</v>
      </c>
      <c r="G229" s="16" t="s">
        <v>3380</v>
      </c>
      <c r="H229" s="22" t="s">
        <v>3382</v>
      </c>
      <c r="I229" s="16" t="s">
        <v>82</v>
      </c>
      <c r="J229" s="23" t="s">
        <v>3384</v>
      </c>
      <c r="K229" s="221" t="s">
        <v>3385</v>
      </c>
      <c r="L229" s="16" t="s">
        <v>3383</v>
      </c>
      <c r="M229" s="16" t="s">
        <v>11</v>
      </c>
      <c r="N229" s="16">
        <v>424</v>
      </c>
      <c r="O229" s="16">
        <v>21305693</v>
      </c>
      <c r="P229" s="16">
        <v>110143842</v>
      </c>
      <c r="Q229" s="25">
        <v>1074000</v>
      </c>
      <c r="R229" s="19">
        <v>820000</v>
      </c>
      <c r="S229" s="20">
        <f t="shared" si="11"/>
        <v>0.76350093109869643</v>
      </c>
      <c r="T229" s="25"/>
      <c r="U229" s="25"/>
      <c r="V229" s="142"/>
      <c r="W229" s="156" t="s">
        <v>3386</v>
      </c>
      <c r="X229" s="145" t="s">
        <v>3347</v>
      </c>
    </row>
    <row r="230" spans="2:26" s="150" customFormat="1" ht="105" customHeight="1" x14ac:dyDescent="0.25">
      <c r="B230" s="164"/>
      <c r="C230" s="258">
        <v>128</v>
      </c>
      <c r="D230" s="63" t="s">
        <v>3421</v>
      </c>
      <c r="E230" s="150" t="s">
        <v>303</v>
      </c>
      <c r="F230" s="63" t="s">
        <v>876</v>
      </c>
      <c r="G230" s="63" t="s">
        <v>3422</v>
      </c>
      <c r="H230" s="64" t="s">
        <v>3423</v>
      </c>
      <c r="J230" s="64" t="s">
        <v>3424</v>
      </c>
      <c r="K230" s="64" t="s">
        <v>3426</v>
      </c>
      <c r="L230" s="150" t="s">
        <v>3425</v>
      </c>
      <c r="M230" s="150" t="s">
        <v>16</v>
      </c>
      <c r="N230" s="150">
        <v>481</v>
      </c>
      <c r="O230" s="150">
        <v>28273657</v>
      </c>
      <c r="P230" s="150">
        <v>111277282</v>
      </c>
      <c r="Q230" s="66">
        <v>1076880</v>
      </c>
      <c r="R230" s="152">
        <v>852600</v>
      </c>
      <c r="S230" s="67">
        <f t="shared" si="11"/>
        <v>0.79173166926677063</v>
      </c>
      <c r="T230" s="66"/>
      <c r="U230" s="66"/>
      <c r="V230" s="157"/>
      <c r="W230" s="155" t="s">
        <v>3427</v>
      </c>
      <c r="X230" s="163" t="s">
        <v>2773</v>
      </c>
    </row>
    <row r="231" spans="2:26" s="181" customFormat="1" ht="90" customHeight="1" x14ac:dyDescent="0.25">
      <c r="B231" s="180"/>
      <c r="C231" s="255">
        <v>130</v>
      </c>
      <c r="D231" s="100" t="s">
        <v>3431</v>
      </c>
      <c r="E231" s="100" t="s">
        <v>12</v>
      </c>
      <c r="F231" s="100" t="s">
        <v>3432</v>
      </c>
      <c r="G231" s="100" t="s">
        <v>3433</v>
      </c>
      <c r="H231" s="100" t="s">
        <v>3434</v>
      </c>
      <c r="J231" s="101" t="s">
        <v>4558</v>
      </c>
      <c r="K231" s="101" t="s">
        <v>3435</v>
      </c>
      <c r="L231" s="181" t="s">
        <v>3436</v>
      </c>
      <c r="M231" s="181" t="s">
        <v>11</v>
      </c>
      <c r="N231" s="181">
        <v>424</v>
      </c>
      <c r="O231" s="181">
        <v>21230421</v>
      </c>
      <c r="P231" s="181">
        <v>109719918</v>
      </c>
      <c r="Q231" s="103">
        <v>498000</v>
      </c>
      <c r="R231" s="182">
        <v>398000</v>
      </c>
      <c r="S231" s="104">
        <f t="shared" si="11"/>
        <v>0.79919678714859432</v>
      </c>
      <c r="T231" s="103"/>
      <c r="U231" s="103"/>
      <c r="V231" s="278"/>
      <c r="W231" s="155" t="s">
        <v>3437</v>
      </c>
      <c r="X231" s="183" t="s">
        <v>2751</v>
      </c>
      <c r="Z231" s="100"/>
    </row>
    <row r="232" spans="2:26" s="150" customFormat="1" ht="90" customHeight="1" x14ac:dyDescent="0.25">
      <c r="B232" s="164"/>
      <c r="C232" s="258">
        <v>136</v>
      </c>
      <c r="D232" s="63" t="s">
        <v>3459</v>
      </c>
      <c r="E232" s="150" t="s">
        <v>165</v>
      </c>
      <c r="F232" s="150" t="s">
        <v>3460</v>
      </c>
      <c r="G232" s="63" t="s">
        <v>3461</v>
      </c>
      <c r="H232" s="63" t="s">
        <v>3462</v>
      </c>
      <c r="J232" s="64" t="s">
        <v>3463</v>
      </c>
      <c r="K232" s="64" t="s">
        <v>3464</v>
      </c>
      <c r="L232" s="150" t="s">
        <v>3465</v>
      </c>
      <c r="M232" s="150" t="s">
        <v>16</v>
      </c>
      <c r="N232" s="150">
        <v>481</v>
      </c>
      <c r="O232" s="150">
        <v>28182309</v>
      </c>
      <c r="P232" s="150">
        <v>109174092</v>
      </c>
      <c r="Q232" s="66">
        <v>949000</v>
      </c>
      <c r="R232" s="152">
        <v>756000</v>
      </c>
      <c r="S232" s="67">
        <f t="shared" si="11"/>
        <v>0.79662802950474187</v>
      </c>
      <c r="T232" s="66"/>
      <c r="U232" s="66"/>
      <c r="V232" s="157"/>
      <c r="W232" s="155" t="s">
        <v>3466</v>
      </c>
      <c r="X232" s="163" t="s">
        <v>2759</v>
      </c>
    </row>
    <row r="233" spans="2:26" s="150" customFormat="1" ht="90" customHeight="1" x14ac:dyDescent="0.25">
      <c r="B233" s="164"/>
      <c r="C233" s="258">
        <v>106</v>
      </c>
      <c r="D233" s="63" t="s">
        <v>3306</v>
      </c>
      <c r="E233" s="63" t="s">
        <v>9</v>
      </c>
      <c r="F233" s="63" t="s">
        <v>3349</v>
      </c>
      <c r="G233" s="63" t="s">
        <v>3301</v>
      </c>
      <c r="H233" s="63" t="s">
        <v>3302</v>
      </c>
      <c r="J233" s="64" t="s">
        <v>3303</v>
      </c>
      <c r="K233" s="64" t="s">
        <v>3304</v>
      </c>
      <c r="L233" s="150" t="s">
        <v>3305</v>
      </c>
      <c r="M233" s="63" t="s">
        <v>458</v>
      </c>
      <c r="N233" s="150">
        <v>424</v>
      </c>
      <c r="O233" s="65" t="s">
        <v>556</v>
      </c>
      <c r="P233" s="65" t="s">
        <v>557</v>
      </c>
      <c r="Q233" s="66">
        <v>1000000</v>
      </c>
      <c r="R233" s="152">
        <v>800000</v>
      </c>
      <c r="S233" s="67">
        <f t="shared" si="11"/>
        <v>0.8</v>
      </c>
      <c r="T233" s="66"/>
      <c r="U233" s="66"/>
      <c r="V233" s="157"/>
      <c r="W233" s="155" t="s">
        <v>3307</v>
      </c>
      <c r="X233" s="163" t="s">
        <v>2762</v>
      </c>
      <c r="Z233" s="63" t="s">
        <v>3308</v>
      </c>
    </row>
    <row r="234" spans="2:26" s="150" customFormat="1" ht="105" customHeight="1" x14ac:dyDescent="0.25">
      <c r="B234" s="164"/>
      <c r="C234" s="258">
        <v>137</v>
      </c>
      <c r="D234" s="63" t="s">
        <v>3467</v>
      </c>
      <c r="E234" s="63" t="s">
        <v>9</v>
      </c>
      <c r="F234" s="63" t="s">
        <v>3300</v>
      </c>
      <c r="G234" s="63" t="s">
        <v>3468</v>
      </c>
      <c r="H234" s="63" t="s">
        <v>3469</v>
      </c>
      <c r="J234" s="64" t="s">
        <v>3470</v>
      </c>
      <c r="K234" s="64" t="s">
        <v>3471</v>
      </c>
      <c r="L234" s="150" t="s">
        <v>3472</v>
      </c>
      <c r="M234" s="150" t="s">
        <v>458</v>
      </c>
      <c r="N234" s="150">
        <v>424</v>
      </c>
      <c r="O234" s="65" t="s">
        <v>556</v>
      </c>
      <c r="P234" s="65" t="s">
        <v>557</v>
      </c>
      <c r="Q234" s="66">
        <v>1000000</v>
      </c>
      <c r="R234" s="152">
        <v>800000</v>
      </c>
      <c r="S234" s="67">
        <f t="shared" si="11"/>
        <v>0.8</v>
      </c>
      <c r="T234" s="66"/>
      <c r="U234" s="66"/>
      <c r="V234" s="157"/>
      <c r="W234" s="155" t="s">
        <v>3473</v>
      </c>
      <c r="X234" s="163" t="s">
        <v>3002</v>
      </c>
      <c r="Z234" s="63" t="s">
        <v>3308</v>
      </c>
    </row>
    <row r="235" spans="2:26" s="150" customFormat="1" ht="90" customHeight="1" x14ac:dyDescent="0.25">
      <c r="B235" s="164"/>
      <c r="C235" s="258">
        <v>138</v>
      </c>
      <c r="D235" s="63" t="s">
        <v>3474</v>
      </c>
      <c r="E235" s="150" t="s">
        <v>3475</v>
      </c>
      <c r="F235" s="63" t="s">
        <v>3476</v>
      </c>
      <c r="G235" s="63" t="s">
        <v>3477</v>
      </c>
      <c r="H235" s="63" t="s">
        <v>3478</v>
      </c>
      <c r="J235" s="64" t="s">
        <v>3479</v>
      </c>
      <c r="K235" s="64" t="s">
        <v>3481</v>
      </c>
      <c r="L235" s="150" t="s">
        <v>3480</v>
      </c>
      <c r="M235" s="150" t="s">
        <v>22</v>
      </c>
      <c r="N235" s="150">
        <v>424</v>
      </c>
      <c r="O235" s="150">
        <v>65990423</v>
      </c>
      <c r="P235" s="150">
        <v>112268131</v>
      </c>
      <c r="Q235" s="152">
        <v>710000</v>
      </c>
      <c r="R235" s="152">
        <v>510000</v>
      </c>
      <c r="S235" s="67">
        <f t="shared" si="11"/>
        <v>0.71830985915492962</v>
      </c>
      <c r="T235" s="66"/>
      <c r="U235" s="66"/>
      <c r="V235" s="157"/>
      <c r="W235" s="155" t="s">
        <v>3482</v>
      </c>
      <c r="X235" s="163" t="s">
        <v>3079</v>
      </c>
    </row>
    <row r="236" spans="2:26" s="150" customFormat="1" ht="105" customHeight="1" x14ac:dyDescent="0.25">
      <c r="B236" s="164"/>
      <c r="C236" s="258">
        <v>139</v>
      </c>
      <c r="D236" s="63" t="s">
        <v>3483</v>
      </c>
      <c r="E236" s="150" t="s">
        <v>3484</v>
      </c>
      <c r="F236" s="63" t="s">
        <v>3485</v>
      </c>
      <c r="G236" s="150" t="s">
        <v>3486</v>
      </c>
      <c r="H236" s="63" t="s">
        <v>3487</v>
      </c>
      <c r="J236" s="64" t="s">
        <v>3488</v>
      </c>
      <c r="K236" s="98" t="s">
        <v>3490</v>
      </c>
      <c r="L236" s="150" t="s">
        <v>3489</v>
      </c>
      <c r="M236" s="150" t="s">
        <v>22</v>
      </c>
      <c r="N236" s="150">
        <v>424</v>
      </c>
      <c r="O236" s="150">
        <v>65441632</v>
      </c>
      <c r="P236" s="150">
        <v>111479002</v>
      </c>
      <c r="Q236" s="152">
        <v>450000</v>
      </c>
      <c r="R236" s="152">
        <v>360000</v>
      </c>
      <c r="S236" s="67">
        <f t="shared" si="11"/>
        <v>0.8</v>
      </c>
      <c r="T236" s="66"/>
      <c r="U236" s="66"/>
      <c r="V236" s="157"/>
      <c r="W236" s="155" t="s">
        <v>3491</v>
      </c>
      <c r="X236" s="163" t="s">
        <v>3079</v>
      </c>
    </row>
    <row r="237" spans="2:26" s="150" customFormat="1" ht="105" customHeight="1" x14ac:dyDescent="0.25">
      <c r="B237" s="164"/>
      <c r="C237" s="258">
        <v>141</v>
      </c>
      <c r="D237" s="63" t="s">
        <v>3495</v>
      </c>
      <c r="E237" s="150" t="s">
        <v>9</v>
      </c>
      <c r="F237" s="150" t="s">
        <v>3496</v>
      </c>
      <c r="G237" s="63" t="s">
        <v>3497</v>
      </c>
      <c r="H237" s="63" t="s">
        <v>3498</v>
      </c>
      <c r="I237" s="150" t="s">
        <v>82</v>
      </c>
      <c r="J237" s="64" t="s">
        <v>3499</v>
      </c>
      <c r="K237" s="64" t="s">
        <v>3500</v>
      </c>
      <c r="L237" s="150" t="s">
        <v>264</v>
      </c>
      <c r="M237" s="150" t="s">
        <v>281</v>
      </c>
      <c r="N237" s="150">
        <v>481</v>
      </c>
      <c r="O237" s="150">
        <v>28200242</v>
      </c>
      <c r="P237" s="150">
        <v>109457053</v>
      </c>
      <c r="Q237" s="152">
        <v>675000</v>
      </c>
      <c r="R237" s="152">
        <v>540000</v>
      </c>
      <c r="S237" s="67">
        <f t="shared" si="11"/>
        <v>0.8</v>
      </c>
      <c r="T237" s="66"/>
      <c r="U237" s="66"/>
      <c r="V237" s="157"/>
      <c r="W237" s="155" t="s">
        <v>3501</v>
      </c>
      <c r="X237" s="163" t="s">
        <v>3002</v>
      </c>
    </row>
    <row r="238" spans="2:26" s="150" customFormat="1" ht="105" customHeight="1" x14ac:dyDescent="0.25">
      <c r="B238" s="164"/>
      <c r="C238" s="258">
        <v>147</v>
      </c>
      <c r="D238" s="63" t="s">
        <v>3520</v>
      </c>
      <c r="E238" s="150" t="s">
        <v>53</v>
      </c>
      <c r="F238" s="150" t="s">
        <v>3521</v>
      </c>
      <c r="G238" s="150" t="s">
        <v>3523</v>
      </c>
      <c r="H238" s="63" t="s">
        <v>3524</v>
      </c>
      <c r="J238" s="64" t="s">
        <v>3526</v>
      </c>
      <c r="K238" s="64" t="s">
        <v>3522</v>
      </c>
      <c r="L238" s="150" t="s">
        <v>3525</v>
      </c>
      <c r="M238" s="150" t="s">
        <v>281</v>
      </c>
      <c r="N238" s="150">
        <v>481</v>
      </c>
      <c r="O238" s="150">
        <v>17655159</v>
      </c>
      <c r="P238" s="150">
        <v>104335547</v>
      </c>
      <c r="Q238" s="152">
        <v>730860</v>
      </c>
      <c r="R238" s="152">
        <v>580000</v>
      </c>
      <c r="S238" s="67">
        <f t="shared" si="11"/>
        <v>0.79358563883643929</v>
      </c>
      <c r="T238" s="66"/>
      <c r="U238" s="66"/>
      <c r="V238" s="157"/>
      <c r="W238" s="155" t="s">
        <v>3527</v>
      </c>
      <c r="X238" s="163" t="s">
        <v>3347</v>
      </c>
    </row>
    <row r="239" spans="2:26" s="150" customFormat="1" ht="105" customHeight="1" x14ac:dyDescent="0.25">
      <c r="B239" s="164"/>
      <c r="C239" s="258">
        <v>148</v>
      </c>
      <c r="D239" s="63" t="s">
        <v>3531</v>
      </c>
      <c r="E239" s="150" t="s">
        <v>31</v>
      </c>
      <c r="F239" s="63" t="s">
        <v>3532</v>
      </c>
      <c r="G239" s="150" t="s">
        <v>3533</v>
      </c>
      <c r="H239" s="63" t="s">
        <v>3534</v>
      </c>
      <c r="J239" s="63" t="s">
        <v>3535</v>
      </c>
      <c r="K239" s="64" t="s">
        <v>3536</v>
      </c>
      <c r="L239" s="150" t="s">
        <v>3537</v>
      </c>
      <c r="M239" s="150" t="s">
        <v>458</v>
      </c>
      <c r="N239" s="150">
        <v>424</v>
      </c>
      <c r="O239" s="150">
        <v>21595390</v>
      </c>
      <c r="P239" s="150">
        <v>112040529</v>
      </c>
      <c r="Q239" s="152">
        <v>450000</v>
      </c>
      <c r="R239" s="152">
        <v>360000</v>
      </c>
      <c r="S239" s="67">
        <f t="shared" si="11"/>
        <v>0.8</v>
      </c>
      <c r="T239" s="66"/>
      <c r="U239" s="66"/>
      <c r="V239" s="157"/>
      <c r="W239" s="155" t="s">
        <v>3538</v>
      </c>
      <c r="X239" s="163" t="s">
        <v>3539</v>
      </c>
    </row>
    <row r="240" spans="2:26" ht="90" customHeight="1" x14ac:dyDescent="0.25">
      <c r="C240" s="266">
        <v>154</v>
      </c>
      <c r="D240" s="22" t="s">
        <v>3562</v>
      </c>
      <c r="E240" s="16" t="s">
        <v>9</v>
      </c>
      <c r="F240" s="22" t="s">
        <v>3563</v>
      </c>
      <c r="G240" s="22" t="s">
        <v>3564</v>
      </c>
      <c r="H240" s="22" t="s">
        <v>1034</v>
      </c>
      <c r="J240" s="23" t="s">
        <v>1035</v>
      </c>
      <c r="K240" s="23" t="s">
        <v>3565</v>
      </c>
      <c r="L240" s="16" t="s">
        <v>1037</v>
      </c>
      <c r="M240" s="16" t="s">
        <v>11</v>
      </c>
      <c r="N240" s="16">
        <v>424</v>
      </c>
      <c r="O240" s="16">
        <v>21136743</v>
      </c>
      <c r="P240" s="16">
        <v>109170860</v>
      </c>
      <c r="Q240" s="19">
        <v>2242000</v>
      </c>
      <c r="R240" s="19">
        <v>1000000</v>
      </c>
      <c r="S240" s="20">
        <f t="shared" si="11"/>
        <v>0.44603033006244425</v>
      </c>
      <c r="T240" s="25"/>
      <c r="U240" s="25"/>
      <c r="V240" s="142"/>
      <c r="W240" s="156" t="s">
        <v>3566</v>
      </c>
      <c r="X240" s="145" t="s">
        <v>3219</v>
      </c>
    </row>
    <row r="241" spans="1:29" ht="105" customHeight="1" x14ac:dyDescent="0.25">
      <c r="C241" s="266">
        <v>155</v>
      </c>
      <c r="D241" s="22" t="s">
        <v>3567</v>
      </c>
      <c r="E241" s="16" t="s">
        <v>9</v>
      </c>
      <c r="F241" s="22" t="s">
        <v>3571</v>
      </c>
      <c r="G241" s="22" t="s">
        <v>3568</v>
      </c>
      <c r="H241" s="63" t="s">
        <v>1668</v>
      </c>
      <c r="I241" s="150" t="s">
        <v>82</v>
      </c>
      <c r="J241" s="64" t="s">
        <v>4058</v>
      </c>
      <c r="K241" s="23" t="s">
        <v>3569</v>
      </c>
      <c r="L241" s="150" t="s">
        <v>1671</v>
      </c>
      <c r="M241" s="16" t="s">
        <v>22</v>
      </c>
      <c r="N241" s="16">
        <v>424</v>
      </c>
      <c r="O241" s="16">
        <v>56061100</v>
      </c>
      <c r="P241" s="16">
        <v>102997276</v>
      </c>
      <c r="Q241" s="19">
        <v>1340000</v>
      </c>
      <c r="R241" s="19">
        <v>870000</v>
      </c>
      <c r="S241" s="67">
        <f t="shared" si="11"/>
        <v>0.64925373134328357</v>
      </c>
      <c r="T241" s="25"/>
      <c r="U241" s="25"/>
      <c r="V241" s="142"/>
      <c r="W241" s="155" t="s">
        <v>3570</v>
      </c>
      <c r="X241" s="145" t="s">
        <v>3058</v>
      </c>
      <c r="Z241" s="22"/>
    </row>
    <row r="242" spans="1:29" s="47" customFormat="1" ht="210" customHeight="1" x14ac:dyDescent="0.25">
      <c r="A242" s="16"/>
      <c r="B242" s="1"/>
      <c r="C242" s="265">
        <v>156</v>
      </c>
      <c r="D242" s="28" t="s">
        <v>3572</v>
      </c>
      <c r="E242" s="28" t="s">
        <v>3573</v>
      </c>
      <c r="F242" s="28" t="s">
        <v>3574</v>
      </c>
      <c r="G242" s="28" t="s">
        <v>3575</v>
      </c>
      <c r="H242" s="28" t="s">
        <v>3576</v>
      </c>
      <c r="J242" s="205"/>
      <c r="K242" s="55" t="s">
        <v>3577</v>
      </c>
      <c r="L242" s="205"/>
      <c r="M242" s="47" t="s">
        <v>22</v>
      </c>
      <c r="N242" s="47">
        <v>424</v>
      </c>
      <c r="O242" s="47">
        <v>63370029</v>
      </c>
      <c r="P242" s="47">
        <v>108318550</v>
      </c>
      <c r="Q242" s="206">
        <v>1000000</v>
      </c>
      <c r="R242" s="206">
        <v>800000</v>
      </c>
      <c r="S242" s="94">
        <f t="shared" si="11"/>
        <v>0.8</v>
      </c>
      <c r="T242" s="25"/>
      <c r="U242" s="25"/>
      <c r="V242" s="142"/>
      <c r="W242" s="187" t="s">
        <v>3578</v>
      </c>
      <c r="X242" s="208" t="s">
        <v>2967</v>
      </c>
      <c r="Y242" s="16"/>
      <c r="Z242" s="28" t="s">
        <v>4414</v>
      </c>
      <c r="AA242" s="189" t="s">
        <v>4520</v>
      </c>
    </row>
    <row r="243" spans="1:29" s="47" customFormat="1" ht="90" customHeight="1" x14ac:dyDescent="0.25">
      <c r="A243" s="16"/>
      <c r="B243" s="1"/>
      <c r="C243" s="265">
        <v>157</v>
      </c>
      <c r="D243" s="28" t="s">
        <v>3579</v>
      </c>
      <c r="E243" s="47" t="s">
        <v>9</v>
      </c>
      <c r="F243" s="28" t="s">
        <v>3580</v>
      </c>
      <c r="G243" s="47" t="s">
        <v>3581</v>
      </c>
      <c r="H243" s="218"/>
      <c r="J243" s="205"/>
      <c r="K243" s="55" t="s">
        <v>3582</v>
      </c>
      <c r="L243" s="205"/>
      <c r="M243" s="28" t="s">
        <v>3583</v>
      </c>
      <c r="N243" s="47">
        <v>481</v>
      </c>
      <c r="O243" s="47">
        <v>17116762</v>
      </c>
      <c r="P243" s="47">
        <v>102654659</v>
      </c>
      <c r="Q243" s="206">
        <v>1145000</v>
      </c>
      <c r="R243" s="206">
        <v>635000</v>
      </c>
      <c r="S243" s="94">
        <f t="shared" si="11"/>
        <v>0.55458515283842791</v>
      </c>
      <c r="T243" s="25"/>
      <c r="U243" s="25"/>
      <c r="V243" s="142"/>
      <c r="W243" s="187" t="s">
        <v>3584</v>
      </c>
      <c r="X243" s="208" t="s">
        <v>3585</v>
      </c>
      <c r="Y243" s="16"/>
      <c r="Z243" s="28" t="s">
        <v>4518</v>
      </c>
      <c r="AA243" s="189" t="s">
        <v>4520</v>
      </c>
      <c r="AC243" s="28"/>
    </row>
    <row r="244" spans="1:29" s="150" customFormat="1" ht="105" customHeight="1" x14ac:dyDescent="0.25">
      <c r="B244" s="164"/>
      <c r="C244" s="258">
        <v>160</v>
      </c>
      <c r="D244" s="63" t="s">
        <v>3596</v>
      </c>
      <c r="E244" s="150" t="s">
        <v>2184</v>
      </c>
      <c r="F244" s="63" t="s">
        <v>3603</v>
      </c>
      <c r="G244" s="63" t="s">
        <v>3597</v>
      </c>
      <c r="H244" s="63" t="s">
        <v>3598</v>
      </c>
      <c r="J244" s="64" t="s">
        <v>3599</v>
      </c>
      <c r="K244" s="64" t="s">
        <v>3601</v>
      </c>
      <c r="L244" s="150" t="s">
        <v>3600</v>
      </c>
      <c r="M244" s="150" t="s">
        <v>22</v>
      </c>
      <c r="N244" s="150">
        <v>424</v>
      </c>
      <c r="O244" s="150">
        <v>65668211</v>
      </c>
      <c r="P244" s="150">
        <v>111794185</v>
      </c>
      <c r="Q244" s="152">
        <v>625000</v>
      </c>
      <c r="R244" s="152">
        <v>500000</v>
      </c>
      <c r="S244" s="67">
        <f t="shared" si="11"/>
        <v>0.8</v>
      </c>
      <c r="T244" s="66"/>
      <c r="U244" s="66"/>
      <c r="V244" s="157"/>
      <c r="W244" s="155" t="s">
        <v>3602</v>
      </c>
      <c r="X244" s="163" t="s">
        <v>2773</v>
      </c>
    </row>
    <row r="245" spans="1:29" s="150" customFormat="1" ht="120" customHeight="1" x14ac:dyDescent="0.25">
      <c r="A245" s="16"/>
      <c r="B245" s="1"/>
      <c r="C245" s="258">
        <v>166</v>
      </c>
      <c r="D245" s="63" t="s">
        <v>3624</v>
      </c>
      <c r="E245" s="100" t="s">
        <v>36</v>
      </c>
      <c r="F245" s="100" t="s">
        <v>2517</v>
      </c>
      <c r="G245" s="63" t="s">
        <v>3625</v>
      </c>
      <c r="H245" s="63" t="s">
        <v>758</v>
      </c>
      <c r="J245" s="64" t="s">
        <v>759</v>
      </c>
      <c r="K245" s="63" t="s">
        <v>147</v>
      </c>
      <c r="L245" s="100" t="s">
        <v>760</v>
      </c>
      <c r="M245" s="100" t="s">
        <v>11</v>
      </c>
      <c r="N245" s="150">
        <v>424</v>
      </c>
      <c r="O245" s="102" t="s">
        <v>148</v>
      </c>
      <c r="P245" s="102" t="s">
        <v>149</v>
      </c>
      <c r="Q245" s="152">
        <v>1200000</v>
      </c>
      <c r="R245" s="152">
        <v>960000</v>
      </c>
      <c r="S245" s="67">
        <f t="shared" si="11"/>
        <v>0.8</v>
      </c>
      <c r="T245" s="25"/>
      <c r="U245" s="25"/>
      <c r="V245" s="142"/>
      <c r="W245" s="155" t="s">
        <v>3626</v>
      </c>
      <c r="X245" s="163" t="s">
        <v>2759</v>
      </c>
      <c r="Y245" s="16"/>
    </row>
    <row r="246" spans="1:29" s="150" customFormat="1" ht="105" customHeight="1" x14ac:dyDescent="0.25">
      <c r="B246" s="164"/>
      <c r="C246" s="258">
        <v>168</v>
      </c>
      <c r="D246" s="63" t="s">
        <v>3630</v>
      </c>
      <c r="E246" s="63" t="s">
        <v>151</v>
      </c>
      <c r="F246" s="63" t="s">
        <v>3631</v>
      </c>
      <c r="G246" s="63" t="s">
        <v>3632</v>
      </c>
      <c r="H246" s="63" t="s">
        <v>3633</v>
      </c>
      <c r="J246" s="64" t="s">
        <v>3634</v>
      </c>
      <c r="K246" s="64" t="s">
        <v>3635</v>
      </c>
      <c r="L246" s="150" t="s">
        <v>3636</v>
      </c>
      <c r="M246" s="150" t="s">
        <v>16</v>
      </c>
      <c r="N246" s="150">
        <v>481</v>
      </c>
      <c r="O246" s="150">
        <v>28262493</v>
      </c>
      <c r="P246" s="150">
        <v>110982519</v>
      </c>
      <c r="Q246" s="152">
        <v>380000</v>
      </c>
      <c r="R246" s="152">
        <v>304000</v>
      </c>
      <c r="S246" s="67">
        <f t="shared" si="11"/>
        <v>0.8</v>
      </c>
      <c r="T246" s="66"/>
      <c r="U246" s="66"/>
      <c r="V246" s="157"/>
      <c r="W246" s="155" t="s">
        <v>3637</v>
      </c>
      <c r="X246" s="163" t="s">
        <v>3060</v>
      </c>
    </row>
    <row r="247" spans="1:29" s="167" customFormat="1" ht="105" customHeight="1" x14ac:dyDescent="0.25">
      <c r="B247" s="165"/>
      <c r="C247" s="267">
        <v>169</v>
      </c>
      <c r="D247" s="166" t="s">
        <v>3638</v>
      </c>
      <c r="E247" s="167" t="s">
        <v>46</v>
      </c>
      <c r="F247" s="166" t="s">
        <v>3639</v>
      </c>
      <c r="G247" s="166" t="s">
        <v>3640</v>
      </c>
      <c r="H247" s="166" t="s">
        <v>3641</v>
      </c>
      <c r="J247" s="168" t="s">
        <v>3645</v>
      </c>
      <c r="K247" s="168" t="s">
        <v>3642</v>
      </c>
      <c r="L247" s="167" t="s">
        <v>3643</v>
      </c>
      <c r="M247" s="167" t="s">
        <v>16</v>
      </c>
      <c r="N247" s="167">
        <v>481</v>
      </c>
      <c r="O247" s="167">
        <v>28145616</v>
      </c>
      <c r="P247" s="167">
        <v>108529857</v>
      </c>
      <c r="Q247" s="170">
        <v>998000</v>
      </c>
      <c r="R247" s="170">
        <v>798000</v>
      </c>
      <c r="S247" s="171">
        <f t="shared" si="11"/>
        <v>0.79959919839679361</v>
      </c>
      <c r="T247" s="169"/>
      <c r="U247" s="169"/>
      <c r="V247" s="174"/>
      <c r="W247" s="172" t="s">
        <v>3644</v>
      </c>
      <c r="X247" s="173" t="s">
        <v>3061</v>
      </c>
      <c r="Z247" s="167" t="s">
        <v>2854</v>
      </c>
    </row>
    <row r="248" spans="1:29" s="150" customFormat="1" ht="105" customHeight="1" x14ac:dyDescent="0.25">
      <c r="A248" s="16"/>
      <c r="B248" s="1"/>
      <c r="C248" s="258">
        <v>171</v>
      </c>
      <c r="D248" s="63" t="s">
        <v>3652</v>
      </c>
      <c r="E248" s="63" t="s">
        <v>341</v>
      </c>
      <c r="F248" s="63" t="s">
        <v>3647</v>
      </c>
      <c r="G248" s="63" t="s">
        <v>3653</v>
      </c>
      <c r="H248" s="63" t="s">
        <v>3654</v>
      </c>
      <c r="J248" s="64" t="s">
        <v>3655</v>
      </c>
      <c r="K248" s="63" t="s">
        <v>344</v>
      </c>
      <c r="L248" s="63" t="s">
        <v>3656</v>
      </c>
      <c r="M248" s="63" t="s">
        <v>16</v>
      </c>
      <c r="N248" s="150">
        <v>481</v>
      </c>
      <c r="O248" s="65" t="s">
        <v>345</v>
      </c>
      <c r="P248" s="65" t="s">
        <v>346</v>
      </c>
      <c r="Q248" s="66">
        <v>1250000</v>
      </c>
      <c r="R248" s="66">
        <v>1000000</v>
      </c>
      <c r="S248" s="67">
        <f t="shared" si="11"/>
        <v>0.8</v>
      </c>
      <c r="T248" s="25"/>
      <c r="U248" s="25"/>
      <c r="V248" s="142"/>
      <c r="W248" s="155" t="s">
        <v>3657</v>
      </c>
      <c r="X248" s="163" t="s">
        <v>3061</v>
      </c>
      <c r="Y248" s="16"/>
    </row>
    <row r="249" spans="1:29" s="150" customFormat="1" ht="90" customHeight="1" x14ac:dyDescent="0.25">
      <c r="B249" s="164"/>
      <c r="C249" s="258">
        <v>174</v>
      </c>
      <c r="D249" s="63" t="s">
        <v>3666</v>
      </c>
      <c r="E249" s="150" t="s">
        <v>87</v>
      </c>
      <c r="F249" s="63" t="s">
        <v>3667</v>
      </c>
      <c r="G249" s="150" t="s">
        <v>3668</v>
      </c>
      <c r="H249" s="63" t="s">
        <v>3669</v>
      </c>
      <c r="I249" s="150" t="s">
        <v>82</v>
      </c>
      <c r="J249" s="64" t="s">
        <v>3670</v>
      </c>
      <c r="K249" s="64" t="s">
        <v>3671</v>
      </c>
      <c r="L249" s="150" t="s">
        <v>3672</v>
      </c>
      <c r="M249" s="150" t="s">
        <v>458</v>
      </c>
      <c r="N249" s="150">
        <v>424</v>
      </c>
      <c r="O249" s="150">
        <v>21595683</v>
      </c>
      <c r="P249" s="150">
        <v>112041802</v>
      </c>
      <c r="Q249" s="152">
        <v>760000</v>
      </c>
      <c r="R249" s="152">
        <v>600000</v>
      </c>
      <c r="S249" s="67">
        <f t="shared" si="11"/>
        <v>0.78947368421052633</v>
      </c>
      <c r="T249" s="66"/>
      <c r="U249" s="66"/>
      <c r="V249" s="157"/>
      <c r="W249" s="155" t="s">
        <v>3673</v>
      </c>
      <c r="X249" s="163" t="s">
        <v>3219</v>
      </c>
    </row>
    <row r="250" spans="1:29" s="150" customFormat="1" ht="90" customHeight="1" x14ac:dyDescent="0.25">
      <c r="B250" s="164"/>
      <c r="C250" s="258">
        <v>178</v>
      </c>
      <c r="D250" s="63" t="s">
        <v>3688</v>
      </c>
      <c r="E250" s="150" t="s">
        <v>9</v>
      </c>
      <c r="F250" s="63" t="s">
        <v>3689</v>
      </c>
      <c r="G250" s="63" t="s">
        <v>3690</v>
      </c>
      <c r="H250" s="64" t="s">
        <v>1214</v>
      </c>
      <c r="J250" s="64" t="s">
        <v>3691</v>
      </c>
      <c r="L250" s="150" t="s">
        <v>1216</v>
      </c>
      <c r="M250" s="150" t="s">
        <v>478</v>
      </c>
      <c r="N250" s="150">
        <v>424</v>
      </c>
      <c r="O250" s="150">
        <v>64530780</v>
      </c>
      <c r="P250" s="150">
        <v>109938165</v>
      </c>
      <c r="Q250" s="152">
        <v>894000</v>
      </c>
      <c r="R250" s="152">
        <v>702000</v>
      </c>
      <c r="S250" s="67">
        <f t="shared" si="11"/>
        <v>0.78523489932885904</v>
      </c>
      <c r="T250" s="66"/>
      <c r="U250" s="66"/>
      <c r="V250" s="157"/>
      <c r="W250" s="155" t="s">
        <v>3692</v>
      </c>
      <c r="X250" s="163" t="s">
        <v>3693</v>
      </c>
    </row>
    <row r="251" spans="1:29" s="150" customFormat="1" ht="90" customHeight="1" x14ac:dyDescent="0.25">
      <c r="B251" s="164"/>
      <c r="C251" s="258">
        <v>180</v>
      </c>
      <c r="D251" s="63" t="s">
        <v>3698</v>
      </c>
      <c r="E251" s="150" t="s">
        <v>9</v>
      </c>
      <c r="F251" s="63" t="s">
        <v>3699</v>
      </c>
      <c r="G251" s="63" t="s">
        <v>3700</v>
      </c>
      <c r="H251" s="63" t="s">
        <v>2668</v>
      </c>
      <c r="I251" s="150" t="s">
        <v>82</v>
      </c>
      <c r="J251" s="64" t="s">
        <v>2669</v>
      </c>
      <c r="K251" s="64" t="s">
        <v>1078</v>
      </c>
      <c r="L251" s="150" t="s">
        <v>2671</v>
      </c>
      <c r="M251" s="150" t="s">
        <v>281</v>
      </c>
      <c r="N251" s="150">
        <v>481</v>
      </c>
      <c r="O251" s="150">
        <v>28313829</v>
      </c>
      <c r="P251" s="150">
        <v>112288985</v>
      </c>
      <c r="Q251" s="152">
        <v>1207480</v>
      </c>
      <c r="R251" s="152">
        <v>966000</v>
      </c>
      <c r="S251" s="67">
        <f t="shared" si="11"/>
        <v>0.8000132507370723</v>
      </c>
      <c r="T251" s="66"/>
      <c r="U251" s="66"/>
      <c r="V251" s="157"/>
      <c r="W251" s="155" t="s">
        <v>3701</v>
      </c>
      <c r="X251" s="163" t="s">
        <v>3543</v>
      </c>
      <c r="Z251" s="150" t="s">
        <v>3358</v>
      </c>
    </row>
    <row r="252" spans="1:29" s="189" customFormat="1" ht="135" customHeight="1" x14ac:dyDescent="0.25">
      <c r="A252" s="150"/>
      <c r="B252" s="164"/>
      <c r="C252" s="268">
        <v>182</v>
      </c>
      <c r="D252" s="78" t="s">
        <v>3706</v>
      </c>
      <c r="E252" s="78" t="s">
        <v>3707</v>
      </c>
      <c r="F252" s="78" t="s">
        <v>3708</v>
      </c>
      <c r="G252" s="189" t="s">
        <v>3709</v>
      </c>
      <c r="H252" s="78" t="s">
        <v>3710</v>
      </c>
      <c r="I252" s="189" t="s">
        <v>82</v>
      </c>
      <c r="J252" s="91" t="s">
        <v>3711</v>
      </c>
      <c r="K252" s="64" t="s">
        <v>3712</v>
      </c>
      <c r="L252" s="189" t="s">
        <v>3713</v>
      </c>
      <c r="M252" s="189" t="s">
        <v>22</v>
      </c>
      <c r="N252" s="189">
        <v>424</v>
      </c>
      <c r="O252" s="189">
        <v>64744887</v>
      </c>
      <c r="P252" s="189">
        <v>110229647</v>
      </c>
      <c r="Q252" s="192">
        <v>1409240</v>
      </c>
      <c r="R252" s="192">
        <v>791000</v>
      </c>
      <c r="S252" s="94">
        <f t="shared" si="11"/>
        <v>0.5612954500298033</v>
      </c>
      <c r="T252" s="66"/>
      <c r="U252" s="66"/>
      <c r="V252" s="157"/>
      <c r="W252" s="187" t="s">
        <v>3714</v>
      </c>
      <c r="X252" s="194" t="s">
        <v>2745</v>
      </c>
      <c r="Y252" s="150"/>
      <c r="Z252" s="78" t="s">
        <v>4565</v>
      </c>
      <c r="AA252" s="189" t="s">
        <v>4520</v>
      </c>
    </row>
    <row r="253" spans="1:29" s="150" customFormat="1" ht="135" customHeight="1" x14ac:dyDescent="0.25">
      <c r="B253" s="164"/>
      <c r="C253" s="258">
        <v>183</v>
      </c>
      <c r="D253" s="63" t="s">
        <v>3715</v>
      </c>
      <c r="E253" s="150" t="s">
        <v>27</v>
      </c>
      <c r="F253" s="63" t="s">
        <v>3716</v>
      </c>
      <c r="G253" s="63" t="s">
        <v>3717</v>
      </c>
      <c r="H253" s="63" t="s">
        <v>3718</v>
      </c>
      <c r="I253" s="150" t="s">
        <v>82</v>
      </c>
      <c r="J253" s="64" t="s">
        <v>3719</v>
      </c>
      <c r="K253" s="98" t="s">
        <v>3721</v>
      </c>
      <c r="L253" s="150" t="s">
        <v>3720</v>
      </c>
      <c r="M253" s="150" t="s">
        <v>478</v>
      </c>
      <c r="N253" s="150">
        <v>424</v>
      </c>
      <c r="O253" s="150">
        <v>60881740</v>
      </c>
      <c r="P253" s="150">
        <v>105239631</v>
      </c>
      <c r="Q253" s="152">
        <v>1264500</v>
      </c>
      <c r="R253" s="152">
        <v>984000</v>
      </c>
      <c r="S253" s="67">
        <f t="shared" si="11"/>
        <v>0.77817319098457893</v>
      </c>
      <c r="T253" s="66"/>
      <c r="U253" s="66"/>
      <c r="V253" s="157"/>
      <c r="W253" s="155" t="s">
        <v>3778</v>
      </c>
      <c r="X253" s="163" t="s">
        <v>3079</v>
      </c>
    </row>
    <row r="254" spans="1:29" s="150" customFormat="1" ht="90" customHeight="1" x14ac:dyDescent="0.25">
      <c r="A254" s="16"/>
      <c r="B254" s="1"/>
      <c r="C254" s="258">
        <v>188</v>
      </c>
      <c r="D254" s="63" t="s">
        <v>3733</v>
      </c>
      <c r="E254" s="63" t="s">
        <v>27</v>
      </c>
      <c r="F254" s="63" t="s">
        <v>2324</v>
      </c>
      <c r="G254" s="63" t="s">
        <v>3734</v>
      </c>
      <c r="H254" s="63" t="s">
        <v>3735</v>
      </c>
      <c r="J254" s="64" t="s">
        <v>3738</v>
      </c>
      <c r="K254" s="63" t="s">
        <v>3739</v>
      </c>
      <c r="L254" s="150" t="s">
        <v>3737</v>
      </c>
      <c r="M254" s="63" t="s">
        <v>11</v>
      </c>
      <c r="N254" s="63">
        <v>424</v>
      </c>
      <c r="O254" s="65" t="s">
        <v>672</v>
      </c>
      <c r="P254" s="65" t="s">
        <v>673</v>
      </c>
      <c r="Q254" s="152">
        <v>668000</v>
      </c>
      <c r="R254" s="152">
        <v>380000</v>
      </c>
      <c r="S254" s="67">
        <f t="shared" si="11"/>
        <v>0.56886227544910184</v>
      </c>
      <c r="T254" s="25"/>
      <c r="U254" s="25"/>
      <c r="V254" s="142"/>
      <c r="W254" s="149" t="s">
        <v>4513</v>
      </c>
      <c r="X254" s="163" t="s">
        <v>3060</v>
      </c>
      <c r="Y254" s="16"/>
    </row>
    <row r="255" spans="1:29" s="150" customFormat="1" ht="90" customHeight="1" x14ac:dyDescent="0.25">
      <c r="B255" s="164"/>
      <c r="C255" s="258">
        <v>190</v>
      </c>
      <c r="D255" s="63" t="s">
        <v>3743</v>
      </c>
      <c r="E255" s="150" t="s">
        <v>27</v>
      </c>
      <c r="F255" s="63" t="s">
        <v>3744</v>
      </c>
      <c r="G255" s="150" t="s">
        <v>3745</v>
      </c>
      <c r="H255" s="63" t="s">
        <v>3746</v>
      </c>
      <c r="J255" s="64" t="s">
        <v>3747</v>
      </c>
      <c r="K255" s="64" t="s">
        <v>3749</v>
      </c>
      <c r="L255" s="150" t="s">
        <v>3748</v>
      </c>
      <c r="M255" s="150" t="s">
        <v>281</v>
      </c>
      <c r="N255" s="150">
        <v>481</v>
      </c>
      <c r="O255" s="150">
        <v>28278942</v>
      </c>
      <c r="P255" s="150">
        <v>111378033</v>
      </c>
      <c r="Q255" s="152">
        <v>900000</v>
      </c>
      <c r="R255" s="152">
        <v>720000</v>
      </c>
      <c r="S255" s="67">
        <f t="shared" si="11"/>
        <v>0.8</v>
      </c>
      <c r="T255" s="66"/>
      <c r="U255" s="66"/>
      <c r="V255" s="157"/>
      <c r="W255" s="149" t="s">
        <v>3750</v>
      </c>
      <c r="X255" s="163" t="s">
        <v>2759</v>
      </c>
    </row>
    <row r="256" spans="1:29" s="150" customFormat="1" ht="105" customHeight="1" x14ac:dyDescent="0.25">
      <c r="B256" s="164"/>
      <c r="C256" s="258">
        <v>192</v>
      </c>
      <c r="D256" s="63" t="s">
        <v>3753</v>
      </c>
      <c r="E256" s="150" t="s">
        <v>9</v>
      </c>
      <c r="F256" s="150" t="s">
        <v>3754</v>
      </c>
      <c r="G256" s="63" t="s">
        <v>3755</v>
      </c>
      <c r="H256" s="63" t="s">
        <v>3756</v>
      </c>
      <c r="J256" s="64" t="s">
        <v>3757</v>
      </c>
      <c r="K256" s="64" t="s">
        <v>3758</v>
      </c>
      <c r="L256" s="150" t="s">
        <v>3759</v>
      </c>
      <c r="M256" s="150" t="s">
        <v>281</v>
      </c>
      <c r="N256" s="150">
        <v>481</v>
      </c>
      <c r="O256" s="150">
        <v>28004087</v>
      </c>
      <c r="P256" s="150">
        <v>106435975</v>
      </c>
      <c r="Q256" s="152">
        <v>2250000</v>
      </c>
      <c r="R256" s="152">
        <v>927000</v>
      </c>
      <c r="S256" s="67">
        <f t="shared" si="11"/>
        <v>0.41199999999999998</v>
      </c>
      <c r="T256" s="66"/>
      <c r="U256" s="66"/>
      <c r="V256" s="157"/>
      <c r="W256" s="149" t="s">
        <v>3760</v>
      </c>
      <c r="X256" s="163" t="s">
        <v>3761</v>
      </c>
    </row>
    <row r="257" spans="1:27" s="150" customFormat="1" ht="105" customHeight="1" x14ac:dyDescent="0.25">
      <c r="A257" s="16"/>
      <c r="B257" s="1"/>
      <c r="C257" s="258">
        <v>193</v>
      </c>
      <c r="D257" s="63" t="s">
        <v>3762</v>
      </c>
      <c r="E257" s="150" t="s">
        <v>23</v>
      </c>
      <c r="F257" s="150" t="s">
        <v>3763</v>
      </c>
      <c r="G257" s="150" t="s">
        <v>3764</v>
      </c>
      <c r="H257" s="63" t="s">
        <v>3658</v>
      </c>
      <c r="I257" s="150" t="s">
        <v>82</v>
      </c>
      <c r="J257" s="64" t="s">
        <v>3659</v>
      </c>
      <c r="K257" s="64" t="s">
        <v>3765</v>
      </c>
      <c r="L257" s="150" t="s">
        <v>3660</v>
      </c>
      <c r="M257" s="150" t="s">
        <v>16</v>
      </c>
      <c r="N257" s="150">
        <v>481</v>
      </c>
      <c r="O257" s="150">
        <v>28208952</v>
      </c>
      <c r="P257" s="150">
        <v>109655629</v>
      </c>
      <c r="Q257" s="152">
        <v>1073000</v>
      </c>
      <c r="R257" s="152">
        <v>833000</v>
      </c>
      <c r="S257" s="67">
        <f t="shared" si="11"/>
        <v>0.77632805219012113</v>
      </c>
      <c r="T257" s="25"/>
      <c r="U257" s="25"/>
      <c r="V257" s="142"/>
      <c r="W257" s="155" t="s">
        <v>3766</v>
      </c>
      <c r="X257" s="163" t="s">
        <v>3661</v>
      </c>
      <c r="Y257" s="16"/>
    </row>
    <row r="258" spans="1:27" s="150" customFormat="1" ht="105" customHeight="1" x14ac:dyDescent="0.25">
      <c r="B258" s="164"/>
      <c r="C258" s="258">
        <v>196</v>
      </c>
      <c r="D258" s="63" t="s">
        <v>3772</v>
      </c>
      <c r="E258" s="150" t="s">
        <v>3773</v>
      </c>
      <c r="F258" s="63" t="s">
        <v>3774</v>
      </c>
      <c r="G258" s="63" t="s">
        <v>3775</v>
      </c>
      <c r="H258" s="63" t="s">
        <v>3478</v>
      </c>
      <c r="I258" s="150" t="s">
        <v>82</v>
      </c>
      <c r="J258" s="64" t="s">
        <v>3479</v>
      </c>
      <c r="K258" s="64" t="s">
        <v>3776</v>
      </c>
      <c r="L258" s="150" t="s">
        <v>3480</v>
      </c>
      <c r="M258" s="150" t="s">
        <v>11</v>
      </c>
      <c r="N258" s="150">
        <v>424</v>
      </c>
      <c r="O258" s="150">
        <v>21523364</v>
      </c>
      <c r="P258" s="150">
        <v>111692445</v>
      </c>
      <c r="Q258" s="152">
        <v>2000000</v>
      </c>
      <c r="R258" s="152">
        <v>1000000</v>
      </c>
      <c r="S258" s="67">
        <f t="shared" si="11"/>
        <v>0.5</v>
      </c>
      <c r="T258" s="66"/>
      <c r="U258" s="66"/>
      <c r="V258" s="157"/>
      <c r="W258" s="155" t="s">
        <v>3777</v>
      </c>
      <c r="X258" s="163" t="s">
        <v>3079</v>
      </c>
    </row>
    <row r="259" spans="1:27" s="150" customFormat="1" ht="90" customHeight="1" x14ac:dyDescent="0.25">
      <c r="B259" s="164"/>
      <c r="C259" s="258">
        <v>198</v>
      </c>
      <c r="D259" s="63" t="s">
        <v>3783</v>
      </c>
      <c r="E259" s="150" t="s">
        <v>23</v>
      </c>
      <c r="F259" s="63" t="s">
        <v>3784</v>
      </c>
      <c r="G259" s="63" t="s">
        <v>3785</v>
      </c>
      <c r="H259" s="63" t="s">
        <v>3786</v>
      </c>
      <c r="J259" s="64" t="s">
        <v>3787</v>
      </c>
      <c r="K259" s="64" t="s">
        <v>3788</v>
      </c>
      <c r="L259" s="150" t="s">
        <v>3789</v>
      </c>
      <c r="M259" s="150" t="s">
        <v>11</v>
      </c>
      <c r="N259" s="150">
        <v>424</v>
      </c>
      <c r="O259" s="150">
        <v>20978945</v>
      </c>
      <c r="P259" s="150">
        <v>108337631</v>
      </c>
      <c r="Q259" s="152">
        <v>1500000</v>
      </c>
      <c r="R259" s="152">
        <v>1000000</v>
      </c>
      <c r="S259" s="67">
        <f t="shared" si="11"/>
        <v>0.66666666666666663</v>
      </c>
      <c r="T259" s="66"/>
      <c r="U259" s="66"/>
      <c r="V259" s="157"/>
      <c r="W259" s="155" t="s">
        <v>3790</v>
      </c>
      <c r="X259" s="163" t="s">
        <v>3704</v>
      </c>
    </row>
    <row r="260" spans="1:27" s="150" customFormat="1" ht="105" customHeight="1" x14ac:dyDescent="0.25">
      <c r="B260" s="164"/>
      <c r="C260" s="258">
        <v>199</v>
      </c>
      <c r="D260" s="63" t="s">
        <v>3791</v>
      </c>
      <c r="E260" s="150" t="s">
        <v>9</v>
      </c>
      <c r="F260" s="150" t="s">
        <v>3792</v>
      </c>
      <c r="G260" s="63" t="s">
        <v>3793</v>
      </c>
      <c r="H260" s="63" t="s">
        <v>3794</v>
      </c>
      <c r="J260" s="64" t="s">
        <v>3796</v>
      </c>
      <c r="K260" s="64" t="s">
        <v>3797</v>
      </c>
      <c r="L260" s="150" t="s">
        <v>3795</v>
      </c>
      <c r="M260" s="150" t="s">
        <v>16</v>
      </c>
      <c r="N260" s="150">
        <v>481</v>
      </c>
      <c r="O260" s="150">
        <v>17697323</v>
      </c>
      <c r="P260" s="150">
        <v>105131058</v>
      </c>
      <c r="Q260" s="152">
        <v>880000</v>
      </c>
      <c r="R260" s="152">
        <v>640000</v>
      </c>
      <c r="S260" s="67">
        <f t="shared" si="11"/>
        <v>0.72727272727272729</v>
      </c>
      <c r="T260" s="66"/>
      <c r="U260" s="66"/>
      <c r="V260" s="157"/>
      <c r="W260" s="155" t="s">
        <v>3798</v>
      </c>
      <c r="X260" s="163" t="s">
        <v>3126</v>
      </c>
    </row>
    <row r="261" spans="1:27" s="150" customFormat="1" ht="90" customHeight="1" x14ac:dyDescent="0.25">
      <c r="B261" s="164"/>
      <c r="C261" s="258">
        <v>200</v>
      </c>
      <c r="D261" s="63" t="s">
        <v>3799</v>
      </c>
      <c r="E261" s="150" t="s">
        <v>2771</v>
      </c>
      <c r="F261" s="63" t="s">
        <v>3800</v>
      </c>
      <c r="G261" s="63" t="s">
        <v>3801</v>
      </c>
      <c r="H261" s="63" t="s">
        <v>3802</v>
      </c>
      <c r="J261" s="64" t="s">
        <v>3804</v>
      </c>
      <c r="K261" s="64" t="s">
        <v>3805</v>
      </c>
      <c r="L261" s="150" t="s">
        <v>3803</v>
      </c>
      <c r="M261" s="150" t="s">
        <v>16</v>
      </c>
      <c r="N261" s="150">
        <v>481</v>
      </c>
      <c r="O261" s="150">
        <v>28299842</v>
      </c>
      <c r="P261" s="150">
        <v>111902090</v>
      </c>
      <c r="Q261" s="152">
        <v>705000</v>
      </c>
      <c r="R261" s="152">
        <v>533000</v>
      </c>
      <c r="S261" s="67">
        <f t="shared" si="11"/>
        <v>0.75602836879432622</v>
      </c>
      <c r="T261" s="66"/>
      <c r="U261" s="66"/>
      <c r="V261" s="157"/>
      <c r="W261" s="155" t="s">
        <v>3806</v>
      </c>
      <c r="X261" s="163" t="s">
        <v>2759</v>
      </c>
    </row>
    <row r="262" spans="1:27" s="150" customFormat="1" ht="90" customHeight="1" x14ac:dyDescent="0.25">
      <c r="B262" s="164"/>
      <c r="C262" s="258">
        <v>203</v>
      </c>
      <c r="D262" s="63" t="s">
        <v>3819</v>
      </c>
      <c r="E262" s="150" t="s">
        <v>3820</v>
      </c>
      <c r="F262" s="63" t="s">
        <v>3821</v>
      </c>
      <c r="G262" s="150" t="s">
        <v>3826</v>
      </c>
      <c r="H262" s="63" t="s">
        <v>3822</v>
      </c>
      <c r="J262" s="64" t="s">
        <v>3823</v>
      </c>
      <c r="K262" s="64" t="s">
        <v>3824</v>
      </c>
      <c r="L262" s="150" t="s">
        <v>3825</v>
      </c>
      <c r="M262" s="150" t="s">
        <v>478</v>
      </c>
      <c r="N262" s="150">
        <v>424</v>
      </c>
      <c r="O262" s="150">
        <v>64849638</v>
      </c>
      <c r="P262" s="150">
        <v>110413199</v>
      </c>
      <c r="Q262" s="152">
        <v>1250000</v>
      </c>
      <c r="R262" s="152">
        <v>1000000</v>
      </c>
      <c r="S262" s="67">
        <f t="shared" si="11"/>
        <v>0.8</v>
      </c>
      <c r="T262" s="66"/>
      <c r="U262" s="66"/>
      <c r="V262" s="157"/>
      <c r="W262" s="155" t="s">
        <v>3837</v>
      </c>
      <c r="X262" s="163" t="s">
        <v>3079</v>
      </c>
    </row>
    <row r="263" spans="1:27" s="150" customFormat="1" ht="105" customHeight="1" x14ac:dyDescent="0.25">
      <c r="B263" s="164"/>
      <c r="C263" s="258">
        <v>204</v>
      </c>
      <c r="D263" s="63" t="s">
        <v>3827</v>
      </c>
      <c r="E263" s="63" t="s">
        <v>38</v>
      </c>
      <c r="F263" s="150" t="s">
        <v>3828</v>
      </c>
      <c r="G263" s="150" t="s">
        <v>3829</v>
      </c>
      <c r="H263" s="63" t="s">
        <v>3830</v>
      </c>
      <c r="I263" s="150" t="s">
        <v>82</v>
      </c>
      <c r="J263" s="64" t="s">
        <v>3831</v>
      </c>
      <c r="K263" s="64" t="s">
        <v>3832</v>
      </c>
      <c r="L263" s="63" t="s">
        <v>1402</v>
      </c>
      <c r="M263" s="150" t="s">
        <v>281</v>
      </c>
      <c r="N263" s="150">
        <v>481</v>
      </c>
      <c r="O263" s="150">
        <v>28265140</v>
      </c>
      <c r="P263" s="150">
        <v>111068102</v>
      </c>
      <c r="Q263" s="152">
        <v>802200</v>
      </c>
      <c r="R263" s="152">
        <v>567000</v>
      </c>
      <c r="S263" s="67">
        <f t="shared" si="11"/>
        <v>0.70680628272251311</v>
      </c>
      <c r="T263" s="66"/>
      <c r="U263" s="66"/>
      <c r="V263" s="157"/>
      <c r="W263" s="155" t="s">
        <v>3833</v>
      </c>
      <c r="X263" s="163" t="s">
        <v>3834</v>
      </c>
    </row>
    <row r="264" spans="1:27" s="150" customFormat="1" ht="90" customHeight="1" x14ac:dyDescent="0.25">
      <c r="B264" s="164"/>
      <c r="C264" s="258">
        <v>206</v>
      </c>
      <c r="D264" s="63" t="s">
        <v>3838</v>
      </c>
      <c r="E264" s="150" t="s">
        <v>42</v>
      </c>
      <c r="F264" s="63" t="s">
        <v>3839</v>
      </c>
      <c r="G264" s="63" t="s">
        <v>3840</v>
      </c>
      <c r="H264" s="63" t="s">
        <v>3841</v>
      </c>
      <c r="J264" s="64" t="s">
        <v>3842</v>
      </c>
      <c r="K264" s="64" t="s">
        <v>3844</v>
      </c>
      <c r="L264" s="150" t="s">
        <v>3843</v>
      </c>
      <c r="M264" s="150" t="s">
        <v>11</v>
      </c>
      <c r="N264" s="150">
        <v>424</v>
      </c>
      <c r="O264" s="150">
        <v>21593478</v>
      </c>
      <c r="P264" s="150">
        <v>112033030</v>
      </c>
      <c r="Q264" s="152">
        <v>449000</v>
      </c>
      <c r="R264" s="152">
        <v>338500</v>
      </c>
      <c r="S264" s="67">
        <f t="shared" si="11"/>
        <v>0.75389755011135862</v>
      </c>
      <c r="T264" s="66"/>
      <c r="U264" s="66"/>
      <c r="V264" s="157"/>
      <c r="W264" s="155" t="s">
        <v>3845</v>
      </c>
      <c r="X264" s="163" t="s">
        <v>3079</v>
      </c>
    </row>
    <row r="265" spans="1:27" s="150" customFormat="1" ht="135" customHeight="1" x14ac:dyDescent="0.25">
      <c r="B265" s="164"/>
      <c r="C265" s="258">
        <v>208</v>
      </c>
      <c r="D265" s="63" t="s">
        <v>3850</v>
      </c>
      <c r="E265" s="150" t="s">
        <v>42</v>
      </c>
      <c r="F265" s="63" t="s">
        <v>3856</v>
      </c>
      <c r="G265" s="63" t="s">
        <v>3851</v>
      </c>
      <c r="H265" s="63" t="s">
        <v>3852</v>
      </c>
      <c r="J265" s="64" t="s">
        <v>3853</v>
      </c>
      <c r="K265" s="64" t="s">
        <v>3854</v>
      </c>
      <c r="L265" s="150" t="s">
        <v>3855</v>
      </c>
      <c r="M265" s="150" t="s">
        <v>22</v>
      </c>
      <c r="N265" s="150">
        <v>424</v>
      </c>
      <c r="O265" s="150">
        <v>64932926</v>
      </c>
      <c r="P265" s="150">
        <v>110637703</v>
      </c>
      <c r="Q265" s="152">
        <v>1400000</v>
      </c>
      <c r="R265" s="152">
        <v>980000</v>
      </c>
      <c r="S265" s="67">
        <f t="shared" si="11"/>
        <v>0.7</v>
      </c>
      <c r="T265" s="66"/>
      <c r="U265" s="66"/>
      <c r="V265" s="157"/>
      <c r="W265" s="155" t="s">
        <v>3857</v>
      </c>
      <c r="X265" s="163" t="s">
        <v>3061</v>
      </c>
    </row>
    <row r="266" spans="1:27" s="150" customFormat="1" ht="90" customHeight="1" x14ac:dyDescent="0.25">
      <c r="B266" s="164"/>
      <c r="C266" s="258">
        <v>214</v>
      </c>
      <c r="D266" s="63" t="s">
        <v>3875</v>
      </c>
      <c r="E266" s="150" t="s">
        <v>23</v>
      </c>
      <c r="F266" s="63" t="s">
        <v>3876</v>
      </c>
      <c r="G266" s="63" t="s">
        <v>3877</v>
      </c>
      <c r="H266" s="63" t="s">
        <v>3878</v>
      </c>
      <c r="J266" s="64" t="s">
        <v>3879</v>
      </c>
      <c r="K266" s="64" t="s">
        <v>3880</v>
      </c>
      <c r="L266" s="150" t="s">
        <v>3881</v>
      </c>
      <c r="M266" s="150" t="s">
        <v>16</v>
      </c>
      <c r="N266" s="150">
        <v>481</v>
      </c>
      <c r="O266" s="150">
        <v>28233272</v>
      </c>
      <c r="P266" s="150">
        <v>110116486</v>
      </c>
      <c r="Q266" s="152">
        <v>990500</v>
      </c>
      <c r="R266" s="152">
        <v>784000</v>
      </c>
      <c r="S266" s="67">
        <f t="shared" si="11"/>
        <v>0.79151943462897523</v>
      </c>
      <c r="T266" s="66"/>
      <c r="U266" s="66"/>
      <c r="V266" s="157"/>
      <c r="W266" s="155" t="s">
        <v>3882</v>
      </c>
      <c r="X266" s="163" t="s">
        <v>3883</v>
      </c>
    </row>
    <row r="267" spans="1:27" s="150" customFormat="1" ht="195" customHeight="1" x14ac:dyDescent="0.25">
      <c r="B267" s="164"/>
      <c r="C267" s="258">
        <v>215</v>
      </c>
      <c r="D267" s="63" t="s">
        <v>3884</v>
      </c>
      <c r="E267" s="63" t="s">
        <v>195</v>
      </c>
      <c r="F267" s="63" t="s">
        <v>3885</v>
      </c>
      <c r="G267" s="150" t="s">
        <v>3886</v>
      </c>
      <c r="H267" s="63" t="s">
        <v>3887</v>
      </c>
      <c r="J267" s="64" t="s">
        <v>3888</v>
      </c>
      <c r="K267" s="64" t="s">
        <v>3889</v>
      </c>
      <c r="L267" s="150" t="s">
        <v>3890</v>
      </c>
      <c r="M267" s="150" t="s">
        <v>22</v>
      </c>
      <c r="N267" s="150">
        <v>424</v>
      </c>
      <c r="O267" s="150">
        <v>61595023</v>
      </c>
      <c r="P267" s="150">
        <v>106170601</v>
      </c>
      <c r="Q267" s="152">
        <v>521000</v>
      </c>
      <c r="R267" s="152">
        <v>416800</v>
      </c>
      <c r="S267" s="67">
        <f t="shared" si="11"/>
        <v>0.8</v>
      </c>
      <c r="T267" s="66"/>
      <c r="U267" s="66"/>
      <c r="V267" s="157"/>
      <c r="W267" s="155" t="s">
        <v>4561</v>
      </c>
      <c r="X267" s="163" t="s">
        <v>3891</v>
      </c>
    </row>
    <row r="268" spans="1:27" s="150" customFormat="1" ht="120" customHeight="1" x14ac:dyDescent="0.25">
      <c r="B268" s="164"/>
      <c r="C268" s="258">
        <v>216</v>
      </c>
      <c r="D268" s="63" t="s">
        <v>3892</v>
      </c>
      <c r="E268" s="150" t="s">
        <v>3773</v>
      </c>
      <c r="F268" s="63" t="s">
        <v>3893</v>
      </c>
      <c r="G268" s="63" t="s">
        <v>3894</v>
      </c>
      <c r="H268" s="63" t="s">
        <v>3895</v>
      </c>
      <c r="J268" s="64" t="s">
        <v>3896</v>
      </c>
      <c r="K268" s="64" t="s">
        <v>3897</v>
      </c>
      <c r="L268" s="150" t="s">
        <v>3898</v>
      </c>
      <c r="M268" s="150" t="s">
        <v>11</v>
      </c>
      <c r="N268" s="150">
        <v>424</v>
      </c>
      <c r="O268" s="184" t="s">
        <v>3899</v>
      </c>
      <c r="P268" s="150">
        <v>101530664</v>
      </c>
      <c r="Q268" s="152">
        <v>1672200</v>
      </c>
      <c r="R268" s="152">
        <v>729400</v>
      </c>
      <c r="S268" s="67">
        <f t="shared" si="11"/>
        <v>0.4361918430809712</v>
      </c>
      <c r="T268" s="66"/>
      <c r="U268" s="66"/>
      <c r="V268" s="157"/>
      <c r="W268" s="155" t="s">
        <v>3901</v>
      </c>
      <c r="X268" s="163" t="s">
        <v>3900</v>
      </c>
    </row>
    <row r="269" spans="1:27" s="189" customFormat="1" ht="135" customHeight="1" x14ac:dyDescent="0.25">
      <c r="B269" s="191"/>
      <c r="C269" s="268">
        <v>217</v>
      </c>
      <c r="D269" s="78" t="s">
        <v>3902</v>
      </c>
      <c r="E269" s="189" t="s">
        <v>303</v>
      </c>
      <c r="F269" s="78" t="s">
        <v>3903</v>
      </c>
      <c r="G269" s="78" t="s">
        <v>3904</v>
      </c>
      <c r="H269" s="78" t="s">
        <v>3905</v>
      </c>
      <c r="J269" s="91" t="s">
        <v>3906</v>
      </c>
      <c r="K269" s="91" t="s">
        <v>3907</v>
      </c>
      <c r="L269" s="189" t="s">
        <v>3908</v>
      </c>
      <c r="M269" s="189" t="s">
        <v>16</v>
      </c>
      <c r="N269" s="189">
        <v>481</v>
      </c>
      <c r="O269" s="189">
        <v>28254385</v>
      </c>
      <c r="P269" s="189">
        <v>110683334</v>
      </c>
      <c r="Q269" s="192">
        <v>1842000</v>
      </c>
      <c r="R269" s="93">
        <v>1381500</v>
      </c>
      <c r="S269" s="94">
        <f t="shared" si="11"/>
        <v>0.75</v>
      </c>
      <c r="T269" s="93"/>
      <c r="U269" s="93"/>
      <c r="V269" s="193"/>
      <c r="W269" s="187" t="s">
        <v>3909</v>
      </c>
      <c r="X269" s="194" t="s">
        <v>2967</v>
      </c>
      <c r="Z269" s="78" t="s">
        <v>4519</v>
      </c>
      <c r="AA269" s="189" t="s">
        <v>4520</v>
      </c>
    </row>
    <row r="270" spans="1:27" s="150" customFormat="1" ht="90" customHeight="1" x14ac:dyDescent="0.25">
      <c r="B270" s="164"/>
      <c r="C270" s="258">
        <v>221</v>
      </c>
      <c r="D270" s="63" t="s">
        <v>3923</v>
      </c>
      <c r="E270" s="150" t="s">
        <v>3924</v>
      </c>
      <c r="F270" s="63" t="s">
        <v>3930</v>
      </c>
      <c r="G270" s="150" t="s">
        <v>3925</v>
      </c>
      <c r="H270" s="63" t="s">
        <v>3926</v>
      </c>
      <c r="J270" s="64" t="s">
        <v>3927</v>
      </c>
      <c r="K270" s="64" t="s">
        <v>3928</v>
      </c>
      <c r="L270" s="150" t="s">
        <v>3929</v>
      </c>
      <c r="O270" s="150">
        <v>20490594</v>
      </c>
      <c r="P270" s="150">
        <v>106156606</v>
      </c>
      <c r="Q270" s="152">
        <v>1012500</v>
      </c>
      <c r="R270" s="152">
        <v>810000</v>
      </c>
      <c r="S270" s="67">
        <f t="shared" si="11"/>
        <v>0.8</v>
      </c>
      <c r="T270" s="66"/>
      <c r="U270" s="66"/>
      <c r="V270" s="157"/>
      <c r="W270" s="155" t="s">
        <v>3931</v>
      </c>
      <c r="X270" s="163" t="s">
        <v>3661</v>
      </c>
    </row>
    <row r="271" spans="1:27" s="150" customFormat="1" ht="105" customHeight="1" x14ac:dyDescent="0.25">
      <c r="B271" s="164"/>
      <c r="C271" s="258">
        <v>228</v>
      </c>
      <c r="D271" s="63" t="s">
        <v>3952</v>
      </c>
      <c r="E271" s="150" t="s">
        <v>3953</v>
      </c>
      <c r="F271" s="63" t="s">
        <v>3954</v>
      </c>
      <c r="G271" s="63" t="s">
        <v>3955</v>
      </c>
      <c r="H271" s="63" t="s">
        <v>3956</v>
      </c>
      <c r="J271" s="64" t="s">
        <v>3958</v>
      </c>
      <c r="K271" s="64" t="s">
        <v>3959</v>
      </c>
      <c r="L271" s="150" t="s">
        <v>3957</v>
      </c>
      <c r="M271" s="150" t="s">
        <v>11</v>
      </c>
      <c r="N271" s="150">
        <v>424</v>
      </c>
      <c r="O271" s="150">
        <v>17524097</v>
      </c>
      <c r="P271" s="150">
        <v>103080570</v>
      </c>
      <c r="Q271" s="152">
        <v>733240</v>
      </c>
      <c r="R271" s="152">
        <v>586600</v>
      </c>
      <c r="S271" s="67">
        <f t="shared" ref="S271:S304" si="12">+R271/Q271</f>
        <v>0.80001091047951556</v>
      </c>
      <c r="T271" s="66"/>
      <c r="U271" s="66"/>
      <c r="V271" s="157"/>
      <c r="W271" s="155" t="s">
        <v>3960</v>
      </c>
      <c r="X271" s="163" t="s">
        <v>2795</v>
      </c>
    </row>
    <row r="272" spans="1:27" s="150" customFormat="1" ht="90" customHeight="1" x14ac:dyDescent="0.25">
      <c r="B272" s="164"/>
      <c r="C272" s="258">
        <v>234</v>
      </c>
      <c r="D272" s="63" t="s">
        <v>3984</v>
      </c>
      <c r="E272" s="150" t="s">
        <v>114</v>
      </c>
      <c r="F272" s="63" t="s">
        <v>3985</v>
      </c>
      <c r="G272" s="63" t="s">
        <v>3986</v>
      </c>
      <c r="H272" s="63" t="s">
        <v>3987</v>
      </c>
      <c r="J272" s="64" t="s">
        <v>3988</v>
      </c>
      <c r="K272" s="64" t="s">
        <v>3989</v>
      </c>
      <c r="L272" s="150" t="s">
        <v>3990</v>
      </c>
      <c r="M272" s="150" t="s">
        <v>22</v>
      </c>
      <c r="N272" s="150">
        <v>424</v>
      </c>
      <c r="O272" s="150">
        <v>62028742</v>
      </c>
      <c r="P272" s="150">
        <v>105724105</v>
      </c>
      <c r="Q272" s="152">
        <v>1037000</v>
      </c>
      <c r="R272" s="152">
        <v>798000</v>
      </c>
      <c r="S272" s="67">
        <f t="shared" si="12"/>
        <v>0.76952748312439734</v>
      </c>
      <c r="T272" s="66"/>
      <c r="U272" s="66"/>
      <c r="V272" s="157"/>
      <c r="W272" s="155" t="s">
        <v>3991</v>
      </c>
      <c r="X272" s="163" t="s">
        <v>2762</v>
      </c>
    </row>
    <row r="273" spans="1:27" s="150" customFormat="1" ht="105" customHeight="1" x14ac:dyDescent="0.25">
      <c r="B273" s="164"/>
      <c r="C273" s="258">
        <v>235</v>
      </c>
      <c r="D273" s="63" t="s">
        <v>3992</v>
      </c>
      <c r="E273" s="150" t="s">
        <v>1418</v>
      </c>
      <c r="F273" s="63" t="s">
        <v>3993</v>
      </c>
      <c r="G273" s="150" t="s">
        <v>3994</v>
      </c>
      <c r="H273" s="63" t="s">
        <v>3995</v>
      </c>
      <c r="J273" s="64" t="s">
        <v>3996</v>
      </c>
      <c r="K273" s="64" t="s">
        <v>3997</v>
      </c>
      <c r="L273" s="150" t="s">
        <v>3998</v>
      </c>
      <c r="M273" s="150" t="s">
        <v>22</v>
      </c>
      <c r="N273" s="150">
        <v>424</v>
      </c>
      <c r="O273" s="150">
        <v>65775611</v>
      </c>
      <c r="P273" s="150">
        <v>111968729</v>
      </c>
      <c r="Q273" s="152">
        <v>880000</v>
      </c>
      <c r="R273" s="152">
        <v>700000</v>
      </c>
      <c r="S273" s="67">
        <f t="shared" si="12"/>
        <v>0.79545454545454541</v>
      </c>
      <c r="T273" s="66"/>
      <c r="U273" s="66"/>
      <c r="V273" s="157"/>
      <c r="W273" s="155" t="s">
        <v>3999</v>
      </c>
      <c r="X273" s="163" t="s">
        <v>2843</v>
      </c>
    </row>
    <row r="274" spans="1:27" s="150" customFormat="1" ht="105" customHeight="1" x14ac:dyDescent="0.25">
      <c r="B274" s="164"/>
      <c r="C274" s="258">
        <v>237</v>
      </c>
      <c r="D274" s="63" t="s">
        <v>4004</v>
      </c>
      <c r="E274" s="150" t="s">
        <v>496</v>
      </c>
      <c r="F274" s="63" t="s">
        <v>4005</v>
      </c>
      <c r="G274" s="150" t="s">
        <v>4006</v>
      </c>
      <c r="H274" s="63" t="s">
        <v>4007</v>
      </c>
      <c r="J274" s="64" t="s">
        <v>4008</v>
      </c>
      <c r="K274" s="64" t="s">
        <v>4010</v>
      </c>
      <c r="L274" s="150" t="s">
        <v>4009</v>
      </c>
      <c r="M274" s="150" t="s">
        <v>22</v>
      </c>
      <c r="N274" s="150">
        <v>424</v>
      </c>
      <c r="O274" s="150">
        <v>64541773</v>
      </c>
      <c r="P274" s="150">
        <v>109954229</v>
      </c>
      <c r="Q274" s="152">
        <v>900000</v>
      </c>
      <c r="R274" s="152">
        <v>720000</v>
      </c>
      <c r="S274" s="67">
        <f t="shared" si="12"/>
        <v>0.8</v>
      </c>
      <c r="T274" s="66"/>
      <c r="U274" s="66"/>
      <c r="V274" s="157"/>
      <c r="W274" s="155" t="s">
        <v>4011</v>
      </c>
      <c r="X274" s="163" t="s">
        <v>3079</v>
      </c>
    </row>
    <row r="275" spans="1:27" s="150" customFormat="1" ht="90" customHeight="1" x14ac:dyDescent="0.25">
      <c r="B275" s="164"/>
      <c r="C275" s="258">
        <v>239</v>
      </c>
      <c r="D275" s="63" t="s">
        <v>4016</v>
      </c>
      <c r="E275" s="63" t="s">
        <v>195</v>
      </c>
      <c r="F275" s="150" t="s">
        <v>4017</v>
      </c>
      <c r="G275" s="63" t="s">
        <v>4018</v>
      </c>
      <c r="H275" s="63" t="s">
        <v>871</v>
      </c>
      <c r="I275" s="150" t="s">
        <v>82</v>
      </c>
      <c r="J275" s="64" t="s">
        <v>872</v>
      </c>
      <c r="K275" s="64" t="s">
        <v>4019</v>
      </c>
      <c r="L275" s="150" t="s">
        <v>873</v>
      </c>
      <c r="M275" s="150" t="s">
        <v>281</v>
      </c>
      <c r="N275" s="150">
        <v>481</v>
      </c>
      <c r="O275" s="150">
        <v>17617052</v>
      </c>
      <c r="P275" s="150">
        <v>103639457</v>
      </c>
      <c r="Q275" s="152">
        <v>437500</v>
      </c>
      <c r="R275" s="152">
        <v>302500</v>
      </c>
      <c r="S275" s="67">
        <f t="shared" si="12"/>
        <v>0.69142857142857139</v>
      </c>
      <c r="T275" s="66"/>
      <c r="U275" s="66"/>
      <c r="V275" s="157"/>
      <c r="W275" s="155" t="s">
        <v>4020</v>
      </c>
      <c r="X275" s="163" t="s">
        <v>2843</v>
      </c>
    </row>
    <row r="276" spans="1:27" ht="105" customHeight="1" x14ac:dyDescent="0.25">
      <c r="C276" s="266">
        <v>240</v>
      </c>
      <c r="D276" s="63" t="s">
        <v>4021</v>
      </c>
      <c r="E276" s="16" t="s">
        <v>9</v>
      </c>
      <c r="F276" s="22" t="s">
        <v>4022</v>
      </c>
      <c r="G276" s="22" t="s">
        <v>4023</v>
      </c>
      <c r="H276" s="22" t="s">
        <v>4024</v>
      </c>
      <c r="I276" s="16" t="s">
        <v>82</v>
      </c>
      <c r="J276" s="23" t="s">
        <v>4025</v>
      </c>
      <c r="K276" s="23" t="s">
        <v>4026</v>
      </c>
      <c r="L276" s="16" t="s">
        <v>4027</v>
      </c>
      <c r="M276" s="16" t="s">
        <v>11</v>
      </c>
      <c r="N276" s="16">
        <v>424</v>
      </c>
      <c r="O276" s="16">
        <v>21271403</v>
      </c>
      <c r="P276" s="16">
        <v>109940971</v>
      </c>
      <c r="Q276" s="152">
        <v>1200000</v>
      </c>
      <c r="R276" s="152">
        <v>600000</v>
      </c>
      <c r="S276" s="20">
        <f t="shared" si="12"/>
        <v>0.5</v>
      </c>
      <c r="T276" s="25"/>
      <c r="U276" s="25"/>
      <c r="V276" s="142"/>
      <c r="W276" s="155" t="s">
        <v>4178</v>
      </c>
      <c r="X276" s="145" t="s">
        <v>3126</v>
      </c>
      <c r="Z276" s="28"/>
    </row>
    <row r="277" spans="1:27" s="181" customFormat="1" ht="90" customHeight="1" x14ac:dyDescent="0.25">
      <c r="A277" s="167"/>
      <c r="B277" s="165"/>
      <c r="C277" s="255">
        <v>241</v>
      </c>
      <c r="D277" s="100" t="s">
        <v>4028</v>
      </c>
      <c r="E277" s="181" t="s">
        <v>9</v>
      </c>
      <c r="F277" s="181" t="s">
        <v>4029</v>
      </c>
      <c r="G277" s="181" t="s">
        <v>4030</v>
      </c>
      <c r="H277" s="100" t="s">
        <v>4031</v>
      </c>
      <c r="I277" s="181" t="s">
        <v>82</v>
      </c>
      <c r="J277" s="101" t="s">
        <v>4535</v>
      </c>
      <c r="K277" s="101" t="s">
        <v>4033</v>
      </c>
      <c r="L277" s="181" t="s">
        <v>4032</v>
      </c>
      <c r="M277" s="181" t="s">
        <v>16</v>
      </c>
      <c r="N277" s="181">
        <v>481</v>
      </c>
      <c r="O277" s="181">
        <v>28278420</v>
      </c>
      <c r="P277" s="181">
        <v>111364163</v>
      </c>
      <c r="Q277" s="182">
        <v>1300000</v>
      </c>
      <c r="R277" s="182">
        <v>1000000</v>
      </c>
      <c r="S277" s="104">
        <f t="shared" si="12"/>
        <v>0.76923076923076927</v>
      </c>
      <c r="T277" s="169"/>
      <c r="U277" s="169"/>
      <c r="V277" s="174"/>
      <c r="W277" s="155" t="s">
        <v>4034</v>
      </c>
      <c r="X277" s="183" t="s">
        <v>3063</v>
      </c>
      <c r="Y277" s="167"/>
    </row>
    <row r="278" spans="1:27" s="150" customFormat="1" ht="150" customHeight="1" x14ac:dyDescent="0.25">
      <c r="B278" s="164"/>
      <c r="C278" s="258">
        <v>243</v>
      </c>
      <c r="D278" s="63" t="s">
        <v>4041</v>
      </c>
      <c r="E278" s="63" t="s">
        <v>125</v>
      </c>
      <c r="F278" s="63" t="s">
        <v>4042</v>
      </c>
      <c r="G278" s="63" t="s">
        <v>4047</v>
      </c>
      <c r="H278" s="63" t="s">
        <v>4043</v>
      </c>
      <c r="J278" s="64" t="s">
        <v>4044</v>
      </c>
      <c r="K278" s="64" t="s">
        <v>4046</v>
      </c>
      <c r="L278" s="150" t="s">
        <v>4045</v>
      </c>
      <c r="M278" s="150" t="s">
        <v>22</v>
      </c>
      <c r="N278" s="150">
        <v>424</v>
      </c>
      <c r="O278" s="150">
        <v>63987816</v>
      </c>
      <c r="P278" s="150">
        <v>109178243</v>
      </c>
      <c r="Q278" s="152">
        <v>1646000</v>
      </c>
      <c r="R278" s="152">
        <v>928000</v>
      </c>
      <c r="S278" s="67">
        <f t="shared" si="12"/>
        <v>0.56379100850546782</v>
      </c>
      <c r="T278" s="66"/>
      <c r="U278" s="66"/>
      <c r="V278" s="157"/>
      <c r="W278" s="155" t="s">
        <v>4048</v>
      </c>
      <c r="X278" s="163" t="s">
        <v>3079</v>
      </c>
    </row>
    <row r="279" spans="1:27" s="150" customFormat="1" ht="105" customHeight="1" x14ac:dyDescent="0.25">
      <c r="B279" s="164"/>
      <c r="C279" s="258">
        <v>247</v>
      </c>
      <c r="D279" s="63" t="s">
        <v>4063</v>
      </c>
      <c r="E279" s="150" t="s">
        <v>691</v>
      </c>
      <c r="F279" s="63" t="s">
        <v>4064</v>
      </c>
      <c r="G279" s="63" t="s">
        <v>4065</v>
      </c>
      <c r="H279" s="63" t="s">
        <v>4066</v>
      </c>
      <c r="J279" s="64" t="s">
        <v>4067</v>
      </c>
      <c r="K279" s="64" t="s">
        <v>4068</v>
      </c>
      <c r="L279" s="150" t="s">
        <v>4069</v>
      </c>
      <c r="M279" s="150" t="s">
        <v>11</v>
      </c>
      <c r="N279" s="150">
        <v>424</v>
      </c>
      <c r="O279" s="150">
        <v>20296895</v>
      </c>
      <c r="P279" s="150">
        <v>105022688</v>
      </c>
      <c r="Q279" s="152">
        <v>1000000</v>
      </c>
      <c r="R279" s="152">
        <v>800000</v>
      </c>
      <c r="S279" s="67">
        <f t="shared" si="12"/>
        <v>0.8</v>
      </c>
      <c r="T279" s="66"/>
      <c r="U279" s="66"/>
      <c r="V279" s="157"/>
      <c r="W279" s="155" t="s">
        <v>4070</v>
      </c>
      <c r="X279" s="163" t="s">
        <v>3539</v>
      </c>
    </row>
    <row r="280" spans="1:27" s="150" customFormat="1" ht="105" customHeight="1" x14ac:dyDescent="0.25">
      <c r="B280" s="164"/>
      <c r="C280" s="258">
        <v>248</v>
      </c>
      <c r="D280" s="63" t="s">
        <v>4071</v>
      </c>
      <c r="E280" s="150" t="s">
        <v>9</v>
      </c>
      <c r="F280" s="63" t="s">
        <v>4072</v>
      </c>
      <c r="G280" s="150" t="s">
        <v>4073</v>
      </c>
      <c r="H280" s="63" t="s">
        <v>4074</v>
      </c>
      <c r="J280" s="64" t="s">
        <v>4076</v>
      </c>
      <c r="K280" s="64" t="s">
        <v>4077</v>
      </c>
      <c r="L280" s="150" t="s">
        <v>4075</v>
      </c>
      <c r="M280" s="150" t="s">
        <v>22</v>
      </c>
      <c r="N280" s="150">
        <v>424</v>
      </c>
      <c r="O280" s="150">
        <v>63111341</v>
      </c>
      <c r="P280" s="150">
        <v>107955301</v>
      </c>
      <c r="Q280" s="152">
        <v>548900</v>
      </c>
      <c r="R280" s="152">
        <v>391600</v>
      </c>
      <c r="S280" s="67">
        <f t="shared" si="12"/>
        <v>0.71342685370741488</v>
      </c>
      <c r="T280" s="66"/>
      <c r="U280" s="66"/>
      <c r="V280" s="157"/>
      <c r="W280" s="155" t="s">
        <v>4079</v>
      </c>
      <c r="X280" s="163" t="s">
        <v>4078</v>
      </c>
    </row>
    <row r="281" spans="1:27" s="150" customFormat="1" ht="105" customHeight="1" x14ac:dyDescent="0.25">
      <c r="A281" s="16"/>
      <c r="B281" s="1"/>
      <c r="C281" s="258">
        <v>256</v>
      </c>
      <c r="D281" s="63" t="s">
        <v>4109</v>
      </c>
      <c r="E281" s="150" t="s">
        <v>87</v>
      </c>
      <c r="F281" s="63" t="s">
        <v>1995</v>
      </c>
      <c r="G281" s="150" t="s">
        <v>4110</v>
      </c>
      <c r="H281" s="63" t="s">
        <v>717</v>
      </c>
      <c r="J281" s="64" t="s">
        <v>718</v>
      </c>
      <c r="K281" s="64" t="s">
        <v>4111</v>
      </c>
      <c r="L281" s="150" t="s">
        <v>719</v>
      </c>
      <c r="M281" s="63" t="s">
        <v>11</v>
      </c>
      <c r="N281" s="63">
        <v>424</v>
      </c>
      <c r="O281" s="65" t="s">
        <v>1998</v>
      </c>
      <c r="P281" s="65" t="s">
        <v>1999</v>
      </c>
      <c r="Q281" s="152">
        <v>1295000</v>
      </c>
      <c r="R281" s="152">
        <v>980000</v>
      </c>
      <c r="S281" s="67">
        <f t="shared" si="12"/>
        <v>0.7567567567567568</v>
      </c>
      <c r="T281" s="25"/>
      <c r="U281" s="25"/>
      <c r="V281" s="142"/>
      <c r="W281" s="155" t="s">
        <v>4112</v>
      </c>
      <c r="X281" s="163" t="s">
        <v>2843</v>
      </c>
      <c r="Y281" s="16"/>
    </row>
    <row r="282" spans="1:27" s="181" customFormat="1" ht="105" customHeight="1" x14ac:dyDescent="0.25">
      <c r="A282" s="189"/>
      <c r="B282" s="191"/>
      <c r="C282" s="255">
        <v>258</v>
      </c>
      <c r="D282" s="100" t="s">
        <v>4116</v>
      </c>
      <c r="E282" s="181" t="s">
        <v>33</v>
      </c>
      <c r="F282" s="100" t="s">
        <v>4117</v>
      </c>
      <c r="G282" s="100" t="s">
        <v>4123</v>
      </c>
      <c r="H282" s="100" t="s">
        <v>4118</v>
      </c>
      <c r="J282" s="101" t="s">
        <v>4119</v>
      </c>
      <c r="K282" s="101" t="s">
        <v>4120</v>
      </c>
      <c r="L282" s="181" t="s">
        <v>4121</v>
      </c>
      <c r="M282" s="181" t="s">
        <v>22</v>
      </c>
      <c r="N282" s="181">
        <v>424</v>
      </c>
      <c r="O282" s="181">
        <v>51211766</v>
      </c>
      <c r="P282" s="181">
        <v>102353691</v>
      </c>
      <c r="Q282" s="182">
        <v>650000</v>
      </c>
      <c r="R282" s="182">
        <v>450000</v>
      </c>
      <c r="S282" s="104">
        <f t="shared" si="12"/>
        <v>0.69230769230769229</v>
      </c>
      <c r="T282" s="93"/>
      <c r="U282" s="93"/>
      <c r="V282" s="193"/>
      <c r="W282" s="155" t="s">
        <v>4122</v>
      </c>
      <c r="X282" s="183" t="s">
        <v>2751</v>
      </c>
      <c r="Y282" s="189"/>
      <c r="Z282" s="100"/>
    </row>
    <row r="283" spans="1:27" s="181" customFormat="1" ht="120" customHeight="1" x14ac:dyDescent="0.25">
      <c r="A283" s="189"/>
      <c r="B283" s="191"/>
      <c r="C283" s="255">
        <v>260</v>
      </c>
      <c r="D283" s="100" t="s">
        <v>4129</v>
      </c>
      <c r="E283" s="181" t="s">
        <v>4130</v>
      </c>
      <c r="F283" s="100" t="s">
        <v>4131</v>
      </c>
      <c r="G283" s="100" t="s">
        <v>4132</v>
      </c>
      <c r="H283" s="100" t="s">
        <v>4133</v>
      </c>
      <c r="J283" s="101" t="s">
        <v>4134</v>
      </c>
      <c r="K283" s="101" t="s">
        <v>4135</v>
      </c>
      <c r="L283" s="181" t="s">
        <v>4136</v>
      </c>
      <c r="M283" s="181" t="s">
        <v>22</v>
      </c>
      <c r="N283" s="181">
        <v>424</v>
      </c>
      <c r="O283" s="181">
        <v>65592789</v>
      </c>
      <c r="P283" s="181">
        <v>111685238</v>
      </c>
      <c r="Q283" s="182">
        <v>1010000</v>
      </c>
      <c r="R283" s="182">
        <v>765500</v>
      </c>
      <c r="S283" s="104">
        <f t="shared" si="12"/>
        <v>0.75792079207920793</v>
      </c>
      <c r="T283" s="93"/>
      <c r="U283" s="93"/>
      <c r="V283" s="193"/>
      <c r="W283" s="155" t="s">
        <v>4137</v>
      </c>
      <c r="X283" s="183" t="s">
        <v>2751</v>
      </c>
      <c r="Y283" s="189"/>
      <c r="Z283" s="100"/>
    </row>
    <row r="284" spans="1:27" s="150" customFormat="1" ht="165" customHeight="1" x14ac:dyDescent="0.25">
      <c r="B284" s="164"/>
      <c r="C284" s="258">
        <v>261</v>
      </c>
      <c r="D284" s="100" t="s">
        <v>4138</v>
      </c>
      <c r="E284" s="150" t="s">
        <v>9</v>
      </c>
      <c r="F284" s="63" t="s">
        <v>4139</v>
      </c>
      <c r="G284" s="63" t="s">
        <v>4140</v>
      </c>
      <c r="H284" s="63" t="s">
        <v>4141</v>
      </c>
      <c r="J284" s="64" t="s">
        <v>4142</v>
      </c>
      <c r="K284" s="64" t="s">
        <v>4143</v>
      </c>
      <c r="L284" s="150" t="s">
        <v>4144</v>
      </c>
      <c r="M284" s="150" t="s">
        <v>22</v>
      </c>
      <c r="N284" s="150">
        <v>424</v>
      </c>
      <c r="O284" s="150">
        <v>65838770</v>
      </c>
      <c r="P284" s="150">
        <v>112051812</v>
      </c>
      <c r="Q284" s="152">
        <v>1000000</v>
      </c>
      <c r="R284" s="152">
        <v>800000</v>
      </c>
      <c r="S284" s="67">
        <f t="shared" si="12"/>
        <v>0.8</v>
      </c>
      <c r="T284" s="66"/>
      <c r="U284" s="66"/>
      <c r="V284" s="157"/>
      <c r="W284" s="155" t="s">
        <v>4145</v>
      </c>
      <c r="X284" s="163" t="s">
        <v>2957</v>
      </c>
    </row>
    <row r="285" spans="1:27" s="150" customFormat="1" ht="90" customHeight="1" x14ac:dyDescent="0.25">
      <c r="B285" s="164"/>
      <c r="C285" s="258">
        <v>262</v>
      </c>
      <c r="D285" s="100" t="s">
        <v>4146</v>
      </c>
      <c r="E285" s="150" t="s">
        <v>9</v>
      </c>
      <c r="F285" s="63" t="s">
        <v>4147</v>
      </c>
      <c r="G285" s="63" t="s">
        <v>4148</v>
      </c>
      <c r="H285" s="63" t="s">
        <v>4149</v>
      </c>
      <c r="J285" s="64" t="s">
        <v>4150</v>
      </c>
      <c r="K285" s="64" t="s">
        <v>4151</v>
      </c>
      <c r="L285" s="150" t="s">
        <v>234</v>
      </c>
      <c r="M285" s="150" t="s">
        <v>11</v>
      </c>
      <c r="N285" s="150">
        <v>424</v>
      </c>
      <c r="O285" s="150">
        <v>21422754</v>
      </c>
      <c r="P285" s="150">
        <v>111077927</v>
      </c>
      <c r="Q285" s="152">
        <v>1500000</v>
      </c>
      <c r="R285" s="152">
        <v>1000000</v>
      </c>
      <c r="S285" s="67">
        <f t="shared" si="12"/>
        <v>0.66666666666666663</v>
      </c>
      <c r="T285" s="66"/>
      <c r="U285" s="66"/>
      <c r="V285" s="157"/>
      <c r="W285" s="155" t="s">
        <v>4152</v>
      </c>
      <c r="X285" s="163" t="s">
        <v>2967</v>
      </c>
    </row>
    <row r="286" spans="1:27" s="150" customFormat="1" ht="90" customHeight="1" x14ac:dyDescent="0.25">
      <c r="B286" s="164"/>
      <c r="C286" s="258">
        <v>263</v>
      </c>
      <c r="D286" s="100" t="s">
        <v>4153</v>
      </c>
      <c r="E286" s="150" t="s">
        <v>36</v>
      </c>
      <c r="F286" s="150" t="s">
        <v>4154</v>
      </c>
      <c r="G286" s="63" t="s">
        <v>4155</v>
      </c>
      <c r="H286" s="63" t="s">
        <v>4156</v>
      </c>
      <c r="J286" s="64" t="s">
        <v>4157</v>
      </c>
      <c r="K286" s="64" t="s">
        <v>4159</v>
      </c>
      <c r="L286" s="150" t="s">
        <v>4158</v>
      </c>
      <c r="M286" s="150" t="s">
        <v>16</v>
      </c>
      <c r="N286" s="150">
        <v>481</v>
      </c>
      <c r="O286" s="150">
        <v>28274734</v>
      </c>
      <c r="P286" s="150">
        <v>111295305</v>
      </c>
      <c r="Q286" s="152">
        <v>990000</v>
      </c>
      <c r="R286" s="152">
        <v>500000</v>
      </c>
      <c r="S286" s="67">
        <f t="shared" si="12"/>
        <v>0.50505050505050508</v>
      </c>
      <c r="T286" s="66"/>
      <c r="U286" s="66"/>
      <c r="V286" s="157"/>
      <c r="W286" s="149" t="s">
        <v>4514</v>
      </c>
      <c r="X286" s="163" t="s">
        <v>2773</v>
      </c>
    </row>
    <row r="287" spans="1:27" s="47" customFormat="1" ht="105" customHeight="1" x14ac:dyDescent="0.25">
      <c r="B287" s="204"/>
      <c r="C287" s="265">
        <v>265</v>
      </c>
      <c r="D287" s="78" t="s">
        <v>4164</v>
      </c>
      <c r="E287" s="47" t="s">
        <v>9</v>
      </c>
      <c r="F287" s="28" t="s">
        <v>4165</v>
      </c>
      <c r="G287" s="28" t="s">
        <v>4166</v>
      </c>
      <c r="H287" s="218"/>
      <c r="J287" s="205"/>
      <c r="K287" s="23" t="s">
        <v>4167</v>
      </c>
      <c r="L287" s="205"/>
      <c r="M287" s="47" t="s">
        <v>11</v>
      </c>
      <c r="N287" s="47">
        <v>424</v>
      </c>
      <c r="O287" s="47">
        <v>20115556</v>
      </c>
      <c r="P287" s="47">
        <v>104205095</v>
      </c>
      <c r="Q287" s="206">
        <v>2060000</v>
      </c>
      <c r="R287" s="206">
        <v>950000</v>
      </c>
      <c r="S287" s="94">
        <f t="shared" si="12"/>
        <v>0.46116504854368934</v>
      </c>
      <c r="T287" s="45"/>
      <c r="U287" s="45"/>
      <c r="V287" s="207"/>
      <c r="W287" s="187" t="s">
        <v>4168</v>
      </c>
      <c r="X287" s="208" t="s">
        <v>3060</v>
      </c>
      <c r="Z287" s="28" t="s">
        <v>4562</v>
      </c>
      <c r="AA287" s="47" t="s">
        <v>4520</v>
      </c>
    </row>
    <row r="288" spans="1:27" s="150" customFormat="1" ht="105" customHeight="1" x14ac:dyDescent="0.25">
      <c r="B288" s="164"/>
      <c r="C288" s="258">
        <v>270</v>
      </c>
      <c r="D288" s="100" t="s">
        <v>4189</v>
      </c>
      <c r="E288" s="150" t="s">
        <v>36</v>
      </c>
      <c r="F288" s="150" t="s">
        <v>4190</v>
      </c>
      <c r="G288" s="150" t="s">
        <v>4191</v>
      </c>
      <c r="H288" s="63" t="s">
        <v>4193</v>
      </c>
      <c r="J288" s="64" t="s">
        <v>4192</v>
      </c>
      <c r="K288" s="64" t="s">
        <v>4194</v>
      </c>
      <c r="L288" s="150" t="s">
        <v>4195</v>
      </c>
      <c r="M288" s="150" t="s">
        <v>281</v>
      </c>
      <c r="N288" s="150">
        <v>481</v>
      </c>
      <c r="O288" s="150">
        <v>28276842</v>
      </c>
      <c r="P288" s="150">
        <v>111332944</v>
      </c>
      <c r="Q288" s="152">
        <v>770000</v>
      </c>
      <c r="R288" s="152">
        <v>590000</v>
      </c>
      <c r="S288" s="67">
        <f t="shared" si="12"/>
        <v>0.76623376623376627</v>
      </c>
      <c r="T288" s="66"/>
      <c r="U288" s="66"/>
      <c r="V288" s="157"/>
      <c r="W288" s="155" t="s">
        <v>4196</v>
      </c>
      <c r="X288" s="163" t="s">
        <v>3060</v>
      </c>
    </row>
    <row r="289" spans="1:27" s="150" customFormat="1" ht="90" customHeight="1" x14ac:dyDescent="0.25">
      <c r="B289" s="164"/>
      <c r="C289" s="258">
        <v>272</v>
      </c>
      <c r="D289" s="100" t="s">
        <v>4199</v>
      </c>
      <c r="E289" s="150" t="s">
        <v>9</v>
      </c>
      <c r="F289" s="63" t="s">
        <v>4200</v>
      </c>
      <c r="G289" s="150" t="s">
        <v>4201</v>
      </c>
      <c r="H289" s="63" t="s">
        <v>4202</v>
      </c>
      <c r="J289" s="63" t="s">
        <v>4204</v>
      </c>
      <c r="K289" s="64" t="s">
        <v>4205</v>
      </c>
      <c r="L289" s="150" t="s">
        <v>4203</v>
      </c>
      <c r="M289" s="150" t="s">
        <v>11</v>
      </c>
      <c r="N289" s="150">
        <v>424</v>
      </c>
      <c r="O289" s="150">
        <v>21340278</v>
      </c>
      <c r="P289" s="150">
        <v>110345048</v>
      </c>
      <c r="Q289" s="152">
        <v>1243700</v>
      </c>
      <c r="R289" s="152">
        <v>995000</v>
      </c>
      <c r="S289" s="67">
        <f t="shared" si="12"/>
        <v>0.8000321620969687</v>
      </c>
      <c r="T289" s="66"/>
      <c r="U289" s="66"/>
      <c r="V289" s="157"/>
      <c r="W289" s="155" t="s">
        <v>4206</v>
      </c>
      <c r="X289" s="163" t="s">
        <v>2759</v>
      </c>
      <c r="Z289" s="150" t="s">
        <v>3358</v>
      </c>
    </row>
    <row r="290" spans="1:27" s="150" customFormat="1" ht="105" customHeight="1" x14ac:dyDescent="0.25">
      <c r="B290" s="164"/>
      <c r="C290" s="258">
        <v>276</v>
      </c>
      <c r="D290" s="100" t="s">
        <v>4221</v>
      </c>
      <c r="E290" s="150" t="s">
        <v>31</v>
      </c>
      <c r="F290" s="63" t="s">
        <v>4222</v>
      </c>
      <c r="G290" s="63" t="s">
        <v>4223</v>
      </c>
      <c r="H290" s="63" t="s">
        <v>4224</v>
      </c>
      <c r="J290" s="64" t="s">
        <v>4225</v>
      </c>
      <c r="K290" s="64" t="s">
        <v>4226</v>
      </c>
      <c r="L290" s="150" t="s">
        <v>4227</v>
      </c>
      <c r="M290" s="150" t="s">
        <v>11</v>
      </c>
      <c r="N290" s="150">
        <v>424</v>
      </c>
      <c r="O290" s="150">
        <v>21396184</v>
      </c>
      <c r="P290" s="150">
        <v>110871056</v>
      </c>
      <c r="Q290" s="152">
        <v>664000</v>
      </c>
      <c r="R290" s="152">
        <v>498000</v>
      </c>
      <c r="S290" s="67">
        <f t="shared" si="12"/>
        <v>0.75</v>
      </c>
      <c r="T290" s="66"/>
      <c r="U290" s="66"/>
      <c r="V290" s="157"/>
      <c r="W290" s="155" t="s">
        <v>4228</v>
      </c>
      <c r="X290" s="163" t="s">
        <v>3063</v>
      </c>
    </row>
    <row r="291" spans="1:27" s="150" customFormat="1" ht="90" customHeight="1" x14ac:dyDescent="0.25">
      <c r="B291" s="164"/>
      <c r="C291" s="258">
        <v>277</v>
      </c>
      <c r="D291" s="100" t="s">
        <v>4229</v>
      </c>
      <c r="E291" s="150" t="s">
        <v>4230</v>
      </c>
      <c r="F291" s="63" t="s">
        <v>4231</v>
      </c>
      <c r="G291" s="63" t="s">
        <v>4232</v>
      </c>
      <c r="H291" s="63" t="s">
        <v>4233</v>
      </c>
      <c r="J291" s="64" t="s">
        <v>4234</v>
      </c>
      <c r="K291" s="64" t="s">
        <v>4235</v>
      </c>
      <c r="L291" s="150" t="s">
        <v>4236</v>
      </c>
      <c r="M291" s="150" t="s">
        <v>16</v>
      </c>
      <c r="N291" s="150">
        <v>481</v>
      </c>
      <c r="O291" s="150">
        <v>28293933</v>
      </c>
      <c r="P291" s="150">
        <v>111809695</v>
      </c>
      <c r="Q291" s="152">
        <v>1428000</v>
      </c>
      <c r="R291" s="152">
        <v>996000</v>
      </c>
      <c r="S291" s="67">
        <f t="shared" si="12"/>
        <v>0.69747899159663862</v>
      </c>
      <c r="T291" s="66"/>
      <c r="U291" s="66"/>
      <c r="V291" s="157"/>
      <c r="W291" s="155" t="s">
        <v>4237</v>
      </c>
      <c r="X291" s="163" t="s">
        <v>4238</v>
      </c>
    </row>
    <row r="292" spans="1:27" s="122" customFormat="1" ht="105" customHeight="1" x14ac:dyDescent="0.25">
      <c r="A292" s="209"/>
      <c r="B292" s="210"/>
      <c r="C292" s="261">
        <v>278</v>
      </c>
      <c r="D292" s="100" t="s">
        <v>4240</v>
      </c>
      <c r="E292" s="122" t="s">
        <v>9</v>
      </c>
      <c r="F292" s="122" t="s">
        <v>4239</v>
      </c>
      <c r="G292" s="52" t="s">
        <v>4241</v>
      </c>
      <c r="H292" s="52" t="s">
        <v>4031</v>
      </c>
      <c r="I292" s="122" t="s">
        <v>82</v>
      </c>
      <c r="J292" s="116" t="s">
        <v>4535</v>
      </c>
      <c r="K292" s="116" t="s">
        <v>4242</v>
      </c>
      <c r="L292" s="122" t="s">
        <v>4032</v>
      </c>
      <c r="M292" s="122" t="s">
        <v>16</v>
      </c>
      <c r="N292" s="122">
        <v>481</v>
      </c>
      <c r="O292" s="122">
        <v>28313357</v>
      </c>
      <c r="P292" s="122">
        <v>112280688</v>
      </c>
      <c r="Q292" s="249">
        <v>1230000</v>
      </c>
      <c r="R292" s="249">
        <v>980000</v>
      </c>
      <c r="S292" s="104">
        <f t="shared" si="12"/>
        <v>0.7967479674796748</v>
      </c>
      <c r="T292" s="211"/>
      <c r="U292" s="211"/>
      <c r="V292" s="212"/>
      <c r="W292" s="155" t="s">
        <v>4243</v>
      </c>
      <c r="X292" s="250" t="s">
        <v>4244</v>
      </c>
      <c r="Y292" s="209"/>
      <c r="Z292" s="52" t="s">
        <v>4536</v>
      </c>
    </row>
    <row r="293" spans="1:27" s="150" customFormat="1" ht="105" customHeight="1" x14ac:dyDescent="0.25">
      <c r="B293" s="164"/>
      <c r="C293" s="258">
        <v>280</v>
      </c>
      <c r="D293" s="100" t="s">
        <v>4250</v>
      </c>
      <c r="E293" s="150" t="s">
        <v>4130</v>
      </c>
      <c r="F293" s="150" t="s">
        <v>4251</v>
      </c>
      <c r="G293" s="150" t="s">
        <v>4253</v>
      </c>
      <c r="H293" s="63" t="s">
        <v>4254</v>
      </c>
      <c r="J293" s="64" t="s">
        <v>4255</v>
      </c>
      <c r="K293" s="64" t="s">
        <v>4252</v>
      </c>
      <c r="L293" s="150" t="s">
        <v>4256</v>
      </c>
      <c r="M293" s="150" t="s">
        <v>16</v>
      </c>
      <c r="N293" s="150">
        <v>481</v>
      </c>
      <c r="O293" s="150">
        <v>28254962</v>
      </c>
      <c r="P293" s="150">
        <v>110702604</v>
      </c>
      <c r="Q293" s="152">
        <v>630000</v>
      </c>
      <c r="R293" s="152">
        <v>487000</v>
      </c>
      <c r="S293" s="67">
        <f t="shared" si="12"/>
        <v>0.77301587301587305</v>
      </c>
      <c r="T293" s="66"/>
      <c r="U293" s="66"/>
      <c r="V293" s="157"/>
      <c r="W293" s="155" t="s">
        <v>4257</v>
      </c>
      <c r="X293" s="163" t="s">
        <v>4244</v>
      </c>
    </row>
    <row r="294" spans="1:27" s="150" customFormat="1" ht="90" customHeight="1" x14ac:dyDescent="0.25">
      <c r="B294" s="164"/>
      <c r="C294" s="258">
        <v>281</v>
      </c>
      <c r="D294" s="100" t="s">
        <v>4258</v>
      </c>
      <c r="E294" s="150" t="s">
        <v>23</v>
      </c>
      <c r="F294" s="63" t="s">
        <v>4259</v>
      </c>
      <c r="G294" s="150" t="s">
        <v>4260</v>
      </c>
      <c r="H294" s="63" t="s">
        <v>4261</v>
      </c>
      <c r="J294" s="64" t="s">
        <v>4262</v>
      </c>
      <c r="K294" s="64" t="s">
        <v>4263</v>
      </c>
      <c r="L294" s="150" t="s">
        <v>4264</v>
      </c>
      <c r="M294" s="150" t="s">
        <v>16</v>
      </c>
      <c r="N294" s="150">
        <v>481</v>
      </c>
      <c r="O294" s="150">
        <v>28260695</v>
      </c>
      <c r="P294" s="150">
        <v>110921646</v>
      </c>
      <c r="Q294" s="152">
        <v>435000</v>
      </c>
      <c r="R294" s="152">
        <v>340300</v>
      </c>
      <c r="S294" s="67">
        <f t="shared" si="12"/>
        <v>0.7822988505747126</v>
      </c>
      <c r="T294" s="66"/>
      <c r="U294" s="66"/>
      <c r="V294" s="157"/>
      <c r="W294" s="155" t="s">
        <v>4265</v>
      </c>
      <c r="X294" s="163" t="s">
        <v>4266</v>
      </c>
      <c r="Z294" s="63"/>
    </row>
    <row r="295" spans="1:27" s="181" customFormat="1" ht="135" customHeight="1" x14ac:dyDescent="0.25">
      <c r="A295" s="167"/>
      <c r="B295" s="165"/>
      <c r="C295" s="255">
        <v>283</v>
      </c>
      <c r="D295" s="100" t="s">
        <v>4273</v>
      </c>
      <c r="E295" s="181" t="s">
        <v>4274</v>
      </c>
      <c r="F295" s="100" t="s">
        <v>4275</v>
      </c>
      <c r="G295" s="100" t="s">
        <v>4276</v>
      </c>
      <c r="H295" s="100" t="s">
        <v>4277</v>
      </c>
      <c r="J295" s="101" t="s">
        <v>4278</v>
      </c>
      <c r="K295" s="101" t="s">
        <v>4281</v>
      </c>
      <c r="L295" s="181" t="s">
        <v>4279</v>
      </c>
      <c r="M295" s="181" t="s">
        <v>16</v>
      </c>
      <c r="N295" s="181">
        <v>481</v>
      </c>
      <c r="O295" s="181">
        <v>28242204</v>
      </c>
      <c r="P295" s="181">
        <v>110342785</v>
      </c>
      <c r="Q295" s="182">
        <v>688023</v>
      </c>
      <c r="R295" s="182">
        <v>550023</v>
      </c>
      <c r="S295" s="104">
        <f t="shared" si="12"/>
        <v>0.79942530990969773</v>
      </c>
      <c r="T295" s="169"/>
      <c r="U295" s="169"/>
      <c r="V295" s="174"/>
      <c r="W295" s="155" t="s">
        <v>4280</v>
      </c>
      <c r="X295" s="183" t="s">
        <v>3126</v>
      </c>
      <c r="Y295" s="167"/>
    </row>
    <row r="296" spans="1:27" ht="135" customHeight="1" x14ac:dyDescent="0.25">
      <c r="C296" s="258">
        <v>79</v>
      </c>
      <c r="D296" s="63" t="s">
        <v>4272</v>
      </c>
      <c r="E296" s="150" t="s">
        <v>165</v>
      </c>
      <c r="F296" s="63" t="s">
        <v>1387</v>
      </c>
      <c r="G296" s="63" t="s">
        <v>3144</v>
      </c>
      <c r="H296" s="63" t="s">
        <v>1389</v>
      </c>
      <c r="I296" s="150"/>
      <c r="J296" s="64" t="s">
        <v>1390</v>
      </c>
      <c r="K296" s="64" t="s">
        <v>3145</v>
      </c>
      <c r="L296" s="150" t="s">
        <v>1392</v>
      </c>
      <c r="M296" s="150" t="s">
        <v>22</v>
      </c>
      <c r="N296" s="150">
        <v>424</v>
      </c>
      <c r="O296" s="65" t="s">
        <v>1393</v>
      </c>
      <c r="P296" s="65" t="s">
        <v>1394</v>
      </c>
      <c r="Q296" s="66">
        <v>820000</v>
      </c>
      <c r="R296" s="66">
        <v>656000</v>
      </c>
      <c r="S296" s="67">
        <f t="shared" si="12"/>
        <v>0.8</v>
      </c>
      <c r="W296" s="155" t="s">
        <v>3530</v>
      </c>
      <c r="X296" s="163" t="s">
        <v>3146</v>
      </c>
    </row>
    <row r="297" spans="1:27" s="189" customFormat="1" ht="135" customHeight="1" x14ac:dyDescent="0.25">
      <c r="B297" s="191"/>
      <c r="C297" s="268">
        <v>284</v>
      </c>
      <c r="D297" s="78" t="s">
        <v>4282</v>
      </c>
      <c r="E297" s="189" t="s">
        <v>9</v>
      </c>
      <c r="F297" s="78" t="s">
        <v>4283</v>
      </c>
      <c r="G297" s="78" t="s">
        <v>4284</v>
      </c>
      <c r="H297" s="78" t="s">
        <v>3498</v>
      </c>
      <c r="J297" s="91" t="s">
        <v>3499</v>
      </c>
      <c r="K297" s="91" t="s">
        <v>4285</v>
      </c>
      <c r="L297" s="189" t="s">
        <v>264</v>
      </c>
      <c r="M297" s="78" t="s">
        <v>302</v>
      </c>
      <c r="N297" s="189">
        <v>481</v>
      </c>
      <c r="O297" s="189">
        <v>17753657</v>
      </c>
      <c r="P297" s="189">
        <v>106228082</v>
      </c>
      <c r="Q297" s="93">
        <v>2244000</v>
      </c>
      <c r="R297" s="192">
        <v>1140000</v>
      </c>
      <c r="S297" s="94">
        <f t="shared" si="12"/>
        <v>0.50802139037433158</v>
      </c>
      <c r="T297" s="192"/>
      <c r="U297" s="192"/>
      <c r="V297" s="213"/>
      <c r="W297" s="187" t="s">
        <v>4286</v>
      </c>
      <c r="X297" s="214" t="s">
        <v>3079</v>
      </c>
      <c r="Z297" s="78" t="s">
        <v>4519</v>
      </c>
      <c r="AA297" s="189" t="s">
        <v>4520</v>
      </c>
    </row>
    <row r="298" spans="1:27" s="150" customFormat="1" ht="105" customHeight="1" x14ac:dyDescent="0.25">
      <c r="B298" s="164"/>
      <c r="C298" s="258">
        <v>285</v>
      </c>
      <c r="D298" s="63" t="s">
        <v>4566</v>
      </c>
      <c r="E298" s="63" t="s">
        <v>4287</v>
      </c>
      <c r="F298" s="150" t="s">
        <v>4288</v>
      </c>
      <c r="G298" s="63" t="s">
        <v>4289</v>
      </c>
      <c r="H298" s="63" t="s">
        <v>4290</v>
      </c>
      <c r="J298" s="64" t="s">
        <v>4291</v>
      </c>
      <c r="K298" s="64" t="s">
        <v>4292</v>
      </c>
      <c r="L298" s="150" t="s">
        <v>4293</v>
      </c>
      <c r="M298" s="150" t="s">
        <v>16</v>
      </c>
      <c r="N298" s="150">
        <v>481</v>
      </c>
      <c r="O298" s="150">
        <v>28026412</v>
      </c>
      <c r="P298" s="150">
        <v>106825973</v>
      </c>
      <c r="Q298" s="66">
        <v>375000</v>
      </c>
      <c r="R298" s="152">
        <v>300000</v>
      </c>
      <c r="S298" s="104">
        <f t="shared" si="12"/>
        <v>0.8</v>
      </c>
      <c r="T298" s="152"/>
      <c r="U298" s="152"/>
      <c r="V298" s="153"/>
      <c r="W298" s="155" t="s">
        <v>4294</v>
      </c>
      <c r="X298" s="163" t="s">
        <v>3661</v>
      </c>
    </row>
    <row r="299" spans="1:27" s="150" customFormat="1" ht="90" customHeight="1" x14ac:dyDescent="0.25">
      <c r="B299" s="164"/>
      <c r="C299" s="258">
        <v>286</v>
      </c>
      <c r="D299" s="63" t="s">
        <v>4567</v>
      </c>
      <c r="E299" s="150" t="s">
        <v>23</v>
      </c>
      <c r="F299" s="63" t="s">
        <v>4295</v>
      </c>
      <c r="G299" s="150" t="s">
        <v>4296</v>
      </c>
      <c r="H299" s="63" t="s">
        <v>4297</v>
      </c>
      <c r="J299" s="64" t="s">
        <v>4298</v>
      </c>
      <c r="K299" s="64" t="s">
        <v>4299</v>
      </c>
      <c r="L299" s="150" t="s">
        <v>4300</v>
      </c>
      <c r="M299" s="150" t="s">
        <v>281</v>
      </c>
      <c r="N299" s="150">
        <v>481</v>
      </c>
      <c r="O299" s="150">
        <v>28106416</v>
      </c>
      <c r="P299" s="150">
        <v>107966263</v>
      </c>
      <c r="Q299" s="66">
        <v>1430000</v>
      </c>
      <c r="R299" s="152">
        <v>930000</v>
      </c>
      <c r="S299" s="104">
        <f t="shared" si="12"/>
        <v>0.65034965034965031</v>
      </c>
      <c r="T299" s="152"/>
      <c r="U299" s="152"/>
      <c r="V299" s="153"/>
      <c r="W299" s="155" t="s">
        <v>4301</v>
      </c>
      <c r="X299" s="185" t="s">
        <v>3079</v>
      </c>
    </row>
    <row r="300" spans="1:27" s="150" customFormat="1" ht="105" customHeight="1" x14ac:dyDescent="0.25">
      <c r="B300" s="164"/>
      <c r="C300" s="258">
        <v>287</v>
      </c>
      <c r="D300" s="63" t="s">
        <v>4568</v>
      </c>
      <c r="E300" s="150" t="s">
        <v>9</v>
      </c>
      <c r="F300" s="63" t="s">
        <v>4302</v>
      </c>
      <c r="G300" s="63" t="s">
        <v>4303</v>
      </c>
      <c r="H300" s="63" t="s">
        <v>4304</v>
      </c>
      <c r="J300" s="64" t="s">
        <v>4305</v>
      </c>
      <c r="K300" s="64" t="s">
        <v>4306</v>
      </c>
      <c r="L300" s="150" t="s">
        <v>4307</v>
      </c>
      <c r="M300" s="150" t="s">
        <v>11</v>
      </c>
      <c r="N300" s="150">
        <v>424</v>
      </c>
      <c r="O300" s="150">
        <v>21619418</v>
      </c>
      <c r="P300" s="150">
        <v>112164501</v>
      </c>
      <c r="Q300" s="66">
        <v>929000</v>
      </c>
      <c r="R300" s="152">
        <v>734000</v>
      </c>
      <c r="S300" s="104">
        <f t="shared" si="12"/>
        <v>0.79009687836383202</v>
      </c>
      <c r="T300" s="152"/>
      <c r="U300" s="152"/>
      <c r="V300" s="153"/>
      <c r="W300" s="155" t="s">
        <v>4308</v>
      </c>
      <c r="X300" s="185" t="s">
        <v>3079</v>
      </c>
    </row>
    <row r="301" spans="1:27" s="150" customFormat="1" ht="90" customHeight="1" x14ac:dyDescent="0.25">
      <c r="B301" s="164"/>
      <c r="C301" s="268">
        <v>300</v>
      </c>
      <c r="D301" s="78" t="s">
        <v>4569</v>
      </c>
      <c r="E301" s="189" t="s">
        <v>23</v>
      </c>
      <c r="F301" s="78" t="s">
        <v>4383</v>
      </c>
      <c r="G301" s="78" t="s">
        <v>4384</v>
      </c>
      <c r="H301" s="78" t="s">
        <v>4385</v>
      </c>
      <c r="I301" s="189"/>
      <c r="J301" s="91" t="s">
        <v>4386</v>
      </c>
      <c r="K301" s="91" t="s">
        <v>4387</v>
      </c>
      <c r="L301" s="189" t="s">
        <v>4388</v>
      </c>
      <c r="M301" s="189" t="s">
        <v>281</v>
      </c>
      <c r="N301" s="189">
        <v>481</v>
      </c>
      <c r="O301" s="189">
        <v>28095473</v>
      </c>
      <c r="P301" s="189">
        <v>107803442</v>
      </c>
      <c r="Q301" s="192">
        <v>1200000</v>
      </c>
      <c r="R301" s="192">
        <v>960000</v>
      </c>
      <c r="S301" s="94">
        <f t="shared" si="12"/>
        <v>0.8</v>
      </c>
      <c r="T301" s="192"/>
      <c r="U301" s="192"/>
      <c r="V301" s="213"/>
      <c r="W301" s="187" t="s">
        <v>4389</v>
      </c>
      <c r="X301" s="214" t="s">
        <v>3079</v>
      </c>
      <c r="Y301" s="189"/>
      <c r="Z301" s="78" t="s">
        <v>4390</v>
      </c>
      <c r="AA301" s="189" t="s">
        <v>4520</v>
      </c>
    </row>
    <row r="302" spans="1:27" s="150" customFormat="1" ht="90" customHeight="1" x14ac:dyDescent="0.25">
      <c r="B302" s="164"/>
      <c r="C302" s="258">
        <v>290</v>
      </c>
      <c r="D302" s="63" t="s">
        <v>4570</v>
      </c>
      <c r="E302" s="150" t="s">
        <v>3475</v>
      </c>
      <c r="F302" s="63" t="s">
        <v>4318</v>
      </c>
      <c r="G302" s="150" t="s">
        <v>4319</v>
      </c>
      <c r="H302" s="63" t="s">
        <v>4320</v>
      </c>
      <c r="J302" s="64" t="s">
        <v>4321</v>
      </c>
      <c r="K302" s="64" t="s">
        <v>4322</v>
      </c>
      <c r="L302" s="150" t="s">
        <v>4323</v>
      </c>
      <c r="M302" s="150" t="s">
        <v>22</v>
      </c>
      <c r="N302" s="150">
        <v>424</v>
      </c>
      <c r="O302" s="150">
        <v>63583669</v>
      </c>
      <c r="P302" s="150">
        <v>108625681</v>
      </c>
      <c r="Q302" s="66">
        <v>728400</v>
      </c>
      <c r="R302" s="152">
        <v>567600</v>
      </c>
      <c r="S302" s="104">
        <f t="shared" si="12"/>
        <v>0.77924217462932455</v>
      </c>
      <c r="T302" s="152"/>
      <c r="U302" s="152"/>
      <c r="V302" s="153"/>
      <c r="W302" s="155" t="s">
        <v>4324</v>
      </c>
      <c r="X302" s="185" t="s">
        <v>3059</v>
      </c>
    </row>
    <row r="303" spans="1:27" s="150" customFormat="1" ht="90" customHeight="1" x14ac:dyDescent="0.25">
      <c r="B303" s="164"/>
      <c r="C303" s="258">
        <v>291</v>
      </c>
      <c r="D303" s="63" t="s">
        <v>4571</v>
      </c>
      <c r="E303" s="150" t="s">
        <v>27</v>
      </c>
      <c r="F303" s="63" t="s">
        <v>4325</v>
      </c>
      <c r="G303" s="150" t="s">
        <v>4326</v>
      </c>
      <c r="H303" s="63" t="s">
        <v>4327</v>
      </c>
      <c r="J303" s="64" t="s">
        <v>4328</v>
      </c>
      <c r="K303" s="64" t="s">
        <v>4330</v>
      </c>
      <c r="L303" s="150" t="s">
        <v>4329</v>
      </c>
      <c r="M303" s="150" t="s">
        <v>16</v>
      </c>
      <c r="N303" s="150">
        <v>481</v>
      </c>
      <c r="O303" s="150">
        <v>28274386</v>
      </c>
      <c r="P303" s="150">
        <v>28274386</v>
      </c>
      <c r="Q303" s="66">
        <v>691800</v>
      </c>
      <c r="R303" s="152">
        <v>540000</v>
      </c>
      <c r="S303" s="67">
        <f t="shared" si="12"/>
        <v>0.78057241977450131</v>
      </c>
      <c r="T303" s="152"/>
      <c r="U303" s="152"/>
      <c r="V303" s="153"/>
      <c r="W303" s="155" t="s">
        <v>4331</v>
      </c>
      <c r="X303" s="185" t="s">
        <v>2795</v>
      </c>
    </row>
    <row r="304" spans="1:27" s="150" customFormat="1" ht="90" customHeight="1" x14ac:dyDescent="0.25">
      <c r="B304" s="164"/>
      <c r="C304" s="258">
        <v>292</v>
      </c>
      <c r="D304" s="63" t="s">
        <v>4572</v>
      </c>
      <c r="E304" s="150" t="s">
        <v>4332</v>
      </c>
      <c r="F304" s="63" t="s">
        <v>4333</v>
      </c>
      <c r="G304" s="150" t="s">
        <v>4334</v>
      </c>
      <c r="H304" s="63" t="s">
        <v>4335</v>
      </c>
      <c r="J304" s="64" t="s">
        <v>4336</v>
      </c>
      <c r="K304" s="64" t="s">
        <v>4338</v>
      </c>
      <c r="L304" s="150" t="s">
        <v>4337</v>
      </c>
      <c r="M304" s="150" t="s">
        <v>11</v>
      </c>
      <c r="N304" s="150">
        <v>424</v>
      </c>
      <c r="O304" s="150">
        <v>17021354</v>
      </c>
      <c r="P304" s="150">
        <v>101305103</v>
      </c>
      <c r="Q304" s="66">
        <v>700000</v>
      </c>
      <c r="R304" s="152">
        <v>550000</v>
      </c>
      <c r="S304" s="67">
        <f t="shared" si="12"/>
        <v>0.7857142857142857</v>
      </c>
      <c r="T304" s="152"/>
      <c r="U304" s="152"/>
      <c r="V304" s="153"/>
      <c r="W304" s="155" t="s">
        <v>4339</v>
      </c>
      <c r="X304" s="163" t="s">
        <v>2773</v>
      </c>
    </row>
    <row r="305" spans="1:27" s="150" customFormat="1" ht="105" customHeight="1" x14ac:dyDescent="0.25">
      <c r="B305" s="164"/>
      <c r="C305" s="258">
        <v>294</v>
      </c>
      <c r="D305" s="63" t="s">
        <v>4573</v>
      </c>
      <c r="E305" s="150" t="s">
        <v>9</v>
      </c>
      <c r="F305" s="63" t="s">
        <v>4344</v>
      </c>
      <c r="G305" s="63" t="s">
        <v>4345</v>
      </c>
      <c r="H305" s="63" t="s">
        <v>4346</v>
      </c>
      <c r="J305" s="64" t="s">
        <v>4348</v>
      </c>
      <c r="K305" s="64" t="s">
        <v>4349</v>
      </c>
      <c r="L305" s="150" t="s">
        <v>4347</v>
      </c>
      <c r="M305" s="150" t="s">
        <v>11</v>
      </c>
      <c r="N305" s="150">
        <v>424</v>
      </c>
      <c r="O305" s="150">
        <v>20240466</v>
      </c>
      <c r="P305" s="150">
        <v>104808458</v>
      </c>
      <c r="Q305" s="66">
        <v>852900</v>
      </c>
      <c r="R305" s="152">
        <v>509500</v>
      </c>
      <c r="S305" s="67">
        <f t="shared" ref="S305:S323" si="13">+R305/Q305</f>
        <v>0.5973736663149255</v>
      </c>
      <c r="T305" s="152"/>
      <c r="U305" s="152"/>
      <c r="V305" s="153"/>
      <c r="W305" s="155" t="s">
        <v>4350</v>
      </c>
      <c r="X305" s="163" t="s">
        <v>3704</v>
      </c>
    </row>
    <row r="306" spans="1:27" s="167" customFormat="1" ht="105" customHeight="1" x14ac:dyDescent="0.25">
      <c r="B306" s="165"/>
      <c r="C306" s="267">
        <v>296</v>
      </c>
      <c r="D306" s="166" t="s">
        <v>4574</v>
      </c>
      <c r="E306" s="167" t="s">
        <v>9</v>
      </c>
      <c r="F306" s="166" t="s">
        <v>4356</v>
      </c>
      <c r="G306" s="167" t="s">
        <v>4355</v>
      </c>
      <c r="H306" s="166" t="s">
        <v>4357</v>
      </c>
      <c r="J306" s="168" t="s">
        <v>4360</v>
      </c>
      <c r="K306" s="168" t="s">
        <v>4358</v>
      </c>
      <c r="L306" s="167" t="s">
        <v>4359</v>
      </c>
      <c r="M306" s="167" t="s">
        <v>16</v>
      </c>
      <c r="N306" s="167">
        <v>481</v>
      </c>
      <c r="O306" s="167">
        <v>17643754</v>
      </c>
      <c r="P306" s="167">
        <v>17643754</v>
      </c>
      <c r="Q306" s="169">
        <v>3039200</v>
      </c>
      <c r="R306" s="170">
        <v>983100</v>
      </c>
      <c r="S306" s="171">
        <f t="shared" si="13"/>
        <v>0.32347328244274809</v>
      </c>
      <c r="T306" s="170"/>
      <c r="U306" s="170"/>
      <c r="V306" s="215"/>
      <c r="W306" s="172" t="s">
        <v>4361</v>
      </c>
      <c r="X306" s="173" t="s">
        <v>2967</v>
      </c>
      <c r="Z306" s="167" t="s">
        <v>2854</v>
      </c>
    </row>
    <row r="307" spans="1:27" s="181" customFormat="1" ht="90" customHeight="1" x14ac:dyDescent="0.25">
      <c r="B307" s="180"/>
      <c r="C307" s="255">
        <v>301</v>
      </c>
      <c r="D307" s="100" t="s">
        <v>4575</v>
      </c>
      <c r="E307" s="181" t="s">
        <v>87</v>
      </c>
      <c r="F307" s="100" t="s">
        <v>4391</v>
      </c>
      <c r="G307" s="100" t="s">
        <v>4392</v>
      </c>
      <c r="H307" s="100" t="s">
        <v>4393</v>
      </c>
      <c r="J307" s="64" t="s">
        <v>4395</v>
      </c>
      <c r="K307" s="64" t="s">
        <v>4396</v>
      </c>
      <c r="L307" s="181" t="s">
        <v>4394</v>
      </c>
      <c r="M307" s="181" t="s">
        <v>281</v>
      </c>
      <c r="N307" s="181">
        <v>481</v>
      </c>
      <c r="O307" s="181">
        <v>28100183</v>
      </c>
      <c r="P307" s="181">
        <v>107883007</v>
      </c>
      <c r="Q307" s="103">
        <v>720000</v>
      </c>
      <c r="R307" s="182">
        <v>530000</v>
      </c>
      <c r="S307" s="104">
        <f t="shared" si="13"/>
        <v>0.73611111111111116</v>
      </c>
      <c r="T307" s="182"/>
      <c r="U307" s="182"/>
      <c r="V307" s="216"/>
      <c r="W307" s="155" t="s">
        <v>4397</v>
      </c>
      <c r="X307" s="217" t="s">
        <v>3357</v>
      </c>
    </row>
    <row r="308" spans="1:27" s="181" customFormat="1" ht="90" customHeight="1" x14ac:dyDescent="0.25">
      <c r="B308" s="180"/>
      <c r="C308" s="255">
        <v>302</v>
      </c>
      <c r="D308" s="100" t="s">
        <v>4576</v>
      </c>
      <c r="E308" s="181" t="s">
        <v>3335</v>
      </c>
      <c r="F308" s="100" t="s">
        <v>4398</v>
      </c>
      <c r="G308" s="181" t="s">
        <v>4399</v>
      </c>
      <c r="H308" s="100" t="s">
        <v>4400</v>
      </c>
      <c r="J308" s="64" t="s">
        <v>4401</v>
      </c>
      <c r="K308" s="64" t="s">
        <v>4402</v>
      </c>
      <c r="L308" s="181" t="s">
        <v>4403</v>
      </c>
      <c r="M308" s="181" t="s">
        <v>16</v>
      </c>
      <c r="N308" s="181">
        <v>481</v>
      </c>
      <c r="O308" s="181">
        <v>28216106</v>
      </c>
      <c r="P308" s="181">
        <v>109807209</v>
      </c>
      <c r="Q308" s="103">
        <v>900000</v>
      </c>
      <c r="R308" s="182">
        <v>700000</v>
      </c>
      <c r="S308" s="104">
        <f t="shared" si="13"/>
        <v>0.77777777777777779</v>
      </c>
      <c r="T308" s="182"/>
      <c r="U308" s="182"/>
      <c r="V308" s="216"/>
      <c r="W308" s="155" t="s">
        <v>4404</v>
      </c>
      <c r="X308" s="217" t="s">
        <v>3079</v>
      </c>
    </row>
    <row r="309" spans="1:27" s="181" customFormat="1" ht="150" customHeight="1" x14ac:dyDescent="0.25">
      <c r="B309" s="180"/>
      <c r="C309" s="255">
        <v>303</v>
      </c>
      <c r="D309" s="100" t="s">
        <v>4577</v>
      </c>
      <c r="E309" s="100" t="s">
        <v>38</v>
      </c>
      <c r="F309" s="100" t="s">
        <v>4405</v>
      </c>
      <c r="G309" s="100" t="s">
        <v>4406</v>
      </c>
      <c r="H309" s="100" t="s">
        <v>39</v>
      </c>
      <c r="I309" s="181" t="s">
        <v>82</v>
      </c>
      <c r="J309" s="64" t="s">
        <v>3963</v>
      </c>
      <c r="K309" s="64" t="s">
        <v>4407</v>
      </c>
      <c r="L309" s="181" t="s">
        <v>40</v>
      </c>
      <c r="M309" s="181" t="s">
        <v>22</v>
      </c>
      <c r="N309" s="181">
        <v>424</v>
      </c>
      <c r="O309" s="181">
        <v>28166818</v>
      </c>
      <c r="P309" s="181">
        <v>111726963</v>
      </c>
      <c r="Q309" s="103">
        <v>888600</v>
      </c>
      <c r="R309" s="182">
        <v>666000</v>
      </c>
      <c r="S309" s="104">
        <f t="shared" si="13"/>
        <v>0.74949358541526001</v>
      </c>
      <c r="T309" s="182"/>
      <c r="U309" s="182"/>
      <c r="V309" s="216"/>
      <c r="W309" s="155" t="s">
        <v>4408</v>
      </c>
      <c r="X309" s="217" t="s">
        <v>3060</v>
      </c>
    </row>
    <row r="310" spans="1:27" s="181" customFormat="1" ht="90" customHeight="1" x14ac:dyDescent="0.25">
      <c r="B310" s="180"/>
      <c r="C310" s="255">
        <v>306</v>
      </c>
      <c r="D310" s="100" t="s">
        <v>4578</v>
      </c>
      <c r="E310" s="181" t="s">
        <v>9</v>
      </c>
      <c r="F310" s="100" t="s">
        <v>4419</v>
      </c>
      <c r="G310" s="100" t="s">
        <v>4420</v>
      </c>
      <c r="H310" s="100" t="s">
        <v>4421</v>
      </c>
      <c r="J310" s="64" t="s">
        <v>4422</v>
      </c>
      <c r="K310" s="64" t="s">
        <v>4423</v>
      </c>
      <c r="L310" s="181" t="s">
        <v>4424</v>
      </c>
      <c r="M310" s="181" t="s">
        <v>16</v>
      </c>
      <c r="N310" s="181">
        <v>481</v>
      </c>
      <c r="O310" s="181">
        <v>28268190</v>
      </c>
      <c r="P310" s="181">
        <v>111158036</v>
      </c>
      <c r="Q310" s="103">
        <v>552500</v>
      </c>
      <c r="R310" s="182">
        <v>400000</v>
      </c>
      <c r="S310" s="104">
        <f t="shared" si="13"/>
        <v>0.72398190045248867</v>
      </c>
      <c r="T310" s="182"/>
      <c r="U310" s="182"/>
      <c r="V310" s="216"/>
      <c r="W310" s="155" t="s">
        <v>4425</v>
      </c>
      <c r="X310" s="217" t="s">
        <v>3058</v>
      </c>
    </row>
    <row r="311" spans="1:27" s="181" customFormat="1" ht="105" customHeight="1" x14ac:dyDescent="0.25">
      <c r="B311" s="180"/>
      <c r="C311" s="255">
        <v>309</v>
      </c>
      <c r="D311" s="100" t="s">
        <v>4579</v>
      </c>
      <c r="E311" s="181" t="s">
        <v>9</v>
      </c>
      <c r="F311" s="100" t="s">
        <v>4434</v>
      </c>
      <c r="G311" s="181" t="s">
        <v>4435</v>
      </c>
      <c r="H311" s="100" t="s">
        <v>4436</v>
      </c>
      <c r="J311" s="101" t="s">
        <v>4437</v>
      </c>
      <c r="K311" s="101" t="s">
        <v>4438</v>
      </c>
      <c r="L311" s="181" t="s">
        <v>4439</v>
      </c>
      <c r="M311" s="181" t="s">
        <v>16</v>
      </c>
      <c r="N311" s="181">
        <v>481</v>
      </c>
      <c r="O311" s="181">
        <v>17338439</v>
      </c>
      <c r="P311" s="181">
        <v>102210148</v>
      </c>
      <c r="Q311" s="103">
        <v>1388222</v>
      </c>
      <c r="R311" s="182">
        <v>974822</v>
      </c>
      <c r="S311" s="104">
        <f t="shared" si="13"/>
        <v>0.70220901267952818</v>
      </c>
      <c r="T311" s="182"/>
      <c r="U311" s="182"/>
      <c r="V311" s="216"/>
      <c r="W311" s="155" t="s">
        <v>4440</v>
      </c>
      <c r="X311" s="183" t="s">
        <v>3063</v>
      </c>
    </row>
    <row r="312" spans="1:27" s="181" customFormat="1" ht="105" customHeight="1" x14ac:dyDescent="0.25">
      <c r="A312" s="189"/>
      <c r="B312" s="191"/>
      <c r="C312" s="255">
        <v>315</v>
      </c>
      <c r="D312" s="100" t="s">
        <v>4580</v>
      </c>
      <c r="E312" s="181" t="s">
        <v>31</v>
      </c>
      <c r="F312" s="100" t="s">
        <v>75</v>
      </c>
      <c r="G312" s="100" t="s">
        <v>2594</v>
      </c>
      <c r="H312" s="100" t="s">
        <v>2595</v>
      </c>
      <c r="J312" s="101" t="s">
        <v>2596</v>
      </c>
      <c r="K312" s="101" t="s">
        <v>2597</v>
      </c>
      <c r="L312" s="181" t="s">
        <v>2598</v>
      </c>
      <c r="M312" s="181" t="s">
        <v>16</v>
      </c>
      <c r="N312" s="181">
        <v>481</v>
      </c>
      <c r="O312" s="181">
        <v>28014031</v>
      </c>
      <c r="P312" s="181">
        <v>106624588</v>
      </c>
      <c r="Q312" s="103">
        <v>1561000</v>
      </c>
      <c r="R312" s="182">
        <v>861000</v>
      </c>
      <c r="S312" s="104">
        <f t="shared" si="13"/>
        <v>0.55156950672645744</v>
      </c>
      <c r="T312" s="192"/>
      <c r="U312" s="192"/>
      <c r="V312" s="213"/>
      <c r="W312" s="155" t="s">
        <v>4475</v>
      </c>
      <c r="X312" s="183" t="s">
        <v>4476</v>
      </c>
      <c r="Y312" s="189"/>
      <c r="Z312" s="100"/>
    </row>
    <row r="313" spans="1:27" s="181" customFormat="1" ht="105" customHeight="1" x14ac:dyDescent="0.25">
      <c r="A313" s="189"/>
      <c r="B313" s="191"/>
      <c r="C313" s="255">
        <v>314</v>
      </c>
      <c r="D313" s="100" t="s">
        <v>4581</v>
      </c>
      <c r="E313" s="181" t="s">
        <v>72</v>
      </c>
      <c r="F313" s="100" t="s">
        <v>4468</v>
      </c>
      <c r="G313" s="181" t="s">
        <v>4469</v>
      </c>
      <c r="H313" s="101" t="s">
        <v>4470</v>
      </c>
      <c r="J313" s="101" t="s">
        <v>4472</v>
      </c>
      <c r="K313" s="101" t="s">
        <v>4473</v>
      </c>
      <c r="L313" s="181" t="s">
        <v>4471</v>
      </c>
      <c r="M313" s="181" t="s">
        <v>22</v>
      </c>
      <c r="N313" s="181">
        <v>424</v>
      </c>
      <c r="O313" s="181">
        <v>64677110</v>
      </c>
      <c r="P313" s="181">
        <v>110138087</v>
      </c>
      <c r="Q313" s="103">
        <v>686400</v>
      </c>
      <c r="R313" s="182">
        <v>504000</v>
      </c>
      <c r="S313" s="104">
        <f t="shared" si="13"/>
        <v>0.73426573426573427</v>
      </c>
      <c r="T313" s="192"/>
      <c r="U313" s="192"/>
      <c r="V313" s="213"/>
      <c r="W313" s="155" t="s">
        <v>4474</v>
      </c>
      <c r="X313" s="217" t="s">
        <v>3079</v>
      </c>
      <c r="Y313" s="189"/>
      <c r="Z313" s="100"/>
    </row>
    <row r="314" spans="1:27" s="181" customFormat="1" ht="90" customHeight="1" x14ac:dyDescent="0.25">
      <c r="A314" s="189"/>
      <c r="B314" s="191"/>
      <c r="C314" s="255">
        <v>317</v>
      </c>
      <c r="D314" s="100" t="s">
        <v>4582</v>
      </c>
      <c r="E314" s="181" t="s">
        <v>23</v>
      </c>
      <c r="F314" s="100" t="s">
        <v>4521</v>
      </c>
      <c r="G314" s="100" t="s">
        <v>4522</v>
      </c>
      <c r="H314" s="101" t="s">
        <v>4523</v>
      </c>
      <c r="J314" s="64" t="s">
        <v>4525</v>
      </c>
      <c r="K314" s="64" t="s">
        <v>4526</v>
      </c>
      <c r="L314" s="181" t="s">
        <v>4524</v>
      </c>
      <c r="M314" s="181" t="s">
        <v>16</v>
      </c>
      <c r="N314" s="181">
        <v>481</v>
      </c>
      <c r="O314" s="234" t="s">
        <v>4527</v>
      </c>
      <c r="P314" s="181">
        <v>100731770</v>
      </c>
      <c r="Q314" s="103">
        <v>1188300</v>
      </c>
      <c r="R314" s="182">
        <v>380700</v>
      </c>
      <c r="S314" s="104">
        <f t="shared" si="13"/>
        <v>0.32037364301943955</v>
      </c>
      <c r="T314" s="192"/>
      <c r="U314" s="192"/>
      <c r="V314" s="213"/>
      <c r="W314" s="155" t="s">
        <v>4528</v>
      </c>
      <c r="X314" s="183" t="s">
        <v>3834</v>
      </c>
      <c r="Y314" s="189"/>
      <c r="Z314" s="100"/>
    </row>
    <row r="315" spans="1:27" s="181" customFormat="1" ht="90" customHeight="1" x14ac:dyDescent="0.25">
      <c r="B315" s="180"/>
      <c r="C315" s="255">
        <v>310</v>
      </c>
      <c r="D315" s="100" t="s">
        <v>4583</v>
      </c>
      <c r="E315" s="181" t="s">
        <v>9</v>
      </c>
      <c r="F315" s="100" t="s">
        <v>4445</v>
      </c>
      <c r="G315" s="181" t="s">
        <v>4446</v>
      </c>
      <c r="H315" s="100" t="s">
        <v>4447</v>
      </c>
      <c r="I315" s="181" t="s">
        <v>82</v>
      </c>
      <c r="J315" s="101" t="s">
        <v>4448</v>
      </c>
      <c r="K315" s="101" t="s">
        <v>4449</v>
      </c>
      <c r="L315" s="181" t="s">
        <v>4450</v>
      </c>
      <c r="M315" s="181" t="s">
        <v>11</v>
      </c>
      <c r="N315" s="181">
        <v>424</v>
      </c>
      <c r="O315" s="181">
        <v>21194239</v>
      </c>
      <c r="P315" s="181">
        <v>109499760</v>
      </c>
      <c r="Q315" s="103">
        <v>999000</v>
      </c>
      <c r="R315" s="182">
        <v>799000</v>
      </c>
      <c r="S315" s="104">
        <f t="shared" si="13"/>
        <v>0.79979979979979976</v>
      </c>
      <c r="T315" s="182"/>
      <c r="U315" s="182"/>
      <c r="V315" s="216"/>
      <c r="W315" s="155" t="s">
        <v>4451</v>
      </c>
      <c r="X315" s="183" t="s">
        <v>3063</v>
      </c>
    </row>
    <row r="316" spans="1:27" s="181" customFormat="1" ht="90" customHeight="1" x14ac:dyDescent="0.25">
      <c r="B316" s="180"/>
      <c r="C316" s="255">
        <v>312</v>
      </c>
      <c r="D316" s="100" t="s">
        <v>4584</v>
      </c>
      <c r="E316" s="181" t="s">
        <v>9</v>
      </c>
      <c r="F316" s="100" t="s">
        <v>4456</v>
      </c>
      <c r="G316" s="181" t="s">
        <v>4457</v>
      </c>
      <c r="H316" s="100" t="s">
        <v>4458</v>
      </c>
      <c r="I316" s="181" t="s">
        <v>82</v>
      </c>
      <c r="J316" s="101" t="s">
        <v>1368</v>
      </c>
      <c r="K316" s="101" t="s">
        <v>4459</v>
      </c>
      <c r="L316" s="181" t="s">
        <v>1370</v>
      </c>
      <c r="M316" s="181" t="s">
        <v>16</v>
      </c>
      <c r="N316" s="181">
        <v>481</v>
      </c>
      <c r="O316" s="181">
        <v>28255373</v>
      </c>
      <c r="P316" s="181">
        <v>110717631</v>
      </c>
      <c r="Q316" s="103">
        <v>1240000</v>
      </c>
      <c r="R316" s="182">
        <v>992000</v>
      </c>
      <c r="S316" s="104">
        <f t="shared" si="13"/>
        <v>0.8</v>
      </c>
      <c r="T316" s="182"/>
      <c r="U316" s="182"/>
      <c r="V316" s="216"/>
      <c r="W316" s="155" t="s">
        <v>4460</v>
      </c>
      <c r="X316" s="183" t="s">
        <v>2759</v>
      </c>
      <c r="Z316" s="100"/>
    </row>
    <row r="317" spans="1:27" s="189" customFormat="1" ht="90" customHeight="1" x14ac:dyDescent="0.25">
      <c r="A317" s="181"/>
      <c r="B317" s="180"/>
      <c r="C317" s="268">
        <v>318</v>
      </c>
      <c r="D317" s="78" t="s">
        <v>4585</v>
      </c>
      <c r="E317" s="189" t="s">
        <v>9</v>
      </c>
      <c r="F317" s="78" t="s">
        <v>4591</v>
      </c>
      <c r="G317" s="78" t="s">
        <v>4592</v>
      </c>
      <c r="H317" s="78" t="s">
        <v>4593</v>
      </c>
      <c r="J317" s="64" t="s">
        <v>4594</v>
      </c>
      <c r="K317" s="64" t="s">
        <v>4595</v>
      </c>
      <c r="L317" s="189" t="s">
        <v>4596</v>
      </c>
      <c r="M317" s="189" t="s">
        <v>11</v>
      </c>
      <c r="N317" s="189">
        <v>424</v>
      </c>
      <c r="O317" s="189">
        <v>21533335</v>
      </c>
      <c r="P317" s="189">
        <v>111748307</v>
      </c>
      <c r="Q317" s="93">
        <v>1000000</v>
      </c>
      <c r="R317" s="192">
        <v>750000</v>
      </c>
      <c r="S317" s="94">
        <f t="shared" si="13"/>
        <v>0.75</v>
      </c>
      <c r="T317" s="182"/>
      <c r="U317" s="182"/>
      <c r="V317" s="216"/>
      <c r="W317" s="187" t="s">
        <v>4597</v>
      </c>
      <c r="X317" s="194" t="s">
        <v>3061</v>
      </c>
      <c r="Y317" s="181"/>
      <c r="Z317" s="78" t="s">
        <v>4598</v>
      </c>
      <c r="AA317" s="189" t="s">
        <v>4520</v>
      </c>
    </row>
    <row r="318" spans="1:27" s="189" customFormat="1" ht="105" customHeight="1" x14ac:dyDescent="0.25">
      <c r="B318" s="191"/>
      <c r="C318" s="268">
        <v>313</v>
      </c>
      <c r="D318" s="78" t="s">
        <v>4586</v>
      </c>
      <c r="E318" s="189" t="s">
        <v>9</v>
      </c>
      <c r="F318" s="78" t="s">
        <v>4462</v>
      </c>
      <c r="G318" s="189" t="s">
        <v>4463</v>
      </c>
      <c r="H318" s="218"/>
      <c r="I318" s="205"/>
      <c r="J318" s="219"/>
      <c r="K318" s="91" t="s">
        <v>4464</v>
      </c>
      <c r="L318" s="205"/>
      <c r="M318" s="189" t="s">
        <v>11</v>
      </c>
      <c r="N318" s="189">
        <v>424</v>
      </c>
      <c r="O318" s="189">
        <v>21588423</v>
      </c>
      <c r="P318" s="189">
        <v>112003135</v>
      </c>
      <c r="Q318" s="93">
        <v>1200000</v>
      </c>
      <c r="R318" s="192">
        <v>1000000</v>
      </c>
      <c r="S318" s="94">
        <f t="shared" si="13"/>
        <v>0.83333333333333337</v>
      </c>
      <c r="T318" s="192"/>
      <c r="U318" s="192"/>
      <c r="V318" s="213"/>
      <c r="W318" s="187" t="s">
        <v>4466</v>
      </c>
      <c r="X318" s="194" t="s">
        <v>4465</v>
      </c>
      <c r="Z318" s="78" t="s">
        <v>4467</v>
      </c>
      <c r="AA318" s="189" t="s">
        <v>4520</v>
      </c>
    </row>
    <row r="319" spans="1:27" s="150" customFormat="1" ht="90" customHeight="1" x14ac:dyDescent="0.25">
      <c r="B319" s="164"/>
      <c r="C319" s="258">
        <v>297</v>
      </c>
      <c r="D319" s="63" t="s">
        <v>4587</v>
      </c>
      <c r="E319" s="150" t="s">
        <v>52</v>
      </c>
      <c r="F319" s="150" t="s">
        <v>4362</v>
      </c>
      <c r="G319" s="63" t="s">
        <v>4363</v>
      </c>
      <c r="H319" s="63" t="s">
        <v>4364</v>
      </c>
      <c r="J319" s="64" t="s">
        <v>687</v>
      </c>
      <c r="K319" s="64" t="s">
        <v>4365</v>
      </c>
      <c r="L319" s="150" t="s">
        <v>398</v>
      </c>
      <c r="M319" s="150" t="s">
        <v>16</v>
      </c>
      <c r="N319" s="150">
        <v>481</v>
      </c>
      <c r="O319" s="150">
        <v>28293577</v>
      </c>
      <c r="P319" s="150">
        <v>111805739</v>
      </c>
      <c r="Q319" s="66">
        <v>824000</v>
      </c>
      <c r="R319" s="152">
        <v>659000</v>
      </c>
      <c r="S319" s="67">
        <f t="shared" si="13"/>
        <v>0.79975728155339809</v>
      </c>
      <c r="T319" s="152"/>
      <c r="U319" s="152"/>
      <c r="V319" s="153"/>
      <c r="W319" s="155" t="s">
        <v>4366</v>
      </c>
      <c r="X319" s="163" t="s">
        <v>4367</v>
      </c>
    </row>
    <row r="320" spans="1:27" s="150" customFormat="1" ht="90" customHeight="1" x14ac:dyDescent="0.25">
      <c r="B320" s="164"/>
      <c r="C320" s="258">
        <v>298</v>
      </c>
      <c r="D320" s="63" t="s">
        <v>4588</v>
      </c>
      <c r="E320" s="150" t="s">
        <v>23</v>
      </c>
      <c r="F320" s="63" t="s">
        <v>4368</v>
      </c>
      <c r="G320" s="63" t="s">
        <v>4369</v>
      </c>
      <c r="H320" s="63" t="s">
        <v>4370</v>
      </c>
      <c r="J320" s="64" t="s">
        <v>4371</v>
      </c>
      <c r="K320" s="64" t="s">
        <v>4372</v>
      </c>
      <c r="L320" s="150" t="s">
        <v>4373</v>
      </c>
      <c r="M320" s="150" t="s">
        <v>16</v>
      </c>
      <c r="N320" s="150">
        <v>481</v>
      </c>
      <c r="O320" s="150">
        <v>8106533</v>
      </c>
      <c r="P320" s="150">
        <v>101645502</v>
      </c>
      <c r="Q320" s="66">
        <v>500000</v>
      </c>
      <c r="R320" s="152">
        <v>400000</v>
      </c>
      <c r="S320" s="67">
        <f t="shared" si="13"/>
        <v>0.8</v>
      </c>
      <c r="T320" s="152"/>
      <c r="U320" s="152"/>
      <c r="V320" s="153"/>
      <c r="W320" s="155" t="s">
        <v>4374</v>
      </c>
      <c r="X320" s="185" t="s">
        <v>3061</v>
      </c>
    </row>
    <row r="321" spans="2:24" s="150" customFormat="1" ht="90" customHeight="1" x14ac:dyDescent="0.25">
      <c r="B321" s="164"/>
      <c r="C321" s="258">
        <v>299</v>
      </c>
      <c r="D321" s="63" t="s">
        <v>4589</v>
      </c>
      <c r="E321" s="150" t="s">
        <v>9</v>
      </c>
      <c r="F321" s="63" t="s">
        <v>4375</v>
      </c>
      <c r="G321" s="63" t="s">
        <v>4376</v>
      </c>
      <c r="H321" s="63" t="s">
        <v>4377</v>
      </c>
      <c r="J321" s="64" t="s">
        <v>4379</v>
      </c>
      <c r="K321" s="64" t="s">
        <v>4380</v>
      </c>
      <c r="L321" s="150" t="s">
        <v>4378</v>
      </c>
      <c r="M321" s="150" t="s">
        <v>281</v>
      </c>
      <c r="N321" s="150">
        <v>481</v>
      </c>
      <c r="O321" s="150">
        <v>28195613</v>
      </c>
      <c r="P321" s="150">
        <v>109391305</v>
      </c>
      <c r="Q321" s="66">
        <v>900000</v>
      </c>
      <c r="R321" s="152">
        <v>720000</v>
      </c>
      <c r="S321" s="67">
        <f t="shared" si="13"/>
        <v>0.8</v>
      </c>
      <c r="T321" s="152"/>
      <c r="U321" s="152"/>
      <c r="V321" s="153"/>
      <c r="W321" s="155" t="s">
        <v>4381</v>
      </c>
      <c r="X321" s="185" t="s">
        <v>3761</v>
      </c>
    </row>
    <row r="322" spans="2:24" ht="105" customHeight="1" x14ac:dyDescent="0.25">
      <c r="C322" s="266">
        <v>172</v>
      </c>
      <c r="D322" s="63" t="s">
        <v>4590</v>
      </c>
      <c r="E322" s="16" t="s">
        <v>27</v>
      </c>
      <c r="F322" s="16" t="s">
        <v>1653</v>
      </c>
      <c r="G322" s="16" t="s">
        <v>4537</v>
      </c>
      <c r="H322" s="22" t="s">
        <v>4538</v>
      </c>
      <c r="J322" s="23" t="s">
        <v>4539</v>
      </c>
      <c r="K322" s="23" t="s">
        <v>4540</v>
      </c>
      <c r="L322" s="16" t="s">
        <v>1658</v>
      </c>
      <c r="M322" s="16" t="s">
        <v>16</v>
      </c>
      <c r="N322" s="16">
        <v>481</v>
      </c>
      <c r="O322" s="16">
        <v>28260555</v>
      </c>
      <c r="P322" s="16">
        <v>110918278</v>
      </c>
      <c r="Q322" s="66">
        <v>900000</v>
      </c>
      <c r="R322" s="152">
        <v>720000</v>
      </c>
      <c r="S322" s="67">
        <f t="shared" si="13"/>
        <v>0.8</v>
      </c>
      <c r="W322" s="155" t="s">
        <v>4541</v>
      </c>
      <c r="X322" s="145" t="s">
        <v>3126</v>
      </c>
    </row>
    <row r="323" spans="2:24" ht="15" customHeight="1" x14ac:dyDescent="0.25">
      <c r="R323" s="19"/>
      <c r="S323" s="67" t="e">
        <f t="shared" si="13"/>
        <v>#DIV/0!</v>
      </c>
    </row>
    <row r="324" spans="2:24" ht="15" customHeight="1" x14ac:dyDescent="0.25">
      <c r="R324" s="19"/>
      <c r="S324" s="67" t="e">
        <f t="shared" ref="S324:S387" si="14">+R324/Q324</f>
        <v>#DIV/0!</v>
      </c>
    </row>
    <row r="325" spans="2:24" ht="15" customHeight="1" x14ac:dyDescent="0.25">
      <c r="R325" s="19"/>
      <c r="S325" s="67" t="e">
        <f t="shared" si="14"/>
        <v>#DIV/0!</v>
      </c>
    </row>
    <row r="326" spans="2:24" ht="15" customHeight="1" x14ac:dyDescent="0.25">
      <c r="R326" s="19"/>
      <c r="S326" s="67" t="e">
        <f t="shared" si="14"/>
        <v>#DIV/0!</v>
      </c>
    </row>
    <row r="327" spans="2:24" ht="15" customHeight="1" x14ac:dyDescent="0.25">
      <c r="R327" s="19"/>
      <c r="S327" s="67" t="e">
        <f t="shared" si="14"/>
        <v>#DIV/0!</v>
      </c>
    </row>
    <row r="328" spans="2:24" ht="15" customHeight="1" x14ac:dyDescent="0.25">
      <c r="R328" s="19"/>
      <c r="S328" s="67" t="e">
        <f t="shared" si="14"/>
        <v>#DIV/0!</v>
      </c>
    </row>
    <row r="329" spans="2:24" ht="15" customHeight="1" x14ac:dyDescent="0.25">
      <c r="R329" s="19"/>
      <c r="S329" s="67" t="e">
        <f t="shared" si="14"/>
        <v>#DIV/0!</v>
      </c>
    </row>
    <row r="330" spans="2:24" ht="15" customHeight="1" x14ac:dyDescent="0.25">
      <c r="R330" s="19"/>
      <c r="S330" s="67" t="e">
        <f t="shared" si="14"/>
        <v>#DIV/0!</v>
      </c>
    </row>
    <row r="331" spans="2:24" ht="15" customHeight="1" x14ac:dyDescent="0.25">
      <c r="R331" s="19"/>
      <c r="S331" s="67" t="e">
        <f t="shared" si="14"/>
        <v>#DIV/0!</v>
      </c>
    </row>
    <row r="332" spans="2:24" ht="15" customHeight="1" x14ac:dyDescent="0.25">
      <c r="R332" s="19"/>
      <c r="S332" s="67" t="e">
        <f t="shared" si="14"/>
        <v>#DIV/0!</v>
      </c>
    </row>
    <row r="333" spans="2:24" ht="15" customHeight="1" x14ac:dyDescent="0.25">
      <c r="R333" s="19"/>
      <c r="S333" s="67" t="e">
        <f t="shared" si="14"/>
        <v>#DIV/0!</v>
      </c>
    </row>
    <row r="334" spans="2:24" ht="15" customHeight="1" x14ac:dyDescent="0.25">
      <c r="R334" s="19"/>
      <c r="S334" s="67" t="e">
        <f t="shared" si="14"/>
        <v>#DIV/0!</v>
      </c>
    </row>
    <row r="335" spans="2:24" ht="15" customHeight="1" x14ac:dyDescent="0.25">
      <c r="R335" s="19"/>
      <c r="S335" s="67" t="e">
        <f t="shared" si="14"/>
        <v>#DIV/0!</v>
      </c>
    </row>
    <row r="336" spans="2:24" ht="15" customHeight="1" x14ac:dyDescent="0.25">
      <c r="R336" s="19"/>
      <c r="S336" s="67" t="e">
        <f t="shared" si="14"/>
        <v>#DIV/0!</v>
      </c>
    </row>
    <row r="337" spans="18:19" ht="15" customHeight="1" x14ac:dyDescent="0.25">
      <c r="R337" s="19"/>
      <c r="S337" s="67" t="e">
        <f t="shared" si="14"/>
        <v>#DIV/0!</v>
      </c>
    </row>
    <row r="338" spans="18:19" ht="15" customHeight="1" x14ac:dyDescent="0.25">
      <c r="R338" s="19"/>
      <c r="S338" s="67" t="e">
        <f t="shared" si="14"/>
        <v>#DIV/0!</v>
      </c>
    </row>
    <row r="339" spans="18:19" ht="15" customHeight="1" x14ac:dyDescent="0.25">
      <c r="R339" s="19"/>
      <c r="S339" s="67" t="e">
        <f t="shared" si="14"/>
        <v>#DIV/0!</v>
      </c>
    </row>
    <row r="340" spans="18:19" ht="15" customHeight="1" x14ac:dyDescent="0.25">
      <c r="R340" s="19"/>
      <c r="S340" s="67" t="e">
        <f t="shared" si="14"/>
        <v>#DIV/0!</v>
      </c>
    </row>
    <row r="341" spans="18:19" ht="15" customHeight="1" x14ac:dyDescent="0.25">
      <c r="R341" s="19"/>
      <c r="S341" s="67" t="e">
        <f t="shared" si="14"/>
        <v>#DIV/0!</v>
      </c>
    </row>
    <row r="342" spans="18:19" ht="15" customHeight="1" x14ac:dyDescent="0.25">
      <c r="R342" s="19"/>
      <c r="S342" s="67" t="e">
        <f t="shared" si="14"/>
        <v>#DIV/0!</v>
      </c>
    </row>
    <row r="343" spans="18:19" ht="15" customHeight="1" x14ac:dyDescent="0.25">
      <c r="R343" s="19"/>
      <c r="S343" s="67" t="e">
        <f t="shared" si="14"/>
        <v>#DIV/0!</v>
      </c>
    </row>
    <row r="344" spans="18:19" ht="15" customHeight="1" x14ac:dyDescent="0.25">
      <c r="R344" s="19"/>
      <c r="S344" s="67" t="e">
        <f t="shared" si="14"/>
        <v>#DIV/0!</v>
      </c>
    </row>
    <row r="345" spans="18:19" ht="15" customHeight="1" x14ac:dyDescent="0.25">
      <c r="R345" s="19"/>
      <c r="S345" s="67" t="e">
        <f t="shared" si="14"/>
        <v>#DIV/0!</v>
      </c>
    </row>
    <row r="346" spans="18:19" ht="15" customHeight="1" x14ac:dyDescent="0.25">
      <c r="R346" s="19"/>
      <c r="S346" s="67" t="e">
        <f t="shared" si="14"/>
        <v>#DIV/0!</v>
      </c>
    </row>
    <row r="347" spans="18:19" ht="15" customHeight="1" x14ac:dyDescent="0.25">
      <c r="R347" s="19"/>
      <c r="S347" s="67" t="e">
        <f t="shared" si="14"/>
        <v>#DIV/0!</v>
      </c>
    </row>
    <row r="348" spans="18:19" ht="15" customHeight="1" x14ac:dyDescent="0.25">
      <c r="R348" s="19"/>
      <c r="S348" s="67" t="e">
        <f t="shared" si="14"/>
        <v>#DIV/0!</v>
      </c>
    </row>
    <row r="349" spans="18:19" ht="15" customHeight="1" x14ac:dyDescent="0.25">
      <c r="R349" s="19"/>
      <c r="S349" s="67" t="e">
        <f t="shared" si="14"/>
        <v>#DIV/0!</v>
      </c>
    </row>
    <row r="350" spans="18:19" ht="15" customHeight="1" x14ac:dyDescent="0.25">
      <c r="R350" s="19"/>
      <c r="S350" s="67" t="e">
        <f t="shared" si="14"/>
        <v>#DIV/0!</v>
      </c>
    </row>
    <row r="351" spans="18:19" ht="15" customHeight="1" x14ac:dyDescent="0.25">
      <c r="R351" s="19"/>
      <c r="S351" s="67" t="e">
        <f t="shared" si="14"/>
        <v>#DIV/0!</v>
      </c>
    </row>
    <row r="352" spans="18:19" ht="15" customHeight="1" x14ac:dyDescent="0.25">
      <c r="R352" s="19"/>
      <c r="S352" s="67" t="e">
        <f t="shared" si="14"/>
        <v>#DIV/0!</v>
      </c>
    </row>
    <row r="353" spans="18:19" ht="15" customHeight="1" x14ac:dyDescent="0.25">
      <c r="R353" s="19"/>
      <c r="S353" s="67" t="e">
        <f t="shared" si="14"/>
        <v>#DIV/0!</v>
      </c>
    </row>
    <row r="354" spans="18:19" ht="15" customHeight="1" x14ac:dyDescent="0.25">
      <c r="R354" s="19"/>
      <c r="S354" s="67" t="e">
        <f t="shared" si="14"/>
        <v>#DIV/0!</v>
      </c>
    </row>
    <row r="355" spans="18:19" ht="15" customHeight="1" x14ac:dyDescent="0.25">
      <c r="R355" s="19"/>
      <c r="S355" s="67" t="e">
        <f t="shared" si="14"/>
        <v>#DIV/0!</v>
      </c>
    </row>
    <row r="356" spans="18:19" ht="15" customHeight="1" x14ac:dyDescent="0.25">
      <c r="R356" s="19"/>
      <c r="S356" s="67" t="e">
        <f t="shared" si="14"/>
        <v>#DIV/0!</v>
      </c>
    </row>
    <row r="357" spans="18:19" ht="15" customHeight="1" x14ac:dyDescent="0.25">
      <c r="R357" s="19"/>
      <c r="S357" s="67" t="e">
        <f t="shared" si="14"/>
        <v>#DIV/0!</v>
      </c>
    </row>
    <row r="358" spans="18:19" ht="15" customHeight="1" x14ac:dyDescent="0.25">
      <c r="R358" s="19"/>
      <c r="S358" s="67" t="e">
        <f t="shared" si="14"/>
        <v>#DIV/0!</v>
      </c>
    </row>
    <row r="359" spans="18:19" ht="15" customHeight="1" x14ac:dyDescent="0.25">
      <c r="R359" s="19"/>
      <c r="S359" s="67" t="e">
        <f t="shared" si="14"/>
        <v>#DIV/0!</v>
      </c>
    </row>
    <row r="360" spans="18:19" ht="15" customHeight="1" x14ac:dyDescent="0.25">
      <c r="R360" s="19"/>
      <c r="S360" s="67" t="e">
        <f t="shared" si="14"/>
        <v>#DIV/0!</v>
      </c>
    </row>
    <row r="361" spans="18:19" ht="15" customHeight="1" x14ac:dyDescent="0.25">
      <c r="R361" s="19"/>
      <c r="S361" s="67" t="e">
        <f t="shared" si="14"/>
        <v>#DIV/0!</v>
      </c>
    </row>
    <row r="362" spans="18:19" ht="15" customHeight="1" x14ac:dyDescent="0.25">
      <c r="R362" s="19"/>
      <c r="S362" s="67" t="e">
        <f t="shared" si="14"/>
        <v>#DIV/0!</v>
      </c>
    </row>
    <row r="363" spans="18:19" ht="15" customHeight="1" x14ac:dyDescent="0.25">
      <c r="R363" s="19"/>
      <c r="S363" s="67" t="e">
        <f t="shared" si="14"/>
        <v>#DIV/0!</v>
      </c>
    </row>
    <row r="364" spans="18:19" ht="15" customHeight="1" x14ac:dyDescent="0.25">
      <c r="R364" s="19"/>
      <c r="S364" s="67" t="e">
        <f t="shared" si="14"/>
        <v>#DIV/0!</v>
      </c>
    </row>
    <row r="365" spans="18:19" ht="15" customHeight="1" x14ac:dyDescent="0.25">
      <c r="R365" s="19"/>
      <c r="S365" s="67" t="e">
        <f t="shared" si="14"/>
        <v>#DIV/0!</v>
      </c>
    </row>
    <row r="366" spans="18:19" ht="15" customHeight="1" x14ac:dyDescent="0.25">
      <c r="R366" s="19"/>
      <c r="S366" s="67" t="e">
        <f t="shared" si="14"/>
        <v>#DIV/0!</v>
      </c>
    </row>
    <row r="367" spans="18:19" ht="15" customHeight="1" x14ac:dyDescent="0.25">
      <c r="R367" s="19"/>
      <c r="S367" s="67" t="e">
        <f t="shared" si="14"/>
        <v>#DIV/0!</v>
      </c>
    </row>
    <row r="368" spans="18:19" ht="15" customHeight="1" x14ac:dyDescent="0.25">
      <c r="R368" s="19"/>
      <c r="S368" s="67" t="e">
        <f t="shared" si="14"/>
        <v>#DIV/0!</v>
      </c>
    </row>
    <row r="369" spans="18:19" ht="15" customHeight="1" x14ac:dyDescent="0.25">
      <c r="R369" s="19"/>
      <c r="S369" s="67" t="e">
        <f t="shared" si="14"/>
        <v>#DIV/0!</v>
      </c>
    </row>
    <row r="370" spans="18:19" ht="15" customHeight="1" x14ac:dyDescent="0.25">
      <c r="R370" s="19"/>
      <c r="S370" s="67" t="e">
        <f t="shared" si="14"/>
        <v>#DIV/0!</v>
      </c>
    </row>
    <row r="371" spans="18:19" ht="15" customHeight="1" x14ac:dyDescent="0.25">
      <c r="R371" s="19"/>
      <c r="S371" s="67" t="e">
        <f t="shared" si="14"/>
        <v>#DIV/0!</v>
      </c>
    </row>
    <row r="372" spans="18:19" ht="15" customHeight="1" x14ac:dyDescent="0.25">
      <c r="R372" s="19"/>
      <c r="S372" s="67" t="e">
        <f t="shared" si="14"/>
        <v>#DIV/0!</v>
      </c>
    </row>
    <row r="373" spans="18:19" ht="15" customHeight="1" x14ac:dyDescent="0.25">
      <c r="R373" s="19"/>
      <c r="S373" s="67" t="e">
        <f t="shared" si="14"/>
        <v>#DIV/0!</v>
      </c>
    </row>
    <row r="374" spans="18:19" ht="15" customHeight="1" x14ac:dyDescent="0.25">
      <c r="R374" s="19"/>
      <c r="S374" s="67" t="e">
        <f t="shared" si="14"/>
        <v>#DIV/0!</v>
      </c>
    </row>
    <row r="375" spans="18:19" ht="15" customHeight="1" x14ac:dyDescent="0.25">
      <c r="R375" s="19"/>
      <c r="S375" s="67" t="e">
        <f t="shared" si="14"/>
        <v>#DIV/0!</v>
      </c>
    </row>
    <row r="376" spans="18:19" ht="15" customHeight="1" x14ac:dyDescent="0.25">
      <c r="R376" s="19"/>
      <c r="S376" s="67" t="e">
        <f t="shared" si="14"/>
        <v>#DIV/0!</v>
      </c>
    </row>
    <row r="377" spans="18:19" ht="15" customHeight="1" x14ac:dyDescent="0.25">
      <c r="R377" s="19"/>
      <c r="S377" s="67" t="e">
        <f t="shared" si="14"/>
        <v>#DIV/0!</v>
      </c>
    </row>
    <row r="378" spans="18:19" ht="15" customHeight="1" x14ac:dyDescent="0.25">
      <c r="R378" s="19"/>
      <c r="S378" s="67" t="e">
        <f t="shared" si="14"/>
        <v>#DIV/0!</v>
      </c>
    </row>
    <row r="379" spans="18:19" ht="15" customHeight="1" x14ac:dyDescent="0.25">
      <c r="R379" s="19"/>
      <c r="S379" s="67" t="e">
        <f t="shared" si="14"/>
        <v>#DIV/0!</v>
      </c>
    </row>
    <row r="380" spans="18:19" ht="15" customHeight="1" x14ac:dyDescent="0.25">
      <c r="R380" s="19"/>
      <c r="S380" s="67" t="e">
        <f t="shared" si="14"/>
        <v>#DIV/0!</v>
      </c>
    </row>
    <row r="381" spans="18:19" ht="15" customHeight="1" x14ac:dyDescent="0.25">
      <c r="R381" s="19"/>
      <c r="S381" s="67" t="e">
        <f t="shared" si="14"/>
        <v>#DIV/0!</v>
      </c>
    </row>
    <row r="382" spans="18:19" ht="15" customHeight="1" x14ac:dyDescent="0.25">
      <c r="R382" s="19"/>
      <c r="S382" s="67" t="e">
        <f t="shared" si="14"/>
        <v>#DIV/0!</v>
      </c>
    </row>
    <row r="383" spans="18:19" ht="15" customHeight="1" x14ac:dyDescent="0.25">
      <c r="R383" s="19"/>
      <c r="S383" s="67" t="e">
        <f t="shared" si="14"/>
        <v>#DIV/0!</v>
      </c>
    </row>
    <row r="384" spans="18:19" ht="15" customHeight="1" x14ac:dyDescent="0.25">
      <c r="R384" s="19"/>
      <c r="S384" s="67" t="e">
        <f t="shared" si="14"/>
        <v>#DIV/0!</v>
      </c>
    </row>
    <row r="385" spans="18:19" ht="15" customHeight="1" x14ac:dyDescent="0.25">
      <c r="R385" s="19"/>
      <c r="S385" s="67" t="e">
        <f t="shared" si="14"/>
        <v>#DIV/0!</v>
      </c>
    </row>
    <row r="386" spans="18:19" ht="15" customHeight="1" x14ac:dyDescent="0.25">
      <c r="R386" s="19"/>
      <c r="S386" s="67" t="e">
        <f t="shared" si="14"/>
        <v>#DIV/0!</v>
      </c>
    </row>
    <row r="387" spans="18:19" ht="15" customHeight="1" x14ac:dyDescent="0.25">
      <c r="R387" s="19"/>
      <c r="S387" s="67" t="e">
        <f t="shared" si="14"/>
        <v>#DIV/0!</v>
      </c>
    </row>
    <row r="388" spans="18:19" ht="15" customHeight="1" x14ac:dyDescent="0.25">
      <c r="R388" s="19"/>
      <c r="S388" s="67" t="e">
        <f t="shared" ref="S388:S428" si="15">+R388/Q388</f>
        <v>#DIV/0!</v>
      </c>
    </row>
    <row r="389" spans="18:19" ht="15" customHeight="1" x14ac:dyDescent="0.25">
      <c r="R389" s="19"/>
      <c r="S389" s="67" t="e">
        <f t="shared" si="15"/>
        <v>#DIV/0!</v>
      </c>
    </row>
    <row r="390" spans="18:19" ht="15" customHeight="1" x14ac:dyDescent="0.25">
      <c r="R390" s="19"/>
      <c r="S390" s="67" t="e">
        <f t="shared" si="15"/>
        <v>#DIV/0!</v>
      </c>
    </row>
    <row r="391" spans="18:19" ht="15" customHeight="1" x14ac:dyDescent="0.25">
      <c r="R391" s="19"/>
      <c r="S391" s="67" t="e">
        <f t="shared" si="15"/>
        <v>#DIV/0!</v>
      </c>
    </row>
    <row r="392" spans="18:19" ht="15" customHeight="1" x14ac:dyDescent="0.25">
      <c r="R392" s="19"/>
      <c r="S392" s="67" t="e">
        <f t="shared" si="15"/>
        <v>#DIV/0!</v>
      </c>
    </row>
    <row r="393" spans="18:19" ht="15" customHeight="1" x14ac:dyDescent="0.25">
      <c r="R393" s="19"/>
      <c r="S393" s="67" t="e">
        <f t="shared" si="15"/>
        <v>#DIV/0!</v>
      </c>
    </row>
    <row r="394" spans="18:19" ht="15" customHeight="1" x14ac:dyDescent="0.25">
      <c r="R394" s="19"/>
      <c r="S394" s="67" t="e">
        <f t="shared" si="15"/>
        <v>#DIV/0!</v>
      </c>
    </row>
    <row r="395" spans="18:19" ht="15" customHeight="1" x14ac:dyDescent="0.25">
      <c r="R395" s="19"/>
      <c r="S395" s="67" t="e">
        <f t="shared" si="15"/>
        <v>#DIV/0!</v>
      </c>
    </row>
    <row r="396" spans="18:19" ht="15" customHeight="1" x14ac:dyDescent="0.25">
      <c r="R396" s="19"/>
      <c r="S396" s="67" t="e">
        <f t="shared" si="15"/>
        <v>#DIV/0!</v>
      </c>
    </row>
    <row r="397" spans="18:19" ht="15" customHeight="1" x14ac:dyDescent="0.25">
      <c r="R397" s="19"/>
      <c r="S397" s="67" t="e">
        <f t="shared" si="15"/>
        <v>#DIV/0!</v>
      </c>
    </row>
    <row r="398" spans="18:19" ht="15" customHeight="1" x14ac:dyDescent="0.25">
      <c r="R398" s="19"/>
      <c r="S398" s="67" t="e">
        <f t="shared" si="15"/>
        <v>#DIV/0!</v>
      </c>
    </row>
    <row r="399" spans="18:19" ht="15" customHeight="1" x14ac:dyDescent="0.25">
      <c r="R399" s="19"/>
      <c r="S399" s="67" t="e">
        <f t="shared" si="15"/>
        <v>#DIV/0!</v>
      </c>
    </row>
    <row r="400" spans="18:19" ht="15" customHeight="1" x14ac:dyDescent="0.25">
      <c r="R400" s="19"/>
      <c r="S400" s="67" t="e">
        <f t="shared" si="15"/>
        <v>#DIV/0!</v>
      </c>
    </row>
    <row r="401" spans="18:19" ht="15" customHeight="1" x14ac:dyDescent="0.25">
      <c r="R401" s="19"/>
      <c r="S401" s="67" t="e">
        <f t="shared" si="15"/>
        <v>#DIV/0!</v>
      </c>
    </row>
    <row r="402" spans="18:19" ht="15" customHeight="1" x14ac:dyDescent="0.25">
      <c r="R402" s="19"/>
      <c r="S402" s="67" t="e">
        <f t="shared" si="15"/>
        <v>#DIV/0!</v>
      </c>
    </row>
    <row r="403" spans="18:19" ht="15" customHeight="1" x14ac:dyDescent="0.25">
      <c r="R403" s="19"/>
      <c r="S403" s="67" t="e">
        <f t="shared" si="15"/>
        <v>#DIV/0!</v>
      </c>
    </row>
    <row r="404" spans="18:19" ht="15" customHeight="1" x14ac:dyDescent="0.25">
      <c r="R404" s="19"/>
      <c r="S404" s="67" t="e">
        <f t="shared" si="15"/>
        <v>#DIV/0!</v>
      </c>
    </row>
    <row r="405" spans="18:19" ht="15" customHeight="1" x14ac:dyDescent="0.25">
      <c r="R405" s="19"/>
      <c r="S405" s="67" t="e">
        <f t="shared" si="15"/>
        <v>#DIV/0!</v>
      </c>
    </row>
    <row r="406" spans="18:19" ht="15" customHeight="1" x14ac:dyDescent="0.25">
      <c r="R406" s="19"/>
      <c r="S406" s="67" t="e">
        <f t="shared" si="15"/>
        <v>#DIV/0!</v>
      </c>
    </row>
    <row r="407" spans="18:19" ht="15" customHeight="1" x14ac:dyDescent="0.25">
      <c r="R407" s="19"/>
      <c r="S407" s="67" t="e">
        <f t="shared" si="15"/>
        <v>#DIV/0!</v>
      </c>
    </row>
    <row r="408" spans="18:19" ht="15" customHeight="1" x14ac:dyDescent="0.25">
      <c r="R408" s="19"/>
      <c r="S408" s="67" t="e">
        <f t="shared" si="15"/>
        <v>#DIV/0!</v>
      </c>
    </row>
    <row r="409" spans="18:19" ht="15" customHeight="1" x14ac:dyDescent="0.25">
      <c r="R409" s="19"/>
      <c r="S409" s="67" t="e">
        <f t="shared" si="15"/>
        <v>#DIV/0!</v>
      </c>
    </row>
    <row r="410" spans="18:19" ht="15" customHeight="1" x14ac:dyDescent="0.25">
      <c r="R410" s="19"/>
      <c r="S410" s="67" t="e">
        <f t="shared" si="15"/>
        <v>#DIV/0!</v>
      </c>
    </row>
    <row r="411" spans="18:19" ht="15" customHeight="1" x14ac:dyDescent="0.25">
      <c r="R411" s="19"/>
      <c r="S411" s="67" t="e">
        <f t="shared" si="15"/>
        <v>#DIV/0!</v>
      </c>
    </row>
    <row r="412" spans="18:19" ht="15" customHeight="1" x14ac:dyDescent="0.25">
      <c r="R412" s="19"/>
      <c r="S412" s="67" t="e">
        <f t="shared" si="15"/>
        <v>#DIV/0!</v>
      </c>
    </row>
    <row r="413" spans="18:19" ht="15" customHeight="1" x14ac:dyDescent="0.25">
      <c r="R413" s="19"/>
      <c r="S413" s="67" t="e">
        <f t="shared" si="15"/>
        <v>#DIV/0!</v>
      </c>
    </row>
    <row r="414" spans="18:19" ht="15" customHeight="1" x14ac:dyDescent="0.25">
      <c r="R414" s="19"/>
      <c r="S414" s="67" t="e">
        <f t="shared" si="15"/>
        <v>#DIV/0!</v>
      </c>
    </row>
    <row r="415" spans="18:19" ht="15" customHeight="1" x14ac:dyDescent="0.25">
      <c r="R415" s="19"/>
      <c r="S415" s="67" t="e">
        <f t="shared" si="15"/>
        <v>#DIV/0!</v>
      </c>
    </row>
    <row r="416" spans="18:19" ht="15" customHeight="1" x14ac:dyDescent="0.25">
      <c r="R416" s="19"/>
      <c r="S416" s="67" t="e">
        <f t="shared" si="15"/>
        <v>#DIV/0!</v>
      </c>
    </row>
    <row r="417" spans="18:19" ht="15" customHeight="1" x14ac:dyDescent="0.25">
      <c r="R417" s="19"/>
      <c r="S417" s="67" t="e">
        <f t="shared" si="15"/>
        <v>#DIV/0!</v>
      </c>
    </row>
    <row r="418" spans="18:19" ht="15" customHeight="1" x14ac:dyDescent="0.25">
      <c r="R418" s="19"/>
      <c r="S418" s="67" t="e">
        <f t="shared" si="15"/>
        <v>#DIV/0!</v>
      </c>
    </row>
    <row r="419" spans="18:19" ht="15" customHeight="1" x14ac:dyDescent="0.25">
      <c r="R419" s="19"/>
      <c r="S419" s="67" t="e">
        <f t="shared" si="15"/>
        <v>#DIV/0!</v>
      </c>
    </row>
    <row r="420" spans="18:19" ht="15" customHeight="1" x14ac:dyDescent="0.25">
      <c r="R420" s="19"/>
      <c r="S420" s="67" t="e">
        <f t="shared" si="15"/>
        <v>#DIV/0!</v>
      </c>
    </row>
    <row r="421" spans="18:19" ht="15" customHeight="1" x14ac:dyDescent="0.25">
      <c r="R421" s="19"/>
      <c r="S421" s="67" t="e">
        <f t="shared" si="15"/>
        <v>#DIV/0!</v>
      </c>
    </row>
    <row r="422" spans="18:19" ht="15" customHeight="1" x14ac:dyDescent="0.25">
      <c r="R422" s="19"/>
      <c r="S422" s="67" t="e">
        <f t="shared" si="15"/>
        <v>#DIV/0!</v>
      </c>
    </row>
    <row r="423" spans="18:19" ht="15" customHeight="1" x14ac:dyDescent="0.25">
      <c r="R423" s="19"/>
      <c r="S423" s="67" t="e">
        <f t="shared" si="15"/>
        <v>#DIV/0!</v>
      </c>
    </row>
    <row r="424" spans="18:19" ht="15" customHeight="1" x14ac:dyDescent="0.25">
      <c r="R424" s="19"/>
      <c r="S424" s="67" t="e">
        <f t="shared" si="15"/>
        <v>#DIV/0!</v>
      </c>
    </row>
    <row r="425" spans="18:19" ht="15" customHeight="1" x14ac:dyDescent="0.25">
      <c r="R425" s="19"/>
      <c r="S425" s="67" t="e">
        <f t="shared" si="15"/>
        <v>#DIV/0!</v>
      </c>
    </row>
    <row r="426" spans="18:19" ht="15" customHeight="1" x14ac:dyDescent="0.25">
      <c r="R426" s="19"/>
      <c r="S426" s="67" t="e">
        <f t="shared" si="15"/>
        <v>#DIV/0!</v>
      </c>
    </row>
    <row r="427" spans="18:19" ht="15" customHeight="1" x14ac:dyDescent="0.25">
      <c r="R427" s="19"/>
      <c r="S427" s="67" t="e">
        <f t="shared" si="15"/>
        <v>#DIV/0!</v>
      </c>
    </row>
    <row r="428" spans="18:19" ht="15" customHeight="1" x14ac:dyDescent="0.25">
      <c r="R428" s="19"/>
      <c r="S428" s="67" t="e">
        <f t="shared" si="15"/>
        <v>#DIV/0!</v>
      </c>
    </row>
  </sheetData>
  <autoFilter ref="A1:AA428" xr:uid="{00000000-0009-0000-0000-000002000000}"/>
  <conditionalFormatting sqref="C4:C331">
    <cfRule type="duplicateValues" dxfId="112" priority="1"/>
  </conditionalFormatting>
  <conditionalFormatting sqref="O21:O184 O4:O19">
    <cfRule type="duplicateValues" dxfId="111" priority="662"/>
  </conditionalFormatting>
  <conditionalFormatting sqref="O233">
    <cfRule type="duplicateValues" dxfId="110" priority="19"/>
  </conditionalFormatting>
  <conditionalFormatting sqref="O234">
    <cfRule type="duplicateValues" dxfId="109" priority="20"/>
  </conditionalFormatting>
  <conditionalFormatting sqref="O245">
    <cfRule type="duplicateValues" dxfId="108" priority="18"/>
  </conditionalFormatting>
  <conditionalFormatting sqref="O248">
    <cfRule type="duplicateValues" dxfId="107" priority="17"/>
  </conditionalFormatting>
  <conditionalFormatting sqref="O254">
    <cfRule type="duplicateValues" dxfId="106" priority="14"/>
  </conditionalFormatting>
  <conditionalFormatting sqref="O281">
    <cfRule type="duplicateValues" dxfId="105" priority="11"/>
  </conditionalFormatting>
  <conditionalFormatting sqref="O296">
    <cfRule type="duplicateValues" dxfId="104" priority="7"/>
  </conditionalFormatting>
  <conditionalFormatting sqref="R4:R19 R186:R196">
    <cfRule type="cellIs" dxfId="103" priority="58" operator="lessThan">
      <formula>300000</formula>
    </cfRule>
    <cfRule type="cellIs" dxfId="102" priority="59" operator="greaterThan">
      <formula>1000000</formula>
    </cfRule>
  </conditionalFormatting>
  <conditionalFormatting sqref="R21:R184">
    <cfRule type="cellIs" dxfId="101" priority="46" operator="lessThan">
      <formula>300000</formula>
    </cfRule>
    <cfRule type="cellIs" dxfId="100" priority="47" operator="greaterThan">
      <formula>1000000</formula>
    </cfRule>
  </conditionalFormatting>
  <conditionalFormatting sqref="R248">
    <cfRule type="cellIs" dxfId="99" priority="15" operator="lessThan">
      <formula>300000</formula>
    </cfRule>
    <cfRule type="cellIs" dxfId="98" priority="16" operator="greaterThan">
      <formula>1000000</formula>
    </cfRule>
  </conditionalFormatting>
  <conditionalFormatting sqref="R269">
    <cfRule type="cellIs" dxfId="97" priority="12" operator="lessThan">
      <formula>300000</formula>
    </cfRule>
    <cfRule type="cellIs" dxfId="96" priority="13" operator="greaterThan">
      <formula>1000000</formula>
    </cfRule>
  </conditionalFormatting>
  <conditionalFormatting sqref="R296">
    <cfRule type="cellIs" dxfId="95" priority="8" operator="lessThan">
      <formula>300000</formula>
    </cfRule>
    <cfRule type="cellIs" dxfId="94" priority="9" operator="greaterThan">
      <formula>1000000</formula>
    </cfRule>
  </conditionalFormatting>
  <conditionalFormatting sqref="R298:R428">
    <cfRule type="cellIs" dxfId="93" priority="2" operator="lessThan">
      <formula>300000</formula>
    </cfRule>
    <cfRule type="cellIs" dxfId="92" priority="3" operator="greaterThan">
      <formula>1000000</formula>
    </cfRule>
  </conditionalFormatting>
  <conditionalFormatting sqref="S4:S213">
    <cfRule type="cellIs" dxfId="91" priority="48" operator="greaterThan">
      <formula>0.8</formula>
    </cfRule>
  </conditionalFormatting>
  <conditionalFormatting sqref="S254 S281">
    <cfRule type="cellIs" dxfId="90" priority="60" operator="greaterThan">
      <formula>0.8</formula>
    </cfRule>
  </conditionalFormatting>
  <conditionalFormatting sqref="S296:S428">
    <cfRule type="cellIs" dxfId="89" priority="4" operator="greaterThan">
      <formula>0.8</formula>
    </cfRule>
  </conditionalFormatting>
  <dataValidations count="2">
    <dataValidation type="textLength" operator="equal" showInputMessage="1" showErrorMessage="1" error="Матични број мора да садржи 8 цифара." sqref="O4:O184 O186:O296" xr:uid="{00000000-0002-0000-0200-000000000000}">
      <formula1>8</formula1>
    </dataValidation>
    <dataValidation type="textLength" operator="equal" showInputMessage="1" showErrorMessage="1" error="ПИБ мора да садржи 9 цифара." sqref="P4:P184 P186:P296" xr:uid="{00000000-0002-0000-0200-000001000000}">
      <formula1>9</formula1>
    </dataValidation>
  </dataValidations>
  <hyperlinks>
    <hyperlink ref="J7" r:id="rId1" xr:uid="{00000000-0004-0000-0200-000000000000}"/>
    <hyperlink ref="J5" r:id="rId2" xr:uid="{00000000-0004-0000-0200-000001000000}"/>
    <hyperlink ref="J9" r:id="rId3" xr:uid="{00000000-0004-0000-0200-000002000000}"/>
    <hyperlink ref="J21" r:id="rId4" display="www.srpskaveza.rs" xr:uid="{00000000-0004-0000-0200-000003000000}"/>
    <hyperlink ref="J10" r:id="rId5" xr:uid="{00000000-0004-0000-0200-000004000000}"/>
    <hyperlink ref="K10" r:id="rId6" xr:uid="{00000000-0004-0000-0200-000005000000}"/>
    <hyperlink ref="J51" r:id="rId7" xr:uid="{00000000-0004-0000-0200-000006000000}"/>
    <hyperlink ref="J52" r:id="rId8" xr:uid="{00000000-0004-0000-0200-000007000000}"/>
    <hyperlink ref="J59" r:id="rId9" xr:uid="{00000000-0004-0000-0200-000008000000}"/>
    <hyperlink ref="J97" r:id="rId10" xr:uid="{00000000-0004-0000-0200-000009000000}"/>
    <hyperlink ref="J102" r:id="rId11" xr:uid="{00000000-0004-0000-0200-00000A000000}"/>
    <hyperlink ref="K102" r:id="rId12" xr:uid="{00000000-0004-0000-0200-00000B000000}"/>
    <hyperlink ref="J106" r:id="rId13" xr:uid="{00000000-0004-0000-0200-00000C000000}"/>
    <hyperlink ref="J109" r:id="rId14" display="www.aimcentar.rs" xr:uid="{00000000-0004-0000-0200-00000D000000}"/>
    <hyperlink ref="K109" r:id="rId15" xr:uid="{00000000-0004-0000-0200-00000E000000}"/>
    <hyperlink ref="J125" r:id="rId16" xr:uid="{00000000-0004-0000-0200-00000F000000}"/>
    <hyperlink ref="K125" r:id="rId17" xr:uid="{00000000-0004-0000-0200-000010000000}"/>
    <hyperlink ref="J171" r:id="rId18" xr:uid="{00000000-0004-0000-0200-000011000000}"/>
    <hyperlink ref="K110" r:id="rId19" display="mailto:misniss@gmail.com" xr:uid="{00000000-0004-0000-0200-000012000000}"/>
    <hyperlink ref="J110" r:id="rId20" xr:uid="{00000000-0004-0000-0200-000013000000}"/>
    <hyperlink ref="K157" r:id="rId21" xr:uid="{00000000-0004-0000-0200-000014000000}"/>
    <hyperlink ref="J157" r:id="rId22" xr:uid="{00000000-0004-0000-0200-000015000000}"/>
    <hyperlink ref="K132" r:id="rId23" xr:uid="{00000000-0004-0000-0200-000016000000}"/>
    <hyperlink ref="K12" r:id="rId24" display="info@ceprom.rs" xr:uid="{00000000-0004-0000-0200-000017000000}"/>
    <hyperlink ref="K173" r:id="rId25" display="uzice.media@gmail.com" xr:uid="{00000000-0004-0000-0200-000018000000}"/>
    <hyperlink ref="J12" r:id="rId26" xr:uid="{00000000-0004-0000-0200-000019000000}"/>
    <hyperlink ref="J173" r:id="rId27" xr:uid="{00000000-0004-0000-0200-00001A000000}"/>
    <hyperlink ref="J132" r:id="rId28" xr:uid="{00000000-0004-0000-0200-00001B000000}"/>
    <hyperlink ref="J85" r:id="rId29" display="www.krusevacpress.rs" xr:uid="{00000000-0004-0000-0200-00001C000000}"/>
    <hyperlink ref="K104" r:id="rId30" xr:uid="{00000000-0004-0000-0200-00001D000000}"/>
    <hyperlink ref="J104" r:id="rId31" xr:uid="{00000000-0004-0000-0200-00001E000000}"/>
    <hyperlink ref="J13" r:id="rId32" xr:uid="{00000000-0004-0000-0200-00001F000000}"/>
    <hyperlink ref="K111" r:id="rId33" display="rtvbum@hotmail.com" xr:uid="{00000000-0004-0000-0200-000020000000}"/>
    <hyperlink ref="K98" r:id="rId34" display="JUGMEDIA.REDAKCIJA@GMAIL.COM" xr:uid="{00000000-0004-0000-0200-000021000000}"/>
    <hyperlink ref="J111" r:id="rId35" xr:uid="{00000000-0004-0000-0200-000022000000}"/>
    <hyperlink ref="J98" r:id="rId36" xr:uid="{00000000-0004-0000-0200-000023000000}"/>
    <hyperlink ref="K133" r:id="rId37" xr:uid="{00000000-0004-0000-0200-000024000000}"/>
    <hyperlink ref="J133" r:id="rId38" xr:uid="{00000000-0004-0000-0200-000025000000}"/>
    <hyperlink ref="J112" r:id="rId39" xr:uid="{00000000-0004-0000-0200-000026000000}"/>
    <hyperlink ref="J142" r:id="rId40" xr:uid="{00000000-0004-0000-0200-000027000000}"/>
    <hyperlink ref="K142" r:id="rId41" display="centaroblak@gmail.com" xr:uid="{00000000-0004-0000-0200-000028000000}"/>
    <hyperlink ref="J128" r:id="rId42" display="www.indeksonline.rs" xr:uid="{00000000-0004-0000-0200-000029000000}"/>
    <hyperlink ref="K128" r:id="rId43" display="forum10@hotmail.rs" xr:uid="{00000000-0004-0000-0200-00002A000000}"/>
    <hyperlink ref="K143" r:id="rId44" display="mailto:zeleniminuti@gmail.com" xr:uid="{00000000-0004-0000-0200-00002B000000}"/>
    <hyperlink ref="J143" r:id="rId45" xr:uid="{00000000-0004-0000-0200-00002C000000}"/>
    <hyperlink ref="J44" r:id="rId46" xr:uid="{00000000-0004-0000-0200-00002D000000}"/>
    <hyperlink ref="K44" r:id="rId47" display="kancelarija@milosmilojevic.com" xr:uid="{00000000-0004-0000-0200-00002E000000}"/>
    <hyperlink ref="J14" r:id="rId48" xr:uid="{00000000-0004-0000-0200-00002F000000}"/>
    <hyperlink ref="K14" r:id="rId49" xr:uid="{00000000-0004-0000-0200-000030000000}"/>
    <hyperlink ref="J174" r:id="rId50" xr:uid="{00000000-0004-0000-0200-000031000000}"/>
    <hyperlink ref="K174" r:id="rId51" display="office@kolektivuzice.rs" xr:uid="{00000000-0004-0000-0200-000032000000}"/>
    <hyperlink ref="J134" r:id="rId52" xr:uid="{00000000-0004-0000-0200-000033000000}"/>
    <hyperlink ref="K134" r:id="rId53" xr:uid="{00000000-0004-0000-0200-000034000000}"/>
    <hyperlink ref="K8" r:id="rId54" xr:uid="{00000000-0004-0000-0200-000035000000}"/>
    <hyperlink ref="J15" r:id="rId55" xr:uid="{00000000-0004-0000-0200-000036000000}"/>
    <hyperlink ref="J16" r:id="rId56" xr:uid="{00000000-0004-0000-0200-000037000000}"/>
    <hyperlink ref="K16" r:id="rId57" display="projekti@adriamedia.rs" xr:uid="{00000000-0004-0000-0200-000038000000}"/>
    <hyperlink ref="J27" r:id="rId58" xr:uid="{00000000-0004-0000-0200-000039000000}"/>
    <hyperlink ref="K45" r:id="rId59" xr:uid="{00000000-0004-0000-0200-00003A000000}"/>
    <hyperlink ref="J50" r:id="rId60" xr:uid="{00000000-0004-0000-0200-00003B000000}"/>
    <hyperlink ref="J94" r:id="rId61" xr:uid="{00000000-0004-0000-0200-00003C000000}"/>
    <hyperlink ref="J86" r:id="rId62" xr:uid="{00000000-0004-0000-0200-00003D000000}"/>
    <hyperlink ref="J114" r:id="rId63" xr:uid="{00000000-0004-0000-0200-00003E000000}"/>
    <hyperlink ref="J123" r:id="rId64" xr:uid="{00000000-0004-0000-0200-00003F000000}"/>
    <hyperlink ref="J141" r:id="rId65" xr:uid="{00000000-0004-0000-0200-000040000000}"/>
    <hyperlink ref="K141" r:id="rId66" display="ana.vlajkovic@rtvpancevo.rs" xr:uid="{00000000-0004-0000-0200-000041000000}"/>
    <hyperlink ref="J166" r:id="rId67" xr:uid="{00000000-0004-0000-0200-000042000000}"/>
    <hyperlink ref="J163" r:id="rId68" xr:uid="{00000000-0004-0000-0200-000043000000}"/>
    <hyperlink ref="J178" r:id="rId69" xr:uid="{00000000-0004-0000-0200-000044000000}"/>
    <hyperlink ref="J184" r:id="rId70" xr:uid="{00000000-0004-0000-0200-000045000000}"/>
    <hyperlink ref="K184" r:id="rId71" xr:uid="{00000000-0004-0000-0200-000046000000}"/>
    <hyperlink ref="H23" r:id="rId72" xr:uid="{00000000-0004-0000-0200-000047000000}"/>
    <hyperlink ref="K23" r:id="rId73" display="gordana.boskovic@studiob.rs" xr:uid="{00000000-0004-0000-0200-000048000000}"/>
    <hyperlink ref="J23" r:id="rId74" xr:uid="{00000000-0004-0000-0200-000049000000}"/>
    <hyperlink ref="J29" r:id="rId75" xr:uid="{00000000-0004-0000-0200-00004A000000}"/>
    <hyperlink ref="K46" r:id="rId76" display="mailto:redakcija@istmedia.rs" xr:uid="{00000000-0004-0000-0200-00004B000000}"/>
    <hyperlink ref="J57" r:id="rId77" xr:uid="{00000000-0004-0000-0200-00004C000000}"/>
    <hyperlink ref="K42" r:id="rId78" display="redakcija@macvainfo.rs  " xr:uid="{00000000-0004-0000-0200-00004D000000}"/>
    <hyperlink ref="J41" r:id="rId79" xr:uid="{00000000-0004-0000-0200-00004E000000}"/>
    <hyperlink ref="K61" r:id="rId80" display="rtvranje@verat.net" xr:uid="{00000000-0004-0000-0200-00004F000000}"/>
    <hyperlink ref="K62" r:id="rId81" display="okradiopress@gmail.com" xr:uid="{00000000-0004-0000-0200-000050000000}"/>
    <hyperlink ref="K69" r:id="rId82" xr:uid="{00000000-0004-0000-0200-000051000000}"/>
    <hyperlink ref="J62" r:id="rId83" xr:uid="{00000000-0004-0000-0200-000052000000}"/>
    <hyperlink ref="J69" r:id="rId84" xr:uid="{00000000-0004-0000-0200-000053000000}"/>
    <hyperlink ref="J61" r:id="rId85" xr:uid="{00000000-0004-0000-0200-000054000000}"/>
    <hyperlink ref="J80" r:id="rId86" xr:uid="{00000000-0004-0000-0200-000055000000}"/>
    <hyperlink ref="J71" r:id="rId87" xr:uid="{00000000-0004-0000-0200-000056000000}"/>
    <hyperlink ref="K71" r:id="rId88" xr:uid="{00000000-0004-0000-0200-000057000000}"/>
    <hyperlink ref="J72" r:id="rId89" xr:uid="{00000000-0004-0000-0200-000058000000}"/>
    <hyperlink ref="K72" r:id="rId90" xr:uid="{00000000-0004-0000-0200-000059000000}"/>
    <hyperlink ref="K81" r:id="rId91" xr:uid="{00000000-0004-0000-0200-00005A000000}"/>
    <hyperlink ref="J81" r:id="rId92" xr:uid="{00000000-0004-0000-0200-00005B000000}"/>
    <hyperlink ref="K103" r:id="rId93" display="mailto:redakcija@loznickenovosti.com" xr:uid="{00000000-0004-0000-0200-00005C000000}"/>
    <hyperlink ref="J91" r:id="rId94" xr:uid="{00000000-0004-0000-0200-00005D000000}"/>
    <hyperlink ref="J89" r:id="rId95" xr:uid="{00000000-0004-0000-0200-00005E000000}"/>
    <hyperlink ref="K89" r:id="rId96" display="rtvplus.rs@gmail.com" xr:uid="{00000000-0004-0000-0200-00005F000000}"/>
    <hyperlink ref="J88" r:id="rId97" display="www.krusevacpress.rs" xr:uid="{00000000-0004-0000-0200-000060000000}"/>
    <hyperlink ref="J103" r:id="rId98" xr:uid="{00000000-0004-0000-0200-000061000000}"/>
    <hyperlink ref="J87" r:id="rId99" xr:uid="{00000000-0004-0000-0200-000062000000}"/>
    <hyperlink ref="K115" r:id="rId100" display="info@klikni.rs" xr:uid="{00000000-0004-0000-0200-000063000000}"/>
    <hyperlink ref="K105" r:id="rId101" display="mailto:radiomedvedja@gmail.com" xr:uid="{00000000-0004-0000-0200-000064000000}"/>
    <hyperlink ref="J105" r:id="rId102" xr:uid="{00000000-0004-0000-0200-000065000000}"/>
    <hyperlink ref="J115" r:id="rId103" xr:uid="{00000000-0004-0000-0200-000066000000}"/>
    <hyperlink ref="J116" r:id="rId104" xr:uid="{00000000-0004-0000-0200-000067000000}"/>
    <hyperlink ref="K117" r:id="rId105" xr:uid="{00000000-0004-0000-0200-000068000000}"/>
    <hyperlink ref="J117" r:id="rId106" xr:uid="{00000000-0004-0000-0200-000069000000}"/>
    <hyperlink ref="K144" r:id="rId107" display="mailto:agglobalmedia@gmail.com" xr:uid="{00000000-0004-0000-0200-00006A000000}"/>
    <hyperlink ref="J129" r:id="rId108" xr:uid="{00000000-0004-0000-0200-00006B000000}"/>
    <hyperlink ref="K129" r:id="rId109" xr:uid="{00000000-0004-0000-0200-00006C000000}"/>
    <hyperlink ref="J144" r:id="rId110" xr:uid="{00000000-0004-0000-0200-00006D000000}"/>
    <hyperlink ref="K152" r:id="rId111" xr:uid="{00000000-0004-0000-0200-00006E000000}"/>
    <hyperlink ref="J153" r:id="rId112" display="www.branicevac.rs" xr:uid="{00000000-0004-0000-0200-00006F000000}"/>
    <hyperlink ref="J156" r:id="rId113" xr:uid="{00000000-0004-0000-0200-000070000000}"/>
    <hyperlink ref="K156" r:id="rId114" xr:uid="{00000000-0004-0000-0200-000071000000}"/>
    <hyperlink ref="H158" r:id="rId115" display="www.listpolimlje.info" xr:uid="{00000000-0004-0000-0200-000072000000}"/>
    <hyperlink ref="J158" r:id="rId116" xr:uid="{00000000-0004-0000-0200-000073000000}"/>
    <hyperlink ref="J159" r:id="rId117" xr:uid="{00000000-0004-0000-0200-000074000000}"/>
    <hyperlink ref="J161" r:id="rId118" xr:uid="{00000000-0004-0000-0200-000075000000}"/>
    <hyperlink ref="K164" r:id="rId119" display="mailto:simplelook@outlook.com" xr:uid="{00000000-0004-0000-0200-000076000000}"/>
    <hyperlink ref="J164" r:id="rId120" xr:uid="{00000000-0004-0000-0200-000077000000}"/>
    <hyperlink ref="K175" r:id="rId121" xr:uid="{00000000-0004-0000-0200-000078000000}"/>
    <hyperlink ref="K168" r:id="rId122" xr:uid="{00000000-0004-0000-0200-000079000000}"/>
    <hyperlink ref="J168" r:id="rId123" xr:uid="{00000000-0004-0000-0200-00007A000000}"/>
    <hyperlink ref="J175" r:id="rId124" xr:uid="{00000000-0004-0000-0200-00007B000000}"/>
    <hyperlink ref="J176" r:id="rId125" xr:uid="{00000000-0004-0000-0200-00007C000000}"/>
    <hyperlink ref="K176" r:id="rId126" display="urednik@tvlav.rs" xr:uid="{00000000-0004-0000-0200-00007D000000}"/>
    <hyperlink ref="J118" r:id="rId127" xr:uid="{00000000-0004-0000-0200-00007E000000}"/>
    <hyperlink ref="K123" r:id="rId128" xr:uid="{00000000-0004-0000-0200-00007F000000}"/>
    <hyperlink ref="J19" r:id="rId129" xr:uid="{00000000-0004-0000-0200-000080000000}"/>
    <hyperlink ref="K19" r:id="rId130" xr:uid="{00000000-0004-0000-0200-000081000000}"/>
    <hyperlink ref="K66" r:id="rId131" xr:uid="{00000000-0004-0000-0200-000082000000}"/>
    <hyperlink ref="K116" r:id="rId132" display="info@klikni.rs" xr:uid="{00000000-0004-0000-0200-000083000000}"/>
    <hyperlink ref="K135" r:id="rId133" xr:uid="{00000000-0004-0000-0200-000084000000}"/>
    <hyperlink ref="J169" r:id="rId134" xr:uid="{00000000-0004-0000-0200-000085000000}"/>
    <hyperlink ref="K63" r:id="rId135" xr:uid="{00000000-0004-0000-0200-000086000000}"/>
    <hyperlink ref="K75" r:id="rId136" xr:uid="{00000000-0004-0000-0200-000087000000}"/>
    <hyperlink ref="K95" r:id="rId137" xr:uid="{00000000-0004-0000-0200-000088000000}"/>
    <hyperlink ref="K136" r:id="rId138" xr:uid="{00000000-0004-0000-0200-000089000000}"/>
    <hyperlink ref="K167" r:id="rId139" xr:uid="{00000000-0004-0000-0200-00008A000000}"/>
    <hyperlink ref="K161" r:id="rId140" xr:uid="{00000000-0004-0000-0200-00008B000000}"/>
    <hyperlink ref="K26" r:id="rId141" xr:uid="{00000000-0004-0000-0200-00008C000000}"/>
    <hyperlink ref="K56" r:id="rId142" xr:uid="{00000000-0004-0000-0200-00008D000000}"/>
    <hyperlink ref="K179" r:id="rId143" xr:uid="{00000000-0004-0000-0200-00008E000000}"/>
    <hyperlink ref="J177" r:id="rId144" xr:uid="{00000000-0004-0000-0200-00008F000000}"/>
    <hyperlink ref="K177" r:id="rId145" xr:uid="{00000000-0004-0000-0200-000090000000}"/>
    <hyperlink ref="K31" r:id="rId146" xr:uid="{00000000-0004-0000-0200-000091000000}"/>
    <hyperlink ref="K76" r:id="rId147" xr:uid="{00000000-0004-0000-0200-000092000000}"/>
    <hyperlink ref="K148" r:id="rId148" xr:uid="{00000000-0004-0000-0200-000093000000}"/>
    <hyperlink ref="K65" r:id="rId149" xr:uid="{00000000-0004-0000-0200-000094000000}"/>
    <hyperlink ref="K33" r:id="rId150" xr:uid="{00000000-0004-0000-0200-000095000000}"/>
    <hyperlink ref="K64" r:id="rId151" xr:uid="{00000000-0004-0000-0200-000096000000}"/>
    <hyperlink ref="J165" r:id="rId152" xr:uid="{00000000-0004-0000-0200-000097000000}"/>
    <hyperlink ref="J107" r:id="rId153" xr:uid="{00000000-0004-0000-0200-000098000000}"/>
    <hyperlink ref="K160" r:id="rId154" xr:uid="{00000000-0004-0000-0200-000099000000}"/>
    <hyperlink ref="K92" r:id="rId155" xr:uid="{00000000-0004-0000-0200-00009A000000}"/>
    <hyperlink ref="J92" r:id="rId156" xr:uid="{00000000-0004-0000-0200-00009B000000}"/>
    <hyperlink ref="K145" r:id="rId157" xr:uid="{00000000-0004-0000-0200-00009C000000}"/>
    <hyperlink ref="J34" r:id="rId158" display="http://www.fonetweb.tv/_x000a_" xr:uid="{00000000-0004-0000-0200-00009D000000}"/>
    <hyperlink ref="K35" r:id="rId159" xr:uid="{00000000-0004-0000-0200-00009E000000}"/>
    <hyperlink ref="K100" r:id="rId160" xr:uid="{00000000-0004-0000-0200-00009F000000}"/>
    <hyperlink ref="K113" r:id="rId161" xr:uid="{00000000-0004-0000-0200-0000A0000000}"/>
    <hyperlink ref="K20" r:id="rId162" xr:uid="{00000000-0004-0000-0200-0000A1000000}"/>
    <hyperlink ref="J39" r:id="rId163" xr:uid="{00000000-0004-0000-0200-0000A2000000}"/>
    <hyperlink ref="K39" r:id="rId164" xr:uid="{00000000-0004-0000-0200-0000A3000000}"/>
    <hyperlink ref="K90" r:id="rId165" xr:uid="{00000000-0004-0000-0200-0000A4000000}"/>
    <hyperlink ref="J138" r:id="rId166" xr:uid="{00000000-0004-0000-0200-0000A5000000}"/>
    <hyperlink ref="H55" r:id="rId167" xr:uid="{00000000-0004-0000-0200-0000A6000000}"/>
    <hyperlink ref="J55" r:id="rId168" xr:uid="{00000000-0004-0000-0200-0000A7000000}"/>
    <hyperlink ref="K55" r:id="rId169" xr:uid="{00000000-0004-0000-0200-0000A8000000}"/>
    <hyperlink ref="J162" r:id="rId170" display="www.brodicparkic.org.rs" xr:uid="{00000000-0004-0000-0200-0000A9000000}"/>
    <hyperlink ref="K162" r:id="rId171" xr:uid="{00000000-0004-0000-0200-0000AA000000}"/>
    <hyperlink ref="J4" r:id="rId172" display="www.alpress.rs" xr:uid="{00000000-0004-0000-0200-0000AB000000}"/>
    <hyperlink ref="J40" r:id="rId173" xr:uid="{00000000-0004-0000-0200-0000AC000000}"/>
    <hyperlink ref="K40" r:id="rId174" xr:uid="{00000000-0004-0000-0200-0000AD000000}"/>
    <hyperlink ref="J74" r:id="rId175" xr:uid="{00000000-0004-0000-0200-0000AE000000}"/>
    <hyperlink ref="J101" r:id="rId176" xr:uid="{00000000-0004-0000-0200-0000AF000000}"/>
    <hyperlink ref="J122" r:id="rId177" xr:uid="{00000000-0004-0000-0200-0000B0000000}"/>
    <hyperlink ref="J126" r:id="rId178" xr:uid="{00000000-0004-0000-0200-0000B1000000}"/>
    <hyperlink ref="J149" r:id="rId179" display="www.plusonline.rs" xr:uid="{00000000-0004-0000-0200-0000B2000000}"/>
    <hyperlink ref="J146" r:id="rId180" xr:uid="{00000000-0004-0000-0200-0000B3000000}"/>
    <hyperlink ref="K37" r:id="rId181" xr:uid="{00000000-0004-0000-0200-0000B4000000}"/>
    <hyperlink ref="J37" r:id="rId182" xr:uid="{00000000-0004-0000-0200-0000B5000000}"/>
    <hyperlink ref="J17" r:id="rId183" xr:uid="{00000000-0004-0000-0200-0000B6000000}"/>
    <hyperlink ref="K43" r:id="rId184" xr:uid="{00000000-0004-0000-0200-0000B7000000}"/>
    <hyperlink ref="J43" r:id="rId185" xr:uid="{00000000-0004-0000-0200-0000B8000000}"/>
    <hyperlink ref="K48" r:id="rId186" xr:uid="{00000000-0004-0000-0200-0000B9000000}"/>
    <hyperlink ref="J48" r:id="rId187" xr:uid="{00000000-0004-0000-0200-0000BA000000}"/>
    <hyperlink ref="J70" r:id="rId188" xr:uid="{00000000-0004-0000-0200-0000BB000000}"/>
    <hyperlink ref="J83" r:id="rId189" xr:uid="{00000000-0004-0000-0200-0000BC000000}"/>
    <hyperlink ref="H124" r:id="rId190" xr:uid="{00000000-0004-0000-0200-0000BD000000}"/>
    <hyperlink ref="J124" r:id="rId191" xr:uid="{00000000-0004-0000-0200-0000BE000000}"/>
    <hyperlink ref="K155" r:id="rId192" display="mailto:misha.tadic@boom93.com" xr:uid="{00000000-0004-0000-0200-0000BF000000}"/>
    <hyperlink ref="K150" r:id="rId193" xr:uid="{00000000-0004-0000-0200-0000C0000000}"/>
    <hyperlink ref="J155" r:id="rId194" xr:uid="{00000000-0004-0000-0200-0000C1000000}"/>
    <hyperlink ref="J150" r:id="rId195" xr:uid="{00000000-0004-0000-0200-0000C2000000}"/>
    <hyperlink ref="J182" r:id="rId196" xr:uid="{00000000-0004-0000-0200-0000C3000000}"/>
    <hyperlink ref="J183" r:id="rId197" xr:uid="{00000000-0004-0000-0200-0000C4000000}"/>
    <hyperlink ref="K4" r:id="rId198" xr:uid="{00000000-0004-0000-0200-0000C5000000}"/>
    <hyperlink ref="J181" r:id="rId199" xr:uid="{00000000-0004-0000-0200-0000C6000000}"/>
    <hyperlink ref="K67" r:id="rId200" xr:uid="{00000000-0004-0000-0200-0000C7000000}"/>
    <hyperlink ref="J67" r:id="rId201" xr:uid="{00000000-0004-0000-0200-0000C8000000}"/>
    <hyperlink ref="K146" r:id="rId202" xr:uid="{00000000-0004-0000-0200-0000C9000000}"/>
    <hyperlink ref="J84" r:id="rId203" xr:uid="{00000000-0004-0000-0200-0000CA000000}"/>
    <hyperlink ref="H58" r:id="rId204" xr:uid="{00000000-0004-0000-0200-0000CB000000}"/>
    <hyperlink ref="J58" r:id="rId205" xr:uid="{00000000-0004-0000-0200-0000CC000000}"/>
    <hyperlink ref="K58" r:id="rId206" xr:uid="{00000000-0004-0000-0200-0000CD000000}"/>
    <hyperlink ref="K17" r:id="rId207" xr:uid="{00000000-0004-0000-0200-0000CE000000}"/>
    <hyperlink ref="J38" r:id="rId208" xr:uid="{00000000-0004-0000-0200-0000CF000000}"/>
    <hyperlink ref="K38" r:id="rId209" xr:uid="{00000000-0004-0000-0200-0000D0000000}"/>
    <hyperlink ref="J140" r:id="rId210" xr:uid="{00000000-0004-0000-0200-0000D1000000}"/>
    <hyperlink ref="K140" r:id="rId211" xr:uid="{00000000-0004-0000-0200-0000D2000000}"/>
    <hyperlink ref="K68" r:id="rId212" xr:uid="{00000000-0004-0000-0200-0000D3000000}"/>
    <hyperlink ref="J68" r:id="rId213" xr:uid="{00000000-0004-0000-0200-0000D4000000}"/>
    <hyperlink ref="J139" r:id="rId214" display="www.nshronika.rs" xr:uid="{00000000-0004-0000-0200-0000D5000000}"/>
    <hyperlink ref="K139" r:id="rId215" xr:uid="{00000000-0004-0000-0200-0000D6000000}"/>
    <hyperlink ref="J93" r:id="rId216" xr:uid="{00000000-0004-0000-0200-0000D7000000}"/>
    <hyperlink ref="K93" r:id="rId217" xr:uid="{00000000-0004-0000-0200-0000D8000000}"/>
    <hyperlink ref="J6" r:id="rId218" xr:uid="{00000000-0004-0000-0200-0000D9000000}"/>
    <hyperlink ref="K6" r:id="rId219" xr:uid="{00000000-0004-0000-0200-0000DA000000}"/>
    <hyperlink ref="J22" r:id="rId220" xr:uid="{00000000-0004-0000-0200-0000DB000000}"/>
    <hyperlink ref="K22" r:id="rId221" xr:uid="{00000000-0004-0000-0200-0000DC000000}"/>
    <hyperlink ref="J185" r:id="rId222" xr:uid="{00000000-0004-0000-0200-0000DD000000}"/>
    <hyperlink ref="K185" r:id="rId223" xr:uid="{00000000-0004-0000-0200-0000DE000000}"/>
    <hyperlink ref="J186" r:id="rId224" xr:uid="{00000000-0004-0000-0200-0000DF000000}"/>
    <hyperlink ref="K186" r:id="rId225" xr:uid="{00000000-0004-0000-0200-0000E0000000}"/>
    <hyperlink ref="J187" r:id="rId226" xr:uid="{00000000-0004-0000-0200-0000E1000000}"/>
    <hyperlink ref="K187" r:id="rId227" xr:uid="{00000000-0004-0000-0200-0000E2000000}"/>
    <hyperlink ref="J24" r:id="rId228" xr:uid="{00000000-0004-0000-0200-0000E3000000}"/>
    <hyperlink ref="J63" r:id="rId229" xr:uid="{00000000-0004-0000-0200-0000E4000000}"/>
    <hyperlink ref="J188" r:id="rId230" xr:uid="{00000000-0004-0000-0200-0000E5000000}"/>
    <hyperlink ref="K188" r:id="rId231" xr:uid="{00000000-0004-0000-0200-0000E6000000}"/>
    <hyperlink ref="J189" r:id="rId232" xr:uid="{00000000-0004-0000-0200-0000E7000000}"/>
    <hyperlink ref="K189" r:id="rId233" xr:uid="{00000000-0004-0000-0200-0000E8000000}"/>
    <hyperlink ref="J190" r:id="rId234" xr:uid="{00000000-0004-0000-0200-0000E9000000}"/>
    <hyperlink ref="K190" r:id="rId235" xr:uid="{00000000-0004-0000-0200-0000EA000000}"/>
    <hyperlink ref="J191" r:id="rId236" xr:uid="{00000000-0004-0000-0200-0000EB000000}"/>
    <hyperlink ref="K191" r:id="rId237" xr:uid="{00000000-0004-0000-0200-0000EC000000}"/>
    <hyperlink ref="J192" r:id="rId238" xr:uid="{00000000-0004-0000-0200-0000ED000000}"/>
    <hyperlink ref="K192" r:id="rId239" xr:uid="{00000000-0004-0000-0200-0000EE000000}"/>
    <hyperlink ref="J193" r:id="rId240" xr:uid="{00000000-0004-0000-0200-0000EF000000}"/>
    <hyperlink ref="K193" r:id="rId241" xr:uid="{00000000-0004-0000-0200-0000F0000000}"/>
    <hyperlink ref="J194" r:id="rId242" xr:uid="{00000000-0004-0000-0200-0000F1000000}"/>
    <hyperlink ref="K194" r:id="rId243" xr:uid="{00000000-0004-0000-0200-0000F2000000}"/>
    <hyperlink ref="J195" r:id="rId244" xr:uid="{00000000-0004-0000-0200-0000F3000000}"/>
    <hyperlink ref="K195" r:id="rId245" xr:uid="{00000000-0004-0000-0200-0000F4000000}"/>
    <hyperlink ref="J196" r:id="rId246" xr:uid="{00000000-0004-0000-0200-0000F5000000}"/>
    <hyperlink ref="K196" r:id="rId247" xr:uid="{00000000-0004-0000-0200-0000F6000000}"/>
    <hyperlink ref="J197" r:id="rId248" xr:uid="{00000000-0004-0000-0200-0000F7000000}"/>
    <hyperlink ref="K197" r:id="rId249" xr:uid="{00000000-0004-0000-0200-0000F8000000}"/>
    <hyperlink ref="J198" r:id="rId250" xr:uid="{00000000-0004-0000-0200-0000F9000000}"/>
    <hyperlink ref="K198" r:id="rId251" xr:uid="{00000000-0004-0000-0200-0000FA000000}"/>
    <hyperlink ref="J199" r:id="rId252" xr:uid="{00000000-0004-0000-0200-0000FB000000}"/>
    <hyperlink ref="K199" r:id="rId253" xr:uid="{00000000-0004-0000-0200-0000FC000000}"/>
    <hyperlink ref="J200" r:id="rId254" xr:uid="{00000000-0004-0000-0200-0000FD000000}"/>
    <hyperlink ref="K200" r:id="rId255" xr:uid="{00000000-0004-0000-0200-0000FE000000}"/>
    <hyperlink ref="J201" r:id="rId256" xr:uid="{00000000-0004-0000-0200-0000FF000000}"/>
    <hyperlink ref="K201" r:id="rId257" xr:uid="{00000000-0004-0000-0200-000000010000}"/>
    <hyperlink ref="J202" r:id="rId258" xr:uid="{00000000-0004-0000-0200-000001010000}"/>
    <hyperlink ref="K202" r:id="rId259" xr:uid="{00000000-0004-0000-0200-000002010000}"/>
    <hyperlink ref="J203" r:id="rId260" xr:uid="{00000000-0004-0000-0200-000003010000}"/>
    <hyperlink ref="K203" r:id="rId261" xr:uid="{00000000-0004-0000-0200-000004010000}"/>
    <hyperlink ref="J204" r:id="rId262" xr:uid="{00000000-0004-0000-0200-000005010000}"/>
    <hyperlink ref="K204" r:id="rId263" xr:uid="{00000000-0004-0000-0200-000006010000}"/>
    <hyperlink ref="J205" r:id="rId264" xr:uid="{00000000-0004-0000-0200-000007010000}"/>
    <hyperlink ref="K205" r:id="rId265" xr:uid="{00000000-0004-0000-0200-000008010000}"/>
    <hyperlink ref="Z27" r:id="rId266" display="https://mreza.rs/" xr:uid="{00000000-0004-0000-0200-000009010000}"/>
    <hyperlink ref="K183" r:id="rId267" xr:uid="{00000000-0004-0000-0200-00000A010000}"/>
    <hyperlink ref="J206" r:id="rId268" xr:uid="{00000000-0004-0000-0200-00000B010000}"/>
    <hyperlink ref="K206" r:id="rId269" xr:uid="{00000000-0004-0000-0200-00000C010000}"/>
    <hyperlink ref="J207" r:id="rId270" xr:uid="{00000000-0004-0000-0200-00000D010000}"/>
    <hyperlink ref="K207" r:id="rId271" xr:uid="{00000000-0004-0000-0200-00000E010000}"/>
    <hyperlink ref="J208" r:id="rId272" xr:uid="{00000000-0004-0000-0200-00000F010000}"/>
    <hyperlink ref="K208" r:id="rId273" xr:uid="{00000000-0004-0000-0200-000010010000}"/>
    <hyperlink ref="J209" r:id="rId274" xr:uid="{00000000-0004-0000-0200-000011010000}"/>
    <hyperlink ref="K209" r:id="rId275" xr:uid="{00000000-0004-0000-0200-000012010000}"/>
    <hyperlink ref="J18" r:id="rId276" xr:uid="{00000000-0004-0000-0200-000013010000}"/>
    <hyperlink ref="K18" r:id="rId277" xr:uid="{00000000-0004-0000-0200-000014010000}"/>
    <hyperlink ref="J210" r:id="rId278" xr:uid="{00000000-0004-0000-0200-000015010000}"/>
    <hyperlink ref="K210" r:id="rId279" xr:uid="{00000000-0004-0000-0200-000016010000}"/>
    <hyperlink ref="J211" r:id="rId280" xr:uid="{00000000-0004-0000-0200-000017010000}"/>
    <hyperlink ref="K211" r:id="rId281" xr:uid="{00000000-0004-0000-0200-000018010000}"/>
    <hyperlink ref="J212" r:id="rId282" xr:uid="{00000000-0004-0000-0200-000019010000}"/>
    <hyperlink ref="K212" r:id="rId283" xr:uid="{00000000-0004-0000-0200-00001A010000}"/>
    <hyperlink ref="H213" r:id="rId284" xr:uid="{00000000-0004-0000-0200-00001B010000}"/>
    <hyperlink ref="J213" r:id="rId285" display="www.ministrialajmeve.com" xr:uid="{00000000-0004-0000-0200-00001C010000}"/>
    <hyperlink ref="K213" r:id="rId286" xr:uid="{00000000-0004-0000-0200-00001D010000}"/>
    <hyperlink ref="K214" r:id="rId287" xr:uid="{00000000-0004-0000-0200-00001E010000}"/>
    <hyperlink ref="J214" r:id="rId288" xr:uid="{00000000-0004-0000-0200-00001F010000}"/>
    <hyperlink ref="J215" r:id="rId289" xr:uid="{00000000-0004-0000-0200-000020010000}"/>
    <hyperlink ref="K215" r:id="rId290" xr:uid="{00000000-0004-0000-0200-000021010000}"/>
    <hyperlink ref="J216" r:id="rId291" xr:uid="{00000000-0004-0000-0200-000022010000}"/>
    <hyperlink ref="H217" r:id="rId292" xr:uid="{00000000-0004-0000-0200-000023010000}"/>
    <hyperlink ref="J217" r:id="rId293" xr:uid="{00000000-0004-0000-0200-000024010000}"/>
    <hyperlink ref="J218" r:id="rId294" xr:uid="{00000000-0004-0000-0200-000025010000}"/>
    <hyperlink ref="K218" r:id="rId295" xr:uid="{00000000-0004-0000-0200-000026010000}"/>
    <hyperlink ref="J219" r:id="rId296" xr:uid="{00000000-0004-0000-0200-000027010000}"/>
    <hyperlink ref="K219" r:id="rId297" xr:uid="{00000000-0004-0000-0200-000028010000}"/>
    <hyperlink ref="J220" r:id="rId298" xr:uid="{00000000-0004-0000-0200-000029010000}"/>
    <hyperlink ref="K220" r:id="rId299" xr:uid="{00000000-0004-0000-0200-00002A010000}"/>
    <hyperlink ref="J221" r:id="rId300" xr:uid="{00000000-0004-0000-0200-00002B010000}"/>
    <hyperlink ref="K221" r:id="rId301" xr:uid="{00000000-0004-0000-0200-00002C010000}"/>
    <hyperlink ref="J167" r:id="rId302" xr:uid="{00000000-0004-0000-0200-00002D010000}"/>
    <hyperlink ref="J90" r:id="rId303" xr:uid="{00000000-0004-0000-0200-00002E010000}"/>
    <hyperlink ref="J75" r:id="rId304" xr:uid="{00000000-0004-0000-0200-00002F010000}"/>
    <hyperlink ref="J222" r:id="rId305" xr:uid="{00000000-0004-0000-0200-000030010000}"/>
    <hyperlink ref="K222" r:id="rId306" xr:uid="{00000000-0004-0000-0200-000031010000}"/>
    <hyperlink ref="J223" r:id="rId307" xr:uid="{00000000-0004-0000-0200-000032010000}"/>
    <hyperlink ref="J225" r:id="rId308" xr:uid="{00000000-0004-0000-0200-000033010000}"/>
    <hyperlink ref="K225" r:id="rId309" xr:uid="{00000000-0004-0000-0200-000034010000}"/>
    <hyperlink ref="K224" r:id="rId310" xr:uid="{00000000-0004-0000-0200-000035010000}"/>
    <hyperlink ref="J224" r:id="rId311" display="www.adriamedia.tv" xr:uid="{00000000-0004-0000-0200-000036010000}"/>
    <hyperlink ref="J113" r:id="rId312" xr:uid="{00000000-0004-0000-0200-000037010000}"/>
    <hyperlink ref="J226" r:id="rId313" xr:uid="{00000000-0004-0000-0200-000038010000}"/>
    <hyperlink ref="K226" r:id="rId314" xr:uid="{00000000-0004-0000-0200-000039010000}"/>
    <hyperlink ref="J229" r:id="rId315" xr:uid="{00000000-0004-0000-0200-00003A010000}"/>
    <hyperlink ref="K229" r:id="rId316" xr:uid="{00000000-0004-0000-0200-00003B010000}"/>
    <hyperlink ref="J227" r:id="rId317" xr:uid="{00000000-0004-0000-0200-00003C010000}"/>
    <hyperlink ref="K227" r:id="rId318" xr:uid="{00000000-0004-0000-0200-00003D010000}"/>
    <hyperlink ref="J228" r:id="rId319" xr:uid="{00000000-0004-0000-0200-00003E010000}"/>
    <hyperlink ref="K228" r:id="rId320" xr:uid="{00000000-0004-0000-0200-00003F010000}"/>
    <hyperlink ref="J31" r:id="rId321" xr:uid="{00000000-0004-0000-0200-000040010000}"/>
    <hyperlink ref="H230" r:id="rId322" xr:uid="{00000000-0004-0000-0200-000041010000}"/>
    <hyperlink ref="J230" r:id="rId323" xr:uid="{00000000-0004-0000-0200-000042010000}"/>
    <hyperlink ref="K230" r:id="rId324" xr:uid="{00000000-0004-0000-0200-000043010000}"/>
    <hyperlink ref="J231" r:id="rId325" xr:uid="{00000000-0004-0000-0200-000044010000}"/>
    <hyperlink ref="K231" r:id="rId326" xr:uid="{00000000-0004-0000-0200-000045010000}"/>
    <hyperlink ref="J45" r:id="rId327" xr:uid="{00000000-0004-0000-0200-000046010000}"/>
    <hyperlink ref="J20" r:id="rId328" xr:uid="{00000000-0004-0000-0200-000047010000}"/>
    <hyperlink ref="J232" r:id="rId329" xr:uid="{00000000-0004-0000-0200-000048010000}"/>
    <hyperlink ref="K232" r:id="rId330" xr:uid="{00000000-0004-0000-0200-000049010000}"/>
    <hyperlink ref="J234" r:id="rId331" xr:uid="{00000000-0004-0000-0200-00004A010000}"/>
    <hyperlink ref="K234" r:id="rId332" xr:uid="{00000000-0004-0000-0200-00004B010000}"/>
    <hyperlink ref="J233" r:id="rId333" xr:uid="{00000000-0004-0000-0200-00004C010000}"/>
    <hyperlink ref="K233" r:id="rId334" xr:uid="{00000000-0004-0000-0200-00004D010000}"/>
    <hyperlink ref="J235" r:id="rId335" xr:uid="{00000000-0004-0000-0200-00004E010000}"/>
    <hyperlink ref="K235" r:id="rId336" xr:uid="{00000000-0004-0000-0200-00004F010000}"/>
    <hyperlink ref="J236" r:id="rId337" xr:uid="{00000000-0004-0000-0200-000050010000}"/>
    <hyperlink ref="K236" r:id="rId338" xr:uid="{00000000-0004-0000-0200-000051010000}"/>
    <hyperlink ref="J237" r:id="rId339" xr:uid="{00000000-0004-0000-0200-000052010000}"/>
    <hyperlink ref="K237" r:id="rId340" xr:uid="{00000000-0004-0000-0200-000053010000}"/>
    <hyperlink ref="J95" r:id="rId341" xr:uid="{00000000-0004-0000-0200-000054010000}"/>
    <hyperlink ref="K238" r:id="rId342" xr:uid="{00000000-0004-0000-0200-000055010000}"/>
    <hyperlink ref="J238" r:id="rId343" xr:uid="{00000000-0004-0000-0200-000056010000}"/>
    <hyperlink ref="K239" r:id="rId344" xr:uid="{00000000-0004-0000-0200-000057010000}"/>
    <hyperlink ref="J78" r:id="rId345" xr:uid="{00000000-0004-0000-0200-000058010000}"/>
    <hyperlink ref="J240" r:id="rId346" xr:uid="{00000000-0004-0000-0200-000059010000}"/>
    <hyperlink ref="K240" r:id="rId347" xr:uid="{00000000-0004-0000-0200-00005A010000}"/>
    <hyperlink ref="K241" r:id="rId348" xr:uid="{00000000-0004-0000-0200-00005B010000}"/>
    <hyperlink ref="K242" r:id="rId349" xr:uid="{00000000-0004-0000-0200-00005C010000}"/>
    <hyperlink ref="K243" r:id="rId350" xr:uid="{00000000-0004-0000-0200-00005D010000}"/>
    <hyperlink ref="J244" r:id="rId351" xr:uid="{00000000-0004-0000-0200-00005E010000}"/>
    <hyperlink ref="K244" r:id="rId352" xr:uid="{00000000-0004-0000-0200-00005F010000}"/>
    <hyperlink ref="K11" r:id="rId353" xr:uid="{00000000-0004-0000-0200-000060010000}"/>
    <hyperlink ref="J11" r:id="rId354" xr:uid="{00000000-0004-0000-0200-000061010000}"/>
    <hyperlink ref="K30" r:id="rId355" xr:uid="{00000000-0004-0000-0200-000062010000}"/>
    <hyperlink ref="J245" r:id="rId356" xr:uid="{00000000-0004-0000-0200-000063010000}"/>
    <hyperlink ref="J246" r:id="rId357" xr:uid="{00000000-0004-0000-0200-000064010000}"/>
    <hyperlink ref="K246" r:id="rId358" xr:uid="{00000000-0004-0000-0200-000065010000}"/>
    <hyperlink ref="J247" r:id="rId359" display="www.zdravopancevo.rs" xr:uid="{00000000-0004-0000-0200-000066010000}"/>
    <hyperlink ref="K247" r:id="rId360" xr:uid="{00000000-0004-0000-0200-000067010000}"/>
    <hyperlink ref="J248" r:id="rId361" xr:uid="{00000000-0004-0000-0200-000068010000}"/>
    <hyperlink ref="J249" r:id="rId362" xr:uid="{00000000-0004-0000-0200-000069010000}"/>
    <hyperlink ref="K249" r:id="rId363" xr:uid="{00000000-0004-0000-0200-00006A010000}"/>
    <hyperlink ref="J33" r:id="rId364" xr:uid="{00000000-0004-0000-0200-00006B010000}"/>
    <hyperlink ref="J147" r:id="rId365" xr:uid="{00000000-0004-0000-0200-00006C010000}"/>
    <hyperlink ref="H250" r:id="rId366" xr:uid="{00000000-0004-0000-0200-00006D010000}"/>
    <hyperlink ref="J250" r:id="rId367" xr:uid="{00000000-0004-0000-0200-00006E010000}"/>
    <hyperlink ref="J172" r:id="rId368" xr:uid="{00000000-0004-0000-0200-00006F010000}"/>
    <hyperlink ref="J251" r:id="rId369" xr:uid="{00000000-0004-0000-0200-000070010000}"/>
    <hyperlink ref="K251" r:id="rId370" xr:uid="{00000000-0004-0000-0200-000071010000}"/>
    <hyperlink ref="J252" r:id="rId371" xr:uid="{00000000-0004-0000-0200-000072010000}"/>
    <hyperlink ref="K252" r:id="rId372" xr:uid="{00000000-0004-0000-0200-000073010000}"/>
    <hyperlink ref="J253" r:id="rId373" xr:uid="{00000000-0004-0000-0200-000074010000}"/>
    <hyperlink ref="K253" r:id="rId374" xr:uid="{00000000-0004-0000-0200-000075010000}"/>
    <hyperlink ref="J180" r:id="rId375" xr:uid="{00000000-0004-0000-0200-000076010000}"/>
    <hyperlink ref="J254" r:id="rId376" xr:uid="{00000000-0004-0000-0200-000077010000}"/>
    <hyperlink ref="J255" r:id="rId377" xr:uid="{00000000-0004-0000-0200-000078010000}"/>
    <hyperlink ref="K255" r:id="rId378" xr:uid="{00000000-0004-0000-0200-000079010000}"/>
    <hyperlink ref="J120" r:id="rId379" xr:uid="{00000000-0004-0000-0200-00007A010000}"/>
    <hyperlink ref="J256" r:id="rId380" xr:uid="{00000000-0004-0000-0200-00007B010000}"/>
    <hyperlink ref="K256" r:id="rId381" xr:uid="{00000000-0004-0000-0200-00007C010000}"/>
    <hyperlink ref="J257" r:id="rId382" xr:uid="{00000000-0004-0000-0200-00007D010000}"/>
    <hyperlink ref="K257" r:id="rId383" xr:uid="{00000000-0004-0000-0200-00007E010000}"/>
    <hyperlink ref="J65" r:id="rId384" xr:uid="{00000000-0004-0000-0200-00007F010000}"/>
    <hyperlink ref="J46" r:id="rId385" xr:uid="{00000000-0004-0000-0200-000080010000}"/>
    <hyperlink ref="J258" r:id="rId386" xr:uid="{00000000-0004-0000-0200-000081010000}"/>
    <hyperlink ref="K258" r:id="rId387" xr:uid="{00000000-0004-0000-0200-000082010000}"/>
    <hyperlink ref="J259" r:id="rId388" xr:uid="{00000000-0004-0000-0200-000083010000}"/>
    <hyperlink ref="K259" r:id="rId389" xr:uid="{00000000-0004-0000-0200-000084010000}"/>
    <hyperlink ref="J260" r:id="rId390" xr:uid="{00000000-0004-0000-0200-000085010000}"/>
    <hyperlink ref="K260" r:id="rId391" xr:uid="{00000000-0004-0000-0200-000086010000}"/>
    <hyperlink ref="J261" r:id="rId392" xr:uid="{00000000-0004-0000-0200-000087010000}"/>
    <hyperlink ref="K261" r:id="rId393" xr:uid="{00000000-0004-0000-0200-000088010000}"/>
    <hyperlink ref="J170" r:id="rId394" xr:uid="{00000000-0004-0000-0200-000089010000}"/>
    <hyperlink ref="J262" r:id="rId395" xr:uid="{00000000-0004-0000-0200-00008A010000}"/>
    <hyperlink ref="K262" r:id="rId396" xr:uid="{00000000-0004-0000-0200-00008B010000}"/>
    <hyperlink ref="J263" r:id="rId397" display="www.indeksonline.rs" xr:uid="{00000000-0004-0000-0200-00008C010000}"/>
    <hyperlink ref="K263" r:id="rId398" xr:uid="{00000000-0004-0000-0200-00008D010000}"/>
    <hyperlink ref="J99" r:id="rId399" xr:uid="{00000000-0004-0000-0200-00008E010000}"/>
    <hyperlink ref="J264" r:id="rId400" xr:uid="{00000000-0004-0000-0200-00008F010000}"/>
    <hyperlink ref="K264" r:id="rId401" xr:uid="{00000000-0004-0000-0200-000090010000}"/>
    <hyperlink ref="J265" r:id="rId402" xr:uid="{00000000-0004-0000-0200-000091010000}"/>
    <hyperlink ref="K265" r:id="rId403" xr:uid="{00000000-0004-0000-0200-000092010000}"/>
    <hyperlink ref="K181" r:id="rId404" xr:uid="{00000000-0004-0000-0200-000093010000}"/>
    <hyperlink ref="J266" r:id="rId405" xr:uid="{00000000-0004-0000-0200-000094010000}"/>
    <hyperlink ref="K266" r:id="rId406" xr:uid="{00000000-0004-0000-0200-000095010000}"/>
    <hyperlink ref="J267" r:id="rId407" xr:uid="{00000000-0004-0000-0200-000096010000}"/>
    <hyperlink ref="K267" r:id="rId408" xr:uid="{00000000-0004-0000-0200-000097010000}"/>
    <hyperlink ref="J268" r:id="rId409" xr:uid="{00000000-0004-0000-0200-000098010000}"/>
    <hyperlink ref="K268" r:id="rId410" xr:uid="{00000000-0004-0000-0200-000099010000}"/>
    <hyperlink ref="J269" r:id="rId411" xr:uid="{00000000-0004-0000-0200-00009A010000}"/>
    <hyperlink ref="K269" r:id="rId412" xr:uid="{00000000-0004-0000-0200-00009B010000}"/>
    <hyperlink ref="J121" r:id="rId413" xr:uid="{00000000-0004-0000-0200-00009C010000}"/>
    <hyperlink ref="J270" r:id="rId414" xr:uid="{00000000-0004-0000-0200-00009D010000}"/>
    <hyperlink ref="K270" r:id="rId415" xr:uid="{00000000-0004-0000-0200-00009E010000}"/>
    <hyperlink ref="J136" r:id="rId416" xr:uid="{00000000-0004-0000-0200-00009F010000}"/>
    <hyperlink ref="J271" r:id="rId417" xr:uid="{00000000-0004-0000-0200-0000A0010000}"/>
    <hyperlink ref="K271" r:id="rId418" xr:uid="{00000000-0004-0000-0200-0000A1010000}"/>
    <hyperlink ref="J127" r:id="rId419" xr:uid="{00000000-0004-0000-0200-0000A2010000}"/>
    <hyperlink ref="K28" r:id="rId420" xr:uid="{00000000-0004-0000-0200-0000A3010000}"/>
    <hyperlink ref="J28" r:id="rId421" display="https://nasamesta.com/" xr:uid="{00000000-0004-0000-0200-0000A4010000}"/>
    <hyperlink ref="J272" r:id="rId422" xr:uid="{00000000-0004-0000-0200-0000A5010000}"/>
    <hyperlink ref="K272" r:id="rId423" xr:uid="{00000000-0004-0000-0200-0000A6010000}"/>
    <hyperlink ref="J273" r:id="rId424" xr:uid="{00000000-0004-0000-0200-0000A7010000}"/>
    <hyperlink ref="K273" r:id="rId425" xr:uid="{00000000-0004-0000-0200-0000A8010000}"/>
    <hyperlink ref="J35" r:id="rId426" xr:uid="{00000000-0004-0000-0200-0000A9010000}"/>
    <hyperlink ref="J274" r:id="rId427" xr:uid="{00000000-0004-0000-0200-0000AA010000}"/>
    <hyperlink ref="K274" r:id="rId428" xr:uid="{00000000-0004-0000-0200-0000AB010000}"/>
    <hyperlink ref="J275" r:id="rId429" xr:uid="{00000000-0004-0000-0200-0000AC010000}"/>
    <hyperlink ref="K275" r:id="rId430" xr:uid="{00000000-0004-0000-0200-0000AD010000}"/>
    <hyperlink ref="J276" r:id="rId431" xr:uid="{00000000-0004-0000-0200-0000AE010000}"/>
    <hyperlink ref="K276" r:id="rId432" xr:uid="{00000000-0004-0000-0200-0000AF010000}"/>
    <hyperlink ref="J277" r:id="rId433" xr:uid="{00000000-0004-0000-0200-0000B0010000}"/>
    <hyperlink ref="K277" r:id="rId434" xr:uid="{00000000-0004-0000-0200-0000B1010000}"/>
    <hyperlink ref="J179" r:id="rId435" xr:uid="{00000000-0004-0000-0200-0000B2010000}"/>
    <hyperlink ref="J278" r:id="rId436" xr:uid="{00000000-0004-0000-0200-0000B3010000}"/>
    <hyperlink ref="K278" r:id="rId437" xr:uid="{00000000-0004-0000-0200-0000B4010000}"/>
    <hyperlink ref="J241" r:id="rId438" display="www.yubinet.tv" xr:uid="{00000000-0004-0000-0200-0000B5010000}"/>
    <hyperlink ref="J279" r:id="rId439" xr:uid="{00000000-0004-0000-0200-0000B6010000}"/>
    <hyperlink ref="K279" r:id="rId440" xr:uid="{00000000-0004-0000-0200-0000B7010000}"/>
    <hyperlink ref="J280" r:id="rId441" xr:uid="{00000000-0004-0000-0200-0000B8010000}"/>
    <hyperlink ref="K280" r:id="rId442" xr:uid="{00000000-0004-0000-0200-0000B9010000}"/>
    <hyperlink ref="J135" r:id="rId443" xr:uid="{00000000-0004-0000-0200-0000BA010000}"/>
    <hyperlink ref="J8" r:id="rId444" xr:uid="{00000000-0004-0000-0200-0000BB010000}"/>
    <hyperlink ref="J82" r:id="rId445" xr:uid="{00000000-0004-0000-0200-0000BC010000}"/>
    <hyperlink ref="K281" r:id="rId446" xr:uid="{00000000-0004-0000-0200-0000BD010000}"/>
    <hyperlink ref="J281" r:id="rId447" xr:uid="{00000000-0004-0000-0200-0000BE010000}"/>
    <hyperlink ref="J282" r:id="rId448" xr:uid="{00000000-0004-0000-0200-0000BF010000}"/>
    <hyperlink ref="K282" r:id="rId449" xr:uid="{00000000-0004-0000-0200-0000C0010000}"/>
    <hyperlink ref="J64" r:id="rId450" xr:uid="{00000000-0004-0000-0200-0000C1010000}"/>
    <hyperlink ref="J283" r:id="rId451" xr:uid="{00000000-0004-0000-0200-0000C2010000}"/>
    <hyperlink ref="K283" r:id="rId452" xr:uid="{00000000-0004-0000-0200-0000C3010000}"/>
    <hyperlink ref="J284" r:id="rId453" xr:uid="{00000000-0004-0000-0200-0000C4010000}"/>
    <hyperlink ref="K284" r:id="rId454" xr:uid="{00000000-0004-0000-0200-0000C5010000}"/>
    <hyperlink ref="J285" r:id="rId455" xr:uid="{00000000-0004-0000-0200-0000C6010000}"/>
    <hyperlink ref="K285" r:id="rId456" xr:uid="{00000000-0004-0000-0200-0000C7010000}"/>
    <hyperlink ref="J286" r:id="rId457" xr:uid="{00000000-0004-0000-0200-0000C8010000}"/>
    <hyperlink ref="K286" r:id="rId458" xr:uid="{00000000-0004-0000-0200-0000C9010000}"/>
    <hyperlink ref="K287" r:id="rId459" xr:uid="{00000000-0004-0000-0200-0000CA010000}"/>
    <hyperlink ref="J32" r:id="rId460" xr:uid="{00000000-0004-0000-0200-0000CB010000}"/>
    <hyperlink ref="J96" r:id="rId461" xr:uid="{00000000-0004-0000-0200-0000CC010000}"/>
    <hyperlink ref="J288" r:id="rId462" xr:uid="{00000000-0004-0000-0200-0000CD010000}"/>
    <hyperlink ref="K288" r:id="rId463" xr:uid="{00000000-0004-0000-0200-0000CE010000}"/>
    <hyperlink ref="K289" r:id="rId464" xr:uid="{00000000-0004-0000-0200-0000CF010000}"/>
    <hyperlink ref="J100" r:id="rId465" xr:uid="{00000000-0004-0000-0200-0000D0010000}"/>
    <hyperlink ref="J76" r:id="rId466" display="www.inpano.net" xr:uid="{00000000-0004-0000-0200-0000D1010000}"/>
    <hyperlink ref="J290" r:id="rId467" xr:uid="{00000000-0004-0000-0200-0000D2010000}"/>
    <hyperlink ref="K290" r:id="rId468" xr:uid="{00000000-0004-0000-0200-0000D3010000}"/>
    <hyperlink ref="J291" r:id="rId469" xr:uid="{00000000-0004-0000-0200-0000D4010000}"/>
    <hyperlink ref="K291" r:id="rId470" xr:uid="{00000000-0004-0000-0200-0000D5010000}"/>
    <hyperlink ref="J292" r:id="rId471" xr:uid="{00000000-0004-0000-0200-0000D6010000}"/>
    <hyperlink ref="K292" r:id="rId472" xr:uid="{00000000-0004-0000-0200-0000D7010000}"/>
    <hyperlink ref="K293" r:id="rId473" xr:uid="{00000000-0004-0000-0200-0000D8010000}"/>
    <hyperlink ref="J293" r:id="rId474" xr:uid="{00000000-0004-0000-0200-0000D9010000}"/>
    <hyperlink ref="J294" r:id="rId475" xr:uid="{00000000-0004-0000-0200-0000DA010000}"/>
    <hyperlink ref="K294" r:id="rId476" xr:uid="{00000000-0004-0000-0200-0000DB010000}"/>
    <hyperlink ref="J295" r:id="rId477" xr:uid="{00000000-0004-0000-0200-0000DC010000}"/>
    <hyperlink ref="K295" r:id="rId478" xr:uid="{00000000-0004-0000-0200-0000DD010000}"/>
    <hyperlink ref="J296" r:id="rId479" xr:uid="{00000000-0004-0000-0200-0000DE010000}"/>
    <hyperlink ref="K296" r:id="rId480" xr:uid="{00000000-0004-0000-0200-0000DF010000}"/>
    <hyperlink ref="J297" r:id="rId481" xr:uid="{00000000-0004-0000-0200-0000E0010000}"/>
    <hyperlink ref="K297" r:id="rId482" xr:uid="{00000000-0004-0000-0200-0000E1010000}"/>
    <hyperlink ref="J298" r:id="rId483" xr:uid="{00000000-0004-0000-0200-0000E2010000}"/>
    <hyperlink ref="K298" r:id="rId484" xr:uid="{00000000-0004-0000-0200-0000E3010000}"/>
    <hyperlink ref="J299" r:id="rId485" xr:uid="{00000000-0004-0000-0200-0000E4010000}"/>
    <hyperlink ref="K299" r:id="rId486" xr:uid="{00000000-0004-0000-0200-0000E5010000}"/>
    <hyperlink ref="J300" r:id="rId487" xr:uid="{00000000-0004-0000-0200-0000E6010000}"/>
    <hyperlink ref="K300" r:id="rId488" xr:uid="{00000000-0004-0000-0200-0000E7010000}"/>
    <hyperlink ref="J302" r:id="rId489" xr:uid="{00000000-0004-0000-0200-0000E8010000}"/>
    <hyperlink ref="K302" r:id="rId490" xr:uid="{00000000-0004-0000-0200-0000E9010000}"/>
    <hyperlink ref="J303" r:id="rId491" xr:uid="{00000000-0004-0000-0200-0000EA010000}"/>
    <hyperlink ref="K303" r:id="rId492" xr:uid="{00000000-0004-0000-0200-0000EB010000}"/>
    <hyperlink ref="J304" r:id="rId493" xr:uid="{00000000-0004-0000-0200-0000EC010000}"/>
    <hyperlink ref="K304" r:id="rId494" xr:uid="{00000000-0004-0000-0200-0000ED010000}"/>
    <hyperlink ref="J305" r:id="rId495" xr:uid="{00000000-0004-0000-0200-0000EE010000}"/>
    <hyperlink ref="K305" r:id="rId496" xr:uid="{00000000-0004-0000-0200-0000EF010000}"/>
    <hyperlink ref="K306" r:id="rId497" xr:uid="{00000000-0004-0000-0200-0000F0010000}"/>
    <hyperlink ref="J306" r:id="rId498" xr:uid="{00000000-0004-0000-0200-0000F1010000}"/>
    <hyperlink ref="J319" r:id="rId499" xr:uid="{00000000-0004-0000-0200-0000F2010000}"/>
    <hyperlink ref="K319" r:id="rId500" xr:uid="{00000000-0004-0000-0200-0000F3010000}"/>
    <hyperlink ref="J320" r:id="rId501" xr:uid="{00000000-0004-0000-0200-0000F4010000}"/>
    <hyperlink ref="K320" r:id="rId502" xr:uid="{00000000-0004-0000-0200-0000F5010000}"/>
    <hyperlink ref="J321" r:id="rId503" xr:uid="{00000000-0004-0000-0200-0000F6010000}"/>
    <hyperlink ref="K321" r:id="rId504" xr:uid="{00000000-0004-0000-0200-0000F7010000}"/>
    <hyperlink ref="K301" r:id="rId505" xr:uid="{00000000-0004-0000-0200-0000F8010000}"/>
    <hyperlink ref="J301" r:id="rId506" xr:uid="{00000000-0004-0000-0200-0000F9010000}"/>
    <hyperlink ref="J307" r:id="rId507" xr:uid="{00000000-0004-0000-0200-0000FA010000}"/>
    <hyperlink ref="K307" r:id="rId508" xr:uid="{00000000-0004-0000-0200-0000FB010000}"/>
    <hyperlink ref="J308" r:id="rId509" xr:uid="{00000000-0004-0000-0200-0000FC010000}"/>
    <hyperlink ref="K308" r:id="rId510" xr:uid="{00000000-0004-0000-0200-0000FD010000}"/>
    <hyperlink ref="K309" r:id="rId511" xr:uid="{00000000-0004-0000-0200-0000FE010000}"/>
    <hyperlink ref="J309" r:id="rId512" xr:uid="{00000000-0004-0000-0200-0000FF010000}"/>
    <hyperlink ref="J66" r:id="rId513" xr:uid="{00000000-0004-0000-0200-000000020000}"/>
    <hyperlink ref="J56" r:id="rId514" xr:uid="{00000000-0004-0000-0200-000001020000}"/>
    <hyperlink ref="J310" r:id="rId515" xr:uid="{00000000-0004-0000-0200-000002020000}"/>
    <hyperlink ref="K310" r:id="rId516" xr:uid="{00000000-0004-0000-0200-000003020000}"/>
    <hyperlink ref="J311" r:id="rId517" xr:uid="{00000000-0004-0000-0200-000004020000}"/>
    <hyperlink ref="K311" r:id="rId518" xr:uid="{00000000-0004-0000-0200-000005020000}"/>
    <hyperlink ref="J315" r:id="rId519" xr:uid="{00000000-0004-0000-0200-000006020000}"/>
    <hyperlink ref="K315" r:id="rId520" xr:uid="{00000000-0004-0000-0200-000007020000}"/>
    <hyperlink ref="J154" r:id="rId521" display="http://urbo.rs/" xr:uid="{00000000-0004-0000-0200-000008020000}"/>
    <hyperlink ref="J316" r:id="rId522" xr:uid="{00000000-0004-0000-0200-000009020000}"/>
    <hyperlink ref="K316" r:id="rId523" xr:uid="{00000000-0004-0000-0200-00000A020000}"/>
    <hyperlink ref="K318" r:id="rId524" xr:uid="{00000000-0004-0000-0200-00000B020000}"/>
    <hyperlink ref="H313" r:id="rId525" xr:uid="{00000000-0004-0000-0200-00000C020000}"/>
    <hyperlink ref="J313" r:id="rId526" xr:uid="{00000000-0004-0000-0200-00000D020000}"/>
    <hyperlink ref="K313" r:id="rId527" xr:uid="{00000000-0004-0000-0200-00000E020000}"/>
    <hyperlink ref="J312" r:id="rId528" xr:uid="{00000000-0004-0000-0200-00000F020000}"/>
    <hyperlink ref="K312" r:id="rId529" xr:uid="{00000000-0004-0000-0200-000010020000}"/>
    <hyperlink ref="J54" r:id="rId530" xr:uid="{00000000-0004-0000-0200-000011020000}"/>
    <hyperlink ref="J314" r:id="rId531" xr:uid="{00000000-0004-0000-0200-000012020000}"/>
    <hyperlink ref="K314" r:id="rId532" xr:uid="{00000000-0004-0000-0200-000013020000}"/>
    <hyperlink ref="J322" r:id="rId533" xr:uid="{00000000-0004-0000-0200-000014020000}"/>
    <hyperlink ref="K322" r:id="rId534" xr:uid="{00000000-0004-0000-0200-000015020000}"/>
    <hyperlink ref="J317" r:id="rId535" xr:uid="{00000000-0004-0000-0200-000016020000}"/>
    <hyperlink ref="K317" r:id="rId536" xr:uid="{00000000-0004-0000-0200-000017020000}"/>
  </hyperlinks>
  <pageMargins left="0.7" right="0.7" top="0.75" bottom="0.75" header="0.3" footer="0.3"/>
  <pageSetup paperSize="9" orientation="portrait" horizontalDpi="4294967294" verticalDpi="4294967294" r:id="rId53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Z417"/>
  <sheetViews>
    <sheetView topLeftCell="T40" zoomScale="120" zoomScaleNormal="120" workbookViewId="0">
      <selection activeCell="V28" sqref="V28"/>
    </sheetView>
  </sheetViews>
  <sheetFormatPr defaultRowHeight="15" x14ac:dyDescent="0.25"/>
  <cols>
    <col min="1" max="1" width="4.85546875" style="293" customWidth="1"/>
    <col min="2" max="2" width="4.5703125" style="266" customWidth="1"/>
    <col min="3" max="3" width="7.140625" style="16" customWidth="1"/>
    <col min="4" max="4" width="8.28515625" style="16" customWidth="1"/>
    <col min="5" max="5" width="15.7109375" style="16" customWidth="1"/>
    <col min="6" max="6" width="17" style="16" customWidth="1"/>
    <col min="7" max="7" width="12.28515625" style="22" customWidth="1"/>
    <col min="8" max="8" width="5.140625" style="16" customWidth="1"/>
    <col min="9" max="10" width="9.140625" style="16" customWidth="1"/>
    <col min="11" max="11" width="10" style="16" customWidth="1"/>
    <col min="12" max="12" width="5.140625" style="16" customWidth="1"/>
    <col min="13" max="13" width="4.85546875" style="300" customWidth="1"/>
    <col min="14" max="14" width="12.140625" style="16" customWidth="1"/>
    <col min="15" max="15" width="10.85546875" style="16" customWidth="1"/>
    <col min="16" max="16" width="12.85546875" style="16" customWidth="1"/>
    <col min="17" max="17" width="12.5703125" style="16" customWidth="1"/>
    <col min="18" max="18" width="8.5703125" style="16" customWidth="1"/>
    <col min="19" max="20" width="17.28515625" style="306" customWidth="1"/>
    <col min="21" max="21" width="17.28515625" style="306" bestFit="1" customWidth="1"/>
    <col min="22" max="22" width="57.28515625" style="148" customWidth="1"/>
    <col min="23" max="23" width="12.28515625" style="19" customWidth="1"/>
    <col min="24" max="24" width="13.7109375" style="16" customWidth="1"/>
    <col min="25" max="25" width="20" style="16" customWidth="1"/>
    <col min="26" max="26" width="21.5703125" style="16" customWidth="1"/>
    <col min="27" max="16384" width="9.140625" style="16"/>
  </cols>
  <sheetData>
    <row r="1" spans="1:25" ht="15.75" x14ac:dyDescent="0.25">
      <c r="B1" s="252"/>
      <c r="C1" s="7"/>
      <c r="D1" s="7"/>
      <c r="E1" s="7"/>
      <c r="F1" s="7"/>
      <c r="G1" s="3"/>
      <c r="H1" s="7"/>
      <c r="I1" s="7"/>
      <c r="J1" s="7"/>
      <c r="K1" s="7"/>
      <c r="L1" s="7"/>
      <c r="N1" s="7"/>
      <c r="O1" s="7"/>
      <c r="P1" s="7"/>
      <c r="Q1" s="7"/>
      <c r="R1" s="7"/>
      <c r="S1" s="307">
        <v>424</v>
      </c>
      <c r="T1" s="307">
        <v>481</v>
      </c>
      <c r="U1" s="307" t="s">
        <v>2738</v>
      </c>
      <c r="V1" s="224"/>
      <c r="W1" s="222"/>
    </row>
    <row r="2" spans="1:25" x14ac:dyDescent="0.25">
      <c r="B2" s="252"/>
      <c r="C2" s="7"/>
      <c r="D2" s="7"/>
      <c r="E2" s="7"/>
      <c r="F2" s="7"/>
      <c r="G2" s="3"/>
      <c r="H2" s="7"/>
      <c r="I2" s="7"/>
      <c r="J2" s="7"/>
      <c r="K2" s="7"/>
      <c r="L2" s="7"/>
      <c r="N2" s="7"/>
      <c r="O2" s="7"/>
      <c r="P2" s="7"/>
      <c r="Q2" s="7"/>
      <c r="R2" s="7"/>
      <c r="S2" s="140">
        <v>15000000</v>
      </c>
      <c r="T2" s="140">
        <v>15000000</v>
      </c>
      <c r="U2" s="140">
        <v>15000000</v>
      </c>
      <c r="V2" s="147"/>
      <c r="W2" s="128"/>
    </row>
    <row r="3" spans="1:25" ht="108.75" customHeight="1" x14ac:dyDescent="0.25">
      <c r="A3" s="253" t="s">
        <v>4620</v>
      </c>
      <c r="B3" s="253" t="s">
        <v>2741</v>
      </c>
      <c r="C3" s="227" t="s">
        <v>1</v>
      </c>
      <c r="D3" s="227" t="s">
        <v>453</v>
      </c>
      <c r="E3" s="227" t="s">
        <v>2740</v>
      </c>
      <c r="F3" s="227" t="s">
        <v>3</v>
      </c>
      <c r="G3" s="227" t="s">
        <v>77</v>
      </c>
      <c r="H3" s="227" t="s">
        <v>565</v>
      </c>
      <c r="I3" s="227" t="s">
        <v>520</v>
      </c>
      <c r="J3" s="227" t="s">
        <v>521</v>
      </c>
      <c r="K3" s="227" t="s">
        <v>78</v>
      </c>
      <c r="L3" s="227" t="s">
        <v>454</v>
      </c>
      <c r="M3" s="301" t="s">
        <v>4</v>
      </c>
      <c r="N3" s="228" t="s">
        <v>7</v>
      </c>
      <c r="O3" s="228" t="s">
        <v>8</v>
      </c>
      <c r="P3" s="229" t="s">
        <v>455</v>
      </c>
      <c r="Q3" s="229" t="s">
        <v>2737</v>
      </c>
      <c r="R3" s="230" t="s">
        <v>5</v>
      </c>
      <c r="S3" s="231">
        <f>+S2-(SUM(S4:S310))</f>
        <v>-2500000</v>
      </c>
      <c r="T3" s="231">
        <f>+T2-(SUM(T5:T310))</f>
        <v>2500000</v>
      </c>
      <c r="U3" s="231">
        <f>+S3+T3</f>
        <v>0</v>
      </c>
      <c r="V3" s="231" t="s">
        <v>2739</v>
      </c>
      <c r="W3" s="294" t="s">
        <v>2742</v>
      </c>
      <c r="X3" s="227" t="s">
        <v>81</v>
      </c>
      <c r="Y3" s="227" t="s">
        <v>4621</v>
      </c>
    </row>
    <row r="4" spans="1:25" s="150" customFormat="1" ht="99.95" customHeight="1" x14ac:dyDescent="0.25">
      <c r="A4" s="264">
        <v>1</v>
      </c>
      <c r="B4" s="258">
        <v>60</v>
      </c>
      <c r="C4" s="63" t="s">
        <v>3051</v>
      </c>
      <c r="D4" s="150" t="s">
        <v>9</v>
      </c>
      <c r="E4" s="63" t="s">
        <v>3561</v>
      </c>
      <c r="F4" s="63" t="s">
        <v>3052</v>
      </c>
      <c r="G4" s="63" t="s">
        <v>3053</v>
      </c>
      <c r="I4" s="64" t="s">
        <v>3054</v>
      </c>
      <c r="J4" s="64" t="s">
        <v>3055</v>
      </c>
      <c r="K4" s="150" t="s">
        <v>3056</v>
      </c>
      <c r="L4" s="150" t="s">
        <v>11</v>
      </c>
      <c r="M4" s="295">
        <v>424</v>
      </c>
      <c r="N4" s="150">
        <v>21233862</v>
      </c>
      <c r="O4" s="150">
        <v>109739988</v>
      </c>
      <c r="P4" s="66">
        <v>1694000</v>
      </c>
      <c r="Q4" s="152">
        <v>969000</v>
      </c>
      <c r="R4" s="67">
        <f t="shared" ref="R4:R67" si="0">+Q4/P4</f>
        <v>0.5720188902007084</v>
      </c>
      <c r="S4" s="310">
        <v>0</v>
      </c>
      <c r="T4" s="157"/>
      <c r="U4" s="157">
        <f>+S4+T4</f>
        <v>0</v>
      </c>
      <c r="V4" s="149" t="s">
        <v>4744</v>
      </c>
      <c r="W4" s="66" t="s">
        <v>3052</v>
      </c>
      <c r="X4" s="63"/>
    </row>
    <row r="5" spans="1:25" s="150" customFormat="1" ht="99.95" customHeight="1" x14ac:dyDescent="0.25">
      <c r="A5" s="264">
        <v>2</v>
      </c>
      <c r="B5" s="261">
        <v>13</v>
      </c>
      <c r="C5" s="22" t="s">
        <v>2789</v>
      </c>
      <c r="D5" s="22" t="s">
        <v>52</v>
      </c>
      <c r="E5" s="22" t="s">
        <v>756</v>
      </c>
      <c r="F5" s="22" t="s">
        <v>2790</v>
      </c>
      <c r="G5" s="22" t="s">
        <v>757</v>
      </c>
      <c r="H5" s="22"/>
      <c r="I5" s="23" t="s">
        <v>1638</v>
      </c>
      <c r="J5" s="22" t="s">
        <v>1639</v>
      </c>
      <c r="K5" s="22" t="s">
        <v>142</v>
      </c>
      <c r="L5" s="22" t="s">
        <v>16</v>
      </c>
      <c r="M5" s="302">
        <v>481</v>
      </c>
      <c r="N5" s="24" t="s">
        <v>143</v>
      </c>
      <c r="O5" s="24" t="s">
        <v>144</v>
      </c>
      <c r="P5" s="25">
        <v>599000</v>
      </c>
      <c r="Q5" s="25">
        <v>471000</v>
      </c>
      <c r="R5" s="20">
        <f t="shared" si="0"/>
        <v>0.78631051752921532</v>
      </c>
      <c r="S5" s="142"/>
      <c r="T5" s="308">
        <v>0</v>
      </c>
      <c r="U5" s="157">
        <f t="shared" ref="U5:U68" si="1">+S5+T5</f>
        <v>0</v>
      </c>
      <c r="V5" s="156" t="s">
        <v>4633</v>
      </c>
      <c r="W5" s="66" t="s">
        <v>4367</v>
      </c>
      <c r="X5" s="16"/>
    </row>
    <row r="6" spans="1:25" s="150" customFormat="1" ht="99.95" customHeight="1" x14ac:dyDescent="0.25">
      <c r="A6" s="264">
        <v>3</v>
      </c>
      <c r="B6" s="258">
        <v>297</v>
      </c>
      <c r="C6" s="63" t="s">
        <v>4587</v>
      </c>
      <c r="D6" s="150" t="s">
        <v>52</v>
      </c>
      <c r="E6" s="63" t="s">
        <v>4362</v>
      </c>
      <c r="F6" s="63" t="s">
        <v>4363</v>
      </c>
      <c r="G6" s="63" t="s">
        <v>4364</v>
      </c>
      <c r="I6" s="64" t="s">
        <v>687</v>
      </c>
      <c r="J6" s="64" t="s">
        <v>4365</v>
      </c>
      <c r="K6" s="150" t="s">
        <v>398</v>
      </c>
      <c r="L6" s="150" t="s">
        <v>16</v>
      </c>
      <c r="M6" s="300">
        <v>481</v>
      </c>
      <c r="N6" s="150">
        <v>28293577</v>
      </c>
      <c r="O6" s="150">
        <v>111805739</v>
      </c>
      <c r="P6" s="66">
        <v>824000</v>
      </c>
      <c r="Q6" s="152">
        <v>659000</v>
      </c>
      <c r="R6" s="67">
        <f t="shared" si="0"/>
        <v>0.79975728155339809</v>
      </c>
      <c r="S6" s="157"/>
      <c r="T6" s="308">
        <v>0</v>
      </c>
      <c r="U6" s="157">
        <f t="shared" si="1"/>
        <v>0</v>
      </c>
      <c r="V6" s="155" t="s">
        <v>4622</v>
      </c>
      <c r="W6" s="66" t="s">
        <v>4367</v>
      </c>
    </row>
    <row r="7" spans="1:25" s="150" customFormat="1" ht="99.95" customHeight="1" x14ac:dyDescent="0.25">
      <c r="A7" s="264">
        <v>4</v>
      </c>
      <c r="B7" s="258">
        <v>204</v>
      </c>
      <c r="C7" s="63" t="s">
        <v>3827</v>
      </c>
      <c r="D7" s="63" t="s">
        <v>38</v>
      </c>
      <c r="E7" s="63" t="s">
        <v>3828</v>
      </c>
      <c r="F7" s="150" t="s">
        <v>3829</v>
      </c>
      <c r="G7" s="63" t="s">
        <v>3830</v>
      </c>
      <c r="H7" s="150" t="s">
        <v>82</v>
      </c>
      <c r="I7" s="64" t="s">
        <v>3831</v>
      </c>
      <c r="J7" s="64" t="s">
        <v>3832</v>
      </c>
      <c r="K7" s="63" t="s">
        <v>1402</v>
      </c>
      <c r="L7" s="150" t="s">
        <v>281</v>
      </c>
      <c r="M7" s="300">
        <v>481</v>
      </c>
      <c r="N7" s="150">
        <v>28265140</v>
      </c>
      <c r="O7" s="150">
        <v>111068102</v>
      </c>
      <c r="P7" s="152">
        <v>802200</v>
      </c>
      <c r="Q7" s="152">
        <v>567000</v>
      </c>
      <c r="R7" s="67">
        <f t="shared" si="0"/>
        <v>0.70680628272251311</v>
      </c>
      <c r="S7" s="157"/>
      <c r="T7" s="308">
        <v>370000</v>
      </c>
      <c r="U7" s="157">
        <f t="shared" si="1"/>
        <v>370000</v>
      </c>
      <c r="V7" s="155" t="s">
        <v>4746</v>
      </c>
      <c r="W7" s="66" t="s">
        <v>3834</v>
      </c>
    </row>
    <row r="8" spans="1:25" s="150" customFormat="1" ht="99.95" customHeight="1" x14ac:dyDescent="0.25">
      <c r="A8" s="264">
        <v>5</v>
      </c>
      <c r="B8" s="255">
        <v>317</v>
      </c>
      <c r="C8" s="100" t="s">
        <v>4582</v>
      </c>
      <c r="D8" s="181" t="s">
        <v>23</v>
      </c>
      <c r="E8" s="100" t="s">
        <v>4521</v>
      </c>
      <c r="F8" s="100" t="s">
        <v>4522</v>
      </c>
      <c r="G8" s="101" t="s">
        <v>4523</v>
      </c>
      <c r="H8" s="181"/>
      <c r="I8" s="64" t="s">
        <v>4525</v>
      </c>
      <c r="J8" s="64" t="s">
        <v>4526</v>
      </c>
      <c r="K8" s="181" t="s">
        <v>4524</v>
      </c>
      <c r="L8" s="181" t="s">
        <v>16</v>
      </c>
      <c r="M8" s="303">
        <v>481</v>
      </c>
      <c r="N8" s="234" t="s">
        <v>4527</v>
      </c>
      <c r="O8" s="181">
        <v>100731770</v>
      </c>
      <c r="P8" s="103">
        <v>1188300</v>
      </c>
      <c r="Q8" s="182">
        <v>380700</v>
      </c>
      <c r="R8" s="104">
        <f t="shared" si="0"/>
        <v>0.32037364301943955</v>
      </c>
      <c r="S8" s="278"/>
      <c r="T8" s="309">
        <v>380700</v>
      </c>
      <c r="U8" s="157">
        <f t="shared" si="1"/>
        <v>380700</v>
      </c>
      <c r="V8" s="155" t="s">
        <v>4745</v>
      </c>
      <c r="W8" s="103" t="s">
        <v>3834</v>
      </c>
    </row>
    <row r="9" spans="1:25" s="150" customFormat="1" ht="99.95" customHeight="1" x14ac:dyDescent="0.25">
      <c r="A9" s="264">
        <v>6</v>
      </c>
      <c r="B9" s="254">
        <v>304</v>
      </c>
      <c r="C9" s="63" t="s">
        <v>4409</v>
      </c>
      <c r="D9" s="63" t="s">
        <v>1073</v>
      </c>
      <c r="E9" s="63" t="s">
        <v>4410</v>
      </c>
      <c r="F9" s="63" t="s">
        <v>4411</v>
      </c>
      <c r="G9" s="63" t="s">
        <v>4412</v>
      </c>
      <c r="H9" s="63"/>
      <c r="I9" s="64" t="s">
        <v>1077</v>
      </c>
      <c r="J9" s="64" t="s">
        <v>1078</v>
      </c>
      <c r="K9" s="63" t="s">
        <v>1079</v>
      </c>
      <c r="L9" s="63" t="s">
        <v>11</v>
      </c>
      <c r="M9" s="296">
        <v>424</v>
      </c>
      <c r="N9" s="65" t="s">
        <v>1080</v>
      </c>
      <c r="O9" s="65" t="s">
        <v>1081</v>
      </c>
      <c r="P9" s="66">
        <v>1250000</v>
      </c>
      <c r="Q9" s="66">
        <v>1000000</v>
      </c>
      <c r="R9" s="67">
        <f t="shared" si="0"/>
        <v>0.8</v>
      </c>
      <c r="S9" s="310">
        <v>350000</v>
      </c>
      <c r="T9" s="157"/>
      <c r="U9" s="157">
        <f t="shared" si="1"/>
        <v>350000</v>
      </c>
      <c r="V9" s="155" t="s">
        <v>4747</v>
      </c>
      <c r="W9" s="66" t="s">
        <v>2843</v>
      </c>
      <c r="X9" s="63" t="s">
        <v>4634</v>
      </c>
      <c r="Y9" s="63" t="s">
        <v>4640</v>
      </c>
    </row>
    <row r="10" spans="1:25" s="150" customFormat="1" ht="99.95" customHeight="1" x14ac:dyDescent="0.25">
      <c r="A10" s="264">
        <v>7</v>
      </c>
      <c r="B10" s="254">
        <v>152</v>
      </c>
      <c r="C10" s="63" t="s">
        <v>3552</v>
      </c>
      <c r="D10" s="63" t="s">
        <v>195</v>
      </c>
      <c r="E10" s="63" t="s">
        <v>2271</v>
      </c>
      <c r="F10" s="63" t="s">
        <v>3553</v>
      </c>
      <c r="G10" s="63" t="s">
        <v>3554</v>
      </c>
      <c r="H10" s="63"/>
      <c r="I10" s="64" t="s">
        <v>494</v>
      </c>
      <c r="J10" s="63" t="s">
        <v>2273</v>
      </c>
      <c r="K10" s="63" t="s">
        <v>236</v>
      </c>
      <c r="L10" s="63" t="s">
        <v>22</v>
      </c>
      <c r="M10" s="296">
        <v>424</v>
      </c>
      <c r="N10" s="65" t="s">
        <v>237</v>
      </c>
      <c r="O10" s="65" t="s">
        <v>238</v>
      </c>
      <c r="P10" s="66">
        <v>790000</v>
      </c>
      <c r="Q10" s="66">
        <v>632000</v>
      </c>
      <c r="R10" s="67">
        <f t="shared" si="0"/>
        <v>0.8</v>
      </c>
      <c r="S10" s="310">
        <v>0</v>
      </c>
      <c r="T10" s="157"/>
      <c r="U10" s="157">
        <f t="shared" si="1"/>
        <v>0</v>
      </c>
      <c r="V10" s="155" t="s">
        <v>4748</v>
      </c>
      <c r="W10" s="66" t="s">
        <v>2843</v>
      </c>
    </row>
    <row r="11" spans="1:25" s="150" customFormat="1" ht="99.95" customHeight="1" x14ac:dyDescent="0.25">
      <c r="A11" s="264">
        <v>8</v>
      </c>
      <c r="B11" s="255">
        <v>218</v>
      </c>
      <c r="C11" s="63" t="s">
        <v>3911</v>
      </c>
      <c r="D11" s="63" t="s">
        <v>52</v>
      </c>
      <c r="E11" s="63" t="s">
        <v>3912</v>
      </c>
      <c r="F11" s="63" t="s">
        <v>3913</v>
      </c>
      <c r="G11" s="63" t="s">
        <v>50</v>
      </c>
      <c r="H11" s="63"/>
      <c r="I11" s="64" t="s">
        <v>742</v>
      </c>
      <c r="J11" s="63" t="s">
        <v>1375</v>
      </c>
      <c r="K11" s="150" t="s">
        <v>51</v>
      </c>
      <c r="L11" s="63" t="s">
        <v>11</v>
      </c>
      <c r="M11" s="296">
        <v>424</v>
      </c>
      <c r="N11" s="184">
        <v>17277782</v>
      </c>
      <c r="O11" s="184">
        <v>100314741</v>
      </c>
      <c r="P11" s="66">
        <v>1246500</v>
      </c>
      <c r="Q11" s="66">
        <v>996000</v>
      </c>
      <c r="R11" s="67">
        <f t="shared" si="0"/>
        <v>0.7990373044524669</v>
      </c>
      <c r="S11" s="310">
        <v>450000</v>
      </c>
      <c r="T11" s="157"/>
      <c r="U11" s="157">
        <f t="shared" si="1"/>
        <v>450000</v>
      </c>
      <c r="V11" s="155" t="s">
        <v>4749</v>
      </c>
      <c r="W11" s="66" t="s">
        <v>2843</v>
      </c>
    </row>
    <row r="12" spans="1:25" s="150" customFormat="1" ht="99.95" customHeight="1" x14ac:dyDescent="0.25">
      <c r="A12" s="264">
        <v>9</v>
      </c>
      <c r="B12" s="261">
        <v>36</v>
      </c>
      <c r="C12" s="22" t="s">
        <v>2938</v>
      </c>
      <c r="D12" s="22" t="s">
        <v>151</v>
      </c>
      <c r="E12" s="22" t="s">
        <v>764</v>
      </c>
      <c r="F12" s="22" t="s">
        <v>2939</v>
      </c>
      <c r="G12" s="22" t="s">
        <v>166</v>
      </c>
      <c r="H12" s="22"/>
      <c r="I12" s="23" t="s">
        <v>765</v>
      </c>
      <c r="J12" s="23" t="s">
        <v>167</v>
      </c>
      <c r="K12" s="22" t="s">
        <v>168</v>
      </c>
      <c r="L12" s="22" t="s">
        <v>11</v>
      </c>
      <c r="M12" s="296">
        <v>424</v>
      </c>
      <c r="N12" s="24" t="s">
        <v>169</v>
      </c>
      <c r="O12" s="24" t="s">
        <v>170</v>
      </c>
      <c r="P12" s="25">
        <v>880000</v>
      </c>
      <c r="Q12" s="25">
        <v>704000</v>
      </c>
      <c r="R12" s="20">
        <f t="shared" si="0"/>
        <v>0.8</v>
      </c>
      <c r="S12" s="310">
        <v>0</v>
      </c>
      <c r="T12" s="142"/>
      <c r="U12" s="157">
        <f t="shared" si="1"/>
        <v>0</v>
      </c>
      <c r="V12" s="156" t="s">
        <v>4750</v>
      </c>
      <c r="W12" s="25" t="s">
        <v>2843</v>
      </c>
      <c r="X12" s="16"/>
    </row>
    <row r="13" spans="1:25" s="150" customFormat="1" ht="99.95" customHeight="1" x14ac:dyDescent="0.25">
      <c r="A13" s="264">
        <v>10</v>
      </c>
      <c r="B13" s="258">
        <v>81</v>
      </c>
      <c r="C13" s="63" t="s">
        <v>3155</v>
      </c>
      <c r="D13" s="150" t="s">
        <v>9</v>
      </c>
      <c r="E13" s="150" t="s">
        <v>3156</v>
      </c>
      <c r="F13" s="63" t="s">
        <v>3157</v>
      </c>
      <c r="G13" s="63" t="s">
        <v>3158</v>
      </c>
      <c r="I13" s="64" t="s">
        <v>3159</v>
      </c>
      <c r="J13" s="64" t="s">
        <v>3161</v>
      </c>
      <c r="K13" s="150" t="s">
        <v>3160</v>
      </c>
      <c r="L13" s="150" t="s">
        <v>16</v>
      </c>
      <c r="M13" s="300">
        <v>481</v>
      </c>
      <c r="N13" s="150">
        <v>28272880</v>
      </c>
      <c r="O13" s="150">
        <v>111262236</v>
      </c>
      <c r="P13" s="66">
        <v>504000</v>
      </c>
      <c r="Q13" s="152">
        <v>403200</v>
      </c>
      <c r="R13" s="67">
        <f t="shared" si="0"/>
        <v>0.8</v>
      </c>
      <c r="S13" s="157"/>
      <c r="T13" s="308">
        <v>403200</v>
      </c>
      <c r="U13" s="157">
        <f t="shared" si="1"/>
        <v>403200</v>
      </c>
      <c r="V13" s="155" t="s">
        <v>4751</v>
      </c>
      <c r="W13" s="66" t="s">
        <v>2843</v>
      </c>
    </row>
    <row r="14" spans="1:25" s="150" customFormat="1" ht="99.95" customHeight="1" x14ac:dyDescent="0.25">
      <c r="A14" s="264">
        <v>11</v>
      </c>
      <c r="B14" s="258">
        <v>235</v>
      </c>
      <c r="C14" s="63" t="s">
        <v>3992</v>
      </c>
      <c r="D14" s="150" t="s">
        <v>1418</v>
      </c>
      <c r="E14" s="63" t="s">
        <v>3993</v>
      </c>
      <c r="F14" s="150" t="s">
        <v>3994</v>
      </c>
      <c r="G14" s="63" t="s">
        <v>3995</v>
      </c>
      <c r="I14" s="64" t="s">
        <v>3996</v>
      </c>
      <c r="J14" s="64" t="s">
        <v>3997</v>
      </c>
      <c r="K14" s="150" t="s">
        <v>3998</v>
      </c>
      <c r="L14" s="150" t="s">
        <v>22</v>
      </c>
      <c r="M14" s="295">
        <v>424</v>
      </c>
      <c r="N14" s="150">
        <v>65775611</v>
      </c>
      <c r="O14" s="150">
        <v>111968729</v>
      </c>
      <c r="P14" s="152">
        <v>880000</v>
      </c>
      <c r="Q14" s="152">
        <v>700000</v>
      </c>
      <c r="R14" s="67">
        <f t="shared" si="0"/>
        <v>0.79545454545454541</v>
      </c>
      <c r="S14" s="310">
        <v>0</v>
      </c>
      <c r="T14" s="157"/>
      <c r="U14" s="157">
        <f t="shared" si="1"/>
        <v>0</v>
      </c>
      <c r="V14" s="155" t="s">
        <v>4623</v>
      </c>
      <c r="W14" s="66" t="s">
        <v>2843</v>
      </c>
    </row>
    <row r="15" spans="1:25" s="150" customFormat="1" ht="99.95" customHeight="1" x14ac:dyDescent="0.25">
      <c r="A15" s="264">
        <v>12</v>
      </c>
      <c r="B15" s="258">
        <v>239</v>
      </c>
      <c r="C15" s="63" t="s">
        <v>4016</v>
      </c>
      <c r="D15" s="63" t="s">
        <v>195</v>
      </c>
      <c r="E15" s="63" t="s">
        <v>4017</v>
      </c>
      <c r="F15" s="63" t="s">
        <v>4018</v>
      </c>
      <c r="G15" s="63" t="s">
        <v>871</v>
      </c>
      <c r="H15" s="150" t="s">
        <v>82</v>
      </c>
      <c r="I15" s="64" t="s">
        <v>872</v>
      </c>
      <c r="J15" s="64" t="s">
        <v>4019</v>
      </c>
      <c r="K15" s="150" t="s">
        <v>873</v>
      </c>
      <c r="L15" s="150" t="s">
        <v>281</v>
      </c>
      <c r="M15" s="300">
        <v>481</v>
      </c>
      <c r="N15" s="150">
        <v>17617052</v>
      </c>
      <c r="O15" s="150">
        <v>103639457</v>
      </c>
      <c r="P15" s="152">
        <v>437500</v>
      </c>
      <c r="Q15" s="152">
        <v>302500</v>
      </c>
      <c r="R15" s="67">
        <f t="shared" si="0"/>
        <v>0.69142857142857139</v>
      </c>
      <c r="S15" s="157"/>
      <c r="T15" s="308">
        <v>0</v>
      </c>
      <c r="U15" s="157">
        <f t="shared" si="1"/>
        <v>0</v>
      </c>
      <c r="V15" s="155" t="s">
        <v>4752</v>
      </c>
      <c r="W15" s="66" t="s">
        <v>2843</v>
      </c>
    </row>
    <row r="16" spans="1:25" s="150" customFormat="1" ht="99.95" customHeight="1" x14ac:dyDescent="0.25">
      <c r="A16" s="264">
        <v>13</v>
      </c>
      <c r="B16" s="258">
        <v>256</v>
      </c>
      <c r="C16" s="63" t="s">
        <v>4109</v>
      </c>
      <c r="D16" s="150" t="s">
        <v>87</v>
      </c>
      <c r="E16" s="63" t="s">
        <v>1995</v>
      </c>
      <c r="F16" s="150" t="s">
        <v>4110</v>
      </c>
      <c r="G16" s="63" t="s">
        <v>717</v>
      </c>
      <c r="I16" s="64" t="s">
        <v>718</v>
      </c>
      <c r="J16" s="64" t="s">
        <v>4111</v>
      </c>
      <c r="K16" s="150" t="s">
        <v>719</v>
      </c>
      <c r="L16" s="63" t="s">
        <v>11</v>
      </c>
      <c r="M16" s="296">
        <v>424</v>
      </c>
      <c r="N16" s="65" t="s">
        <v>1998</v>
      </c>
      <c r="O16" s="65" t="s">
        <v>1999</v>
      </c>
      <c r="P16" s="152">
        <v>1295000</v>
      </c>
      <c r="Q16" s="152">
        <v>980000</v>
      </c>
      <c r="R16" s="67">
        <f t="shared" si="0"/>
        <v>0.7567567567567568</v>
      </c>
      <c r="S16" s="310">
        <v>500000</v>
      </c>
      <c r="T16" s="157"/>
      <c r="U16" s="157">
        <f t="shared" si="1"/>
        <v>500000</v>
      </c>
      <c r="V16" s="155" t="s">
        <v>4753</v>
      </c>
      <c r="W16" s="66" t="s">
        <v>2843</v>
      </c>
    </row>
    <row r="17" spans="1:24" s="150" customFormat="1" ht="99.95" customHeight="1" x14ac:dyDescent="0.25">
      <c r="A17" s="264">
        <v>14</v>
      </c>
      <c r="B17" s="254">
        <v>253</v>
      </c>
      <c r="C17" s="63" t="s">
        <v>4094</v>
      </c>
      <c r="D17" s="63" t="s">
        <v>341</v>
      </c>
      <c r="E17" s="63" t="s">
        <v>644</v>
      </c>
      <c r="F17" s="63" t="s">
        <v>4095</v>
      </c>
      <c r="G17" s="63" t="s">
        <v>4096</v>
      </c>
      <c r="H17" s="63"/>
      <c r="I17" s="64" t="s">
        <v>646</v>
      </c>
      <c r="J17" s="64" t="s">
        <v>1289</v>
      </c>
      <c r="K17" s="63" t="s">
        <v>647</v>
      </c>
      <c r="L17" s="63" t="s">
        <v>11</v>
      </c>
      <c r="M17" s="296">
        <v>424</v>
      </c>
      <c r="N17" s="65" t="s">
        <v>648</v>
      </c>
      <c r="O17" s="65" t="s">
        <v>649</v>
      </c>
      <c r="P17" s="66">
        <v>1135300</v>
      </c>
      <c r="Q17" s="66">
        <v>895000</v>
      </c>
      <c r="R17" s="67">
        <f t="shared" si="0"/>
        <v>0.788337884259667</v>
      </c>
      <c r="S17" s="310">
        <v>300000</v>
      </c>
      <c r="T17" s="157"/>
      <c r="U17" s="157">
        <f t="shared" si="1"/>
        <v>300000</v>
      </c>
      <c r="V17" s="155" t="s">
        <v>4754</v>
      </c>
      <c r="W17" s="66" t="s">
        <v>3219</v>
      </c>
    </row>
    <row r="18" spans="1:24" s="150" customFormat="1" ht="99.95" customHeight="1" x14ac:dyDescent="0.25">
      <c r="A18" s="264">
        <v>15</v>
      </c>
      <c r="B18" s="255">
        <v>195</v>
      </c>
      <c r="C18" s="100" t="s">
        <v>3769</v>
      </c>
      <c r="D18" s="100" t="s">
        <v>53</v>
      </c>
      <c r="E18" s="100" t="s">
        <v>967</v>
      </c>
      <c r="F18" s="100" t="s">
        <v>3770</v>
      </c>
      <c r="G18" s="100" t="s">
        <v>1262</v>
      </c>
      <c r="H18" s="100"/>
      <c r="I18" s="64" t="s">
        <v>1263</v>
      </c>
      <c r="J18" s="101" t="s">
        <v>381</v>
      </c>
      <c r="K18" s="181" t="s">
        <v>1264</v>
      </c>
      <c r="L18" s="100" t="s">
        <v>22</v>
      </c>
      <c r="M18" s="297">
        <v>424</v>
      </c>
      <c r="N18" s="234">
        <v>61816097</v>
      </c>
      <c r="O18" s="234">
        <v>105915440</v>
      </c>
      <c r="P18" s="103">
        <v>724000</v>
      </c>
      <c r="Q18" s="103">
        <v>560000</v>
      </c>
      <c r="R18" s="104">
        <f t="shared" si="0"/>
        <v>0.77348066298342544</v>
      </c>
      <c r="S18" s="311">
        <v>0</v>
      </c>
      <c r="T18" s="278"/>
      <c r="U18" s="157">
        <f t="shared" si="1"/>
        <v>0</v>
      </c>
      <c r="V18" s="155" t="s">
        <v>4755</v>
      </c>
      <c r="W18" s="103" t="s">
        <v>3219</v>
      </c>
      <c r="X18" s="181"/>
    </row>
    <row r="19" spans="1:24" s="150" customFormat="1" ht="146.25" customHeight="1" x14ac:dyDescent="0.25">
      <c r="A19" s="264">
        <v>16</v>
      </c>
      <c r="B19" s="254">
        <v>222</v>
      </c>
      <c r="C19" s="63" t="s">
        <v>3932</v>
      </c>
      <c r="D19" s="63" t="s">
        <v>2615</v>
      </c>
      <c r="E19" s="63" t="s">
        <v>2616</v>
      </c>
      <c r="F19" s="63" t="s">
        <v>3933</v>
      </c>
      <c r="G19" s="63" t="s">
        <v>2618</v>
      </c>
      <c r="H19" s="63"/>
      <c r="I19" s="64" t="s">
        <v>2619</v>
      </c>
      <c r="J19" s="64" t="s">
        <v>2620</v>
      </c>
      <c r="K19" s="63" t="s">
        <v>2621</v>
      </c>
      <c r="L19" s="63" t="s">
        <v>281</v>
      </c>
      <c r="M19" s="302">
        <v>481</v>
      </c>
      <c r="N19" s="65" t="s">
        <v>2622</v>
      </c>
      <c r="O19" s="65" t="s">
        <v>2623</v>
      </c>
      <c r="P19" s="66">
        <v>954500</v>
      </c>
      <c r="Q19" s="66">
        <v>750000</v>
      </c>
      <c r="R19" s="67">
        <f t="shared" si="0"/>
        <v>0.78575170246202197</v>
      </c>
      <c r="S19" s="157"/>
      <c r="T19" s="308">
        <v>470000</v>
      </c>
      <c r="U19" s="157">
        <f>+S19+T19</f>
        <v>470000</v>
      </c>
      <c r="V19" s="155" t="s">
        <v>4756</v>
      </c>
      <c r="W19" s="66" t="s">
        <v>3219</v>
      </c>
    </row>
    <row r="20" spans="1:24" s="77" customFormat="1" ht="99.95" customHeight="1" x14ac:dyDescent="0.25">
      <c r="A20" s="264">
        <v>17</v>
      </c>
      <c r="B20" s="258">
        <v>92</v>
      </c>
      <c r="C20" s="63" t="s">
        <v>3211</v>
      </c>
      <c r="D20" s="150" t="s">
        <v>87</v>
      </c>
      <c r="E20" s="63" t="s">
        <v>3212</v>
      </c>
      <c r="F20" s="63" t="s">
        <v>3213</v>
      </c>
      <c r="G20" s="63" t="s">
        <v>3214</v>
      </c>
      <c r="H20" s="150"/>
      <c r="I20" s="64" t="s">
        <v>3216</v>
      </c>
      <c r="J20" s="64" t="s">
        <v>3217</v>
      </c>
      <c r="K20" s="150" t="s">
        <v>3215</v>
      </c>
      <c r="L20" s="150" t="s">
        <v>478</v>
      </c>
      <c r="M20" s="295">
        <v>424</v>
      </c>
      <c r="N20" s="150">
        <v>63031399</v>
      </c>
      <c r="O20" s="150">
        <v>107846758</v>
      </c>
      <c r="P20" s="66">
        <v>1241000</v>
      </c>
      <c r="Q20" s="152">
        <v>982000</v>
      </c>
      <c r="R20" s="67">
        <f t="shared" si="0"/>
        <v>0.79129734085414993</v>
      </c>
      <c r="S20" s="312">
        <v>0</v>
      </c>
      <c r="T20" s="66"/>
      <c r="U20" s="157">
        <f t="shared" si="1"/>
        <v>0</v>
      </c>
      <c r="V20" s="281" t="s">
        <v>4757</v>
      </c>
      <c r="W20" s="66" t="s">
        <v>3219</v>
      </c>
      <c r="X20" s="150"/>
    </row>
    <row r="21" spans="1:24" s="150" customFormat="1" ht="99.95" customHeight="1" x14ac:dyDescent="0.25">
      <c r="A21" s="264">
        <v>18</v>
      </c>
      <c r="B21" s="266">
        <v>154</v>
      </c>
      <c r="C21" s="22" t="s">
        <v>3562</v>
      </c>
      <c r="D21" s="16" t="s">
        <v>9</v>
      </c>
      <c r="E21" s="22" t="s">
        <v>3563</v>
      </c>
      <c r="F21" s="22" t="s">
        <v>3564</v>
      </c>
      <c r="G21" s="22" t="s">
        <v>1034</v>
      </c>
      <c r="H21" s="16"/>
      <c r="I21" s="23" t="s">
        <v>1035</v>
      </c>
      <c r="J21" s="23" t="s">
        <v>3565</v>
      </c>
      <c r="K21" s="16" t="s">
        <v>1037</v>
      </c>
      <c r="L21" s="16" t="s">
        <v>11</v>
      </c>
      <c r="M21" s="295">
        <v>424</v>
      </c>
      <c r="N21" s="16">
        <v>21136743</v>
      </c>
      <c r="O21" s="16">
        <v>109170860</v>
      </c>
      <c r="P21" s="19">
        <v>2242000</v>
      </c>
      <c r="Q21" s="19">
        <v>1000000</v>
      </c>
      <c r="R21" s="20">
        <f t="shared" si="0"/>
        <v>0.44603033006244425</v>
      </c>
      <c r="S21" s="310">
        <v>350000</v>
      </c>
      <c r="T21" s="142"/>
      <c r="U21" s="157">
        <f>+S21+T21</f>
        <v>350000</v>
      </c>
      <c r="V21" s="156" t="s">
        <v>4758</v>
      </c>
      <c r="W21" s="25" t="s">
        <v>3219</v>
      </c>
      <c r="X21" s="16"/>
    </row>
    <row r="22" spans="1:24" s="150" customFormat="1" ht="99.95" customHeight="1" x14ac:dyDescent="0.25">
      <c r="A22" s="264">
        <v>19</v>
      </c>
      <c r="B22" s="258">
        <v>174</v>
      </c>
      <c r="C22" s="63" t="s">
        <v>3666</v>
      </c>
      <c r="D22" s="150" t="s">
        <v>87</v>
      </c>
      <c r="E22" s="63" t="s">
        <v>3667</v>
      </c>
      <c r="F22" s="150" t="s">
        <v>3668</v>
      </c>
      <c r="G22" s="63" t="s">
        <v>3669</v>
      </c>
      <c r="H22" s="150" t="s">
        <v>82</v>
      </c>
      <c r="I22" s="64" t="s">
        <v>3670</v>
      </c>
      <c r="J22" s="64" t="s">
        <v>3671</v>
      </c>
      <c r="K22" s="150" t="s">
        <v>3672</v>
      </c>
      <c r="L22" s="150" t="s">
        <v>458</v>
      </c>
      <c r="M22" s="295">
        <v>424</v>
      </c>
      <c r="N22" s="150">
        <v>21595683</v>
      </c>
      <c r="O22" s="150">
        <v>112041802</v>
      </c>
      <c r="P22" s="152">
        <v>760000</v>
      </c>
      <c r="Q22" s="152">
        <v>600000</v>
      </c>
      <c r="R22" s="67">
        <f t="shared" si="0"/>
        <v>0.78947368421052633</v>
      </c>
      <c r="S22" s="310">
        <v>0</v>
      </c>
      <c r="T22" s="157"/>
      <c r="U22" s="157">
        <f t="shared" si="1"/>
        <v>0</v>
      </c>
      <c r="V22" s="155" t="s">
        <v>4759</v>
      </c>
      <c r="W22" s="66" t="s">
        <v>3219</v>
      </c>
    </row>
    <row r="23" spans="1:24" s="150" customFormat="1" ht="99.95" customHeight="1" x14ac:dyDescent="0.25">
      <c r="A23" s="264">
        <v>20</v>
      </c>
      <c r="B23" s="255">
        <v>312</v>
      </c>
      <c r="C23" s="100" t="s">
        <v>4584</v>
      </c>
      <c r="D23" s="181" t="s">
        <v>9</v>
      </c>
      <c r="E23" s="100" t="s">
        <v>4456</v>
      </c>
      <c r="F23" s="100" t="s">
        <v>4457</v>
      </c>
      <c r="G23" s="100" t="s">
        <v>4458</v>
      </c>
      <c r="H23" s="181" t="s">
        <v>82</v>
      </c>
      <c r="I23" s="101" t="s">
        <v>1368</v>
      </c>
      <c r="J23" s="101" t="s">
        <v>4459</v>
      </c>
      <c r="K23" s="181" t="s">
        <v>1370</v>
      </c>
      <c r="L23" s="181" t="s">
        <v>16</v>
      </c>
      <c r="M23" s="303">
        <v>481</v>
      </c>
      <c r="N23" s="181">
        <v>28255373</v>
      </c>
      <c r="O23" s="181">
        <v>110717631</v>
      </c>
      <c r="P23" s="103">
        <v>1240000</v>
      </c>
      <c r="Q23" s="182">
        <v>992000</v>
      </c>
      <c r="R23" s="104">
        <f t="shared" si="0"/>
        <v>0.8</v>
      </c>
      <c r="S23" s="278"/>
      <c r="T23" s="309">
        <v>0</v>
      </c>
      <c r="U23" s="157">
        <f t="shared" si="1"/>
        <v>0</v>
      </c>
      <c r="V23" s="155" t="s">
        <v>4760</v>
      </c>
      <c r="W23" s="103" t="s">
        <v>3219</v>
      </c>
      <c r="X23" s="100"/>
    </row>
    <row r="24" spans="1:24" s="150" customFormat="1" ht="99.95" customHeight="1" x14ac:dyDescent="0.25">
      <c r="A24" s="264">
        <v>21</v>
      </c>
      <c r="B24" s="258">
        <v>79</v>
      </c>
      <c r="C24" s="63" t="s">
        <v>4272</v>
      </c>
      <c r="D24" s="150" t="s">
        <v>165</v>
      </c>
      <c r="E24" s="63" t="s">
        <v>1387</v>
      </c>
      <c r="F24" s="63" t="s">
        <v>3144</v>
      </c>
      <c r="G24" s="63" t="s">
        <v>1389</v>
      </c>
      <c r="I24" s="64" t="s">
        <v>1390</v>
      </c>
      <c r="J24" s="64" t="s">
        <v>3145</v>
      </c>
      <c r="K24" s="150" t="s">
        <v>1392</v>
      </c>
      <c r="L24" s="150" t="s">
        <v>22</v>
      </c>
      <c r="M24" s="295">
        <v>424</v>
      </c>
      <c r="N24" s="65" t="s">
        <v>1393</v>
      </c>
      <c r="O24" s="65" t="s">
        <v>1394</v>
      </c>
      <c r="P24" s="66">
        <v>820000</v>
      </c>
      <c r="Q24" s="66">
        <v>656000</v>
      </c>
      <c r="R24" s="67">
        <f t="shared" si="0"/>
        <v>0.8</v>
      </c>
      <c r="S24" s="310">
        <v>0</v>
      </c>
      <c r="T24" s="157"/>
      <c r="U24" s="157">
        <f t="shared" si="1"/>
        <v>0</v>
      </c>
      <c r="V24" s="155" t="s">
        <v>4761</v>
      </c>
      <c r="W24" s="66" t="s">
        <v>3146</v>
      </c>
      <c r="X24" s="16"/>
    </row>
    <row r="25" spans="1:24" s="150" customFormat="1" ht="99.95" customHeight="1" x14ac:dyDescent="0.25">
      <c r="A25" s="264">
        <v>22</v>
      </c>
      <c r="B25" s="254">
        <v>134</v>
      </c>
      <c r="C25" s="63" t="s">
        <v>3447</v>
      </c>
      <c r="D25" s="63" t="s">
        <v>53</v>
      </c>
      <c r="E25" s="63" t="s">
        <v>3448</v>
      </c>
      <c r="F25" s="63" t="s">
        <v>4624</v>
      </c>
      <c r="G25" s="63" t="s">
        <v>3450</v>
      </c>
      <c r="H25" s="63"/>
      <c r="I25" s="64" t="s">
        <v>3451</v>
      </c>
      <c r="J25" s="64" t="s">
        <v>381</v>
      </c>
      <c r="K25" s="63" t="s">
        <v>383</v>
      </c>
      <c r="L25" s="63" t="s">
        <v>22</v>
      </c>
      <c r="M25" s="296">
        <v>424</v>
      </c>
      <c r="N25" s="65" t="s">
        <v>527</v>
      </c>
      <c r="O25" s="65" t="s">
        <v>528</v>
      </c>
      <c r="P25" s="66">
        <v>1027000</v>
      </c>
      <c r="Q25" s="66">
        <v>820000</v>
      </c>
      <c r="R25" s="67">
        <f t="shared" si="0"/>
        <v>0.79844206426484909</v>
      </c>
      <c r="S25" s="310">
        <v>0</v>
      </c>
      <c r="T25" s="157"/>
      <c r="U25" s="157">
        <f t="shared" si="1"/>
        <v>0</v>
      </c>
      <c r="V25" s="155" t="s">
        <v>4625</v>
      </c>
      <c r="W25" s="66" t="s">
        <v>3378</v>
      </c>
    </row>
    <row r="26" spans="1:24" s="150" customFormat="1" ht="99.95" customHeight="1" x14ac:dyDescent="0.25">
      <c r="A26" s="264">
        <v>23</v>
      </c>
      <c r="B26" s="266">
        <v>118</v>
      </c>
      <c r="C26" s="22" t="s">
        <v>3372</v>
      </c>
      <c r="D26" s="16" t="s">
        <v>9</v>
      </c>
      <c r="E26" s="16" t="s">
        <v>3373</v>
      </c>
      <c r="F26" s="22" t="s">
        <v>3374</v>
      </c>
      <c r="G26" s="22" t="s">
        <v>3375</v>
      </c>
      <c r="H26" s="16" t="s">
        <v>82</v>
      </c>
      <c r="I26" s="23" t="s">
        <v>655</v>
      </c>
      <c r="J26" s="23" t="s">
        <v>3376</v>
      </c>
      <c r="K26" s="16" t="s">
        <v>321</v>
      </c>
      <c r="L26" s="16" t="s">
        <v>281</v>
      </c>
      <c r="M26" s="300">
        <v>481</v>
      </c>
      <c r="N26" s="16">
        <v>28298153</v>
      </c>
      <c r="O26" s="16">
        <v>111874255</v>
      </c>
      <c r="P26" s="25">
        <v>608000</v>
      </c>
      <c r="Q26" s="19">
        <v>400000</v>
      </c>
      <c r="R26" s="20">
        <f t="shared" si="0"/>
        <v>0.65789473684210531</v>
      </c>
      <c r="S26" s="142"/>
      <c r="T26" s="308">
        <v>0</v>
      </c>
      <c r="U26" s="157">
        <f t="shared" si="1"/>
        <v>0</v>
      </c>
      <c r="V26" s="156" t="s">
        <v>4626</v>
      </c>
      <c r="W26" s="25" t="s">
        <v>3378</v>
      </c>
      <c r="X26" s="16"/>
    </row>
    <row r="27" spans="1:24" s="181" customFormat="1" ht="99.95" customHeight="1" x14ac:dyDescent="0.25">
      <c r="A27" s="264">
        <v>24</v>
      </c>
      <c r="B27" s="254">
        <v>205</v>
      </c>
      <c r="C27" s="63" t="s">
        <v>3835</v>
      </c>
      <c r="D27" s="63" t="s">
        <v>33</v>
      </c>
      <c r="E27" s="63" t="s">
        <v>2013</v>
      </c>
      <c r="F27" s="100" t="s">
        <v>2724</v>
      </c>
      <c r="G27" s="63" t="s">
        <v>752</v>
      </c>
      <c r="H27" s="63" t="s">
        <v>82</v>
      </c>
      <c r="I27" s="64" t="s">
        <v>497</v>
      </c>
      <c r="J27" s="63" t="s">
        <v>2014</v>
      </c>
      <c r="K27" s="63" t="s">
        <v>111</v>
      </c>
      <c r="L27" s="63" t="s">
        <v>281</v>
      </c>
      <c r="M27" s="302">
        <v>481</v>
      </c>
      <c r="N27" s="65" t="s">
        <v>2015</v>
      </c>
      <c r="O27" s="65" t="s">
        <v>2016</v>
      </c>
      <c r="P27" s="66">
        <v>1167000</v>
      </c>
      <c r="Q27" s="66">
        <v>845000</v>
      </c>
      <c r="R27" s="67">
        <f t="shared" si="0"/>
        <v>0.72407883461868039</v>
      </c>
      <c r="S27" s="157"/>
      <c r="T27" s="308">
        <v>0</v>
      </c>
      <c r="U27" s="157">
        <f t="shared" si="1"/>
        <v>0</v>
      </c>
      <c r="V27" s="155" t="s">
        <v>4762</v>
      </c>
      <c r="W27" s="66" t="s">
        <v>2767</v>
      </c>
      <c r="X27" s="150"/>
    </row>
    <row r="28" spans="1:24" s="181" customFormat="1" ht="99.95" customHeight="1" x14ac:dyDescent="0.25">
      <c r="A28" s="264">
        <v>25</v>
      </c>
      <c r="B28" s="255">
        <v>7</v>
      </c>
      <c r="C28" s="63" t="s">
        <v>2765</v>
      </c>
      <c r="D28" s="63" t="s">
        <v>38</v>
      </c>
      <c r="E28" s="63" t="s">
        <v>1927</v>
      </c>
      <c r="F28" s="63" t="s">
        <v>2766</v>
      </c>
      <c r="G28" s="63" t="s">
        <v>871</v>
      </c>
      <c r="H28" s="150"/>
      <c r="I28" s="280" t="s">
        <v>872</v>
      </c>
      <c r="J28" s="64" t="s">
        <v>908</v>
      </c>
      <c r="K28" s="63" t="s">
        <v>873</v>
      </c>
      <c r="L28" s="150" t="s">
        <v>22</v>
      </c>
      <c r="M28" s="295">
        <v>424</v>
      </c>
      <c r="N28" s="184" t="s">
        <v>909</v>
      </c>
      <c r="O28" s="184" t="s">
        <v>910</v>
      </c>
      <c r="P28" s="152">
        <v>1021600</v>
      </c>
      <c r="Q28" s="152">
        <v>771000</v>
      </c>
      <c r="R28" s="67">
        <f t="shared" si="0"/>
        <v>0.75469851213782302</v>
      </c>
      <c r="S28" s="310">
        <v>0</v>
      </c>
      <c r="T28" s="157"/>
      <c r="U28" s="157">
        <f t="shared" si="1"/>
        <v>0</v>
      </c>
      <c r="V28" s="155" t="s">
        <v>4763</v>
      </c>
      <c r="W28" s="66" t="s">
        <v>2767</v>
      </c>
      <c r="X28" s="150"/>
    </row>
    <row r="29" spans="1:24" s="150" customFormat="1" ht="99.95" customHeight="1" x14ac:dyDescent="0.25">
      <c r="A29" s="264">
        <v>26</v>
      </c>
      <c r="B29" s="254">
        <v>6</v>
      </c>
      <c r="C29" s="63" t="s">
        <v>2763</v>
      </c>
      <c r="D29" s="63" t="s">
        <v>171</v>
      </c>
      <c r="E29" s="63" t="s">
        <v>1834</v>
      </c>
      <c r="F29" s="63" t="s">
        <v>2764</v>
      </c>
      <c r="G29" s="63" t="s">
        <v>1836</v>
      </c>
      <c r="H29" s="63" t="s">
        <v>82</v>
      </c>
      <c r="I29" s="63" t="s">
        <v>1087</v>
      </c>
      <c r="J29" s="64" t="s">
        <v>1837</v>
      </c>
      <c r="K29" s="63" t="s">
        <v>1089</v>
      </c>
      <c r="L29" s="63" t="s">
        <v>22</v>
      </c>
      <c r="M29" s="296">
        <v>424</v>
      </c>
      <c r="N29" s="65" t="s">
        <v>1839</v>
      </c>
      <c r="O29" s="65" t="s">
        <v>1840</v>
      </c>
      <c r="P29" s="66">
        <v>1200000</v>
      </c>
      <c r="Q29" s="66">
        <v>960000</v>
      </c>
      <c r="R29" s="67">
        <f t="shared" si="0"/>
        <v>0.8</v>
      </c>
      <c r="S29" s="310">
        <v>300000</v>
      </c>
      <c r="T29" s="157"/>
      <c r="U29" s="157">
        <f t="shared" si="1"/>
        <v>300000</v>
      </c>
      <c r="V29" s="155" t="s">
        <v>4764</v>
      </c>
      <c r="W29" s="66" t="s">
        <v>2767</v>
      </c>
    </row>
    <row r="30" spans="1:24" s="150" customFormat="1" ht="99.95" customHeight="1" x14ac:dyDescent="0.25">
      <c r="A30" s="264">
        <v>27</v>
      </c>
      <c r="B30" s="258">
        <v>42</v>
      </c>
      <c r="C30" s="63" t="s">
        <v>2968</v>
      </c>
      <c r="D30" s="150" t="s">
        <v>247</v>
      </c>
      <c r="E30" s="63" t="s">
        <v>2969</v>
      </c>
      <c r="F30" s="63" t="s">
        <v>2970</v>
      </c>
      <c r="G30" s="63" t="s">
        <v>2971</v>
      </c>
      <c r="I30" s="64" t="s">
        <v>2973</v>
      </c>
      <c r="J30" s="64" t="s">
        <v>2974</v>
      </c>
      <c r="K30" s="150" t="s">
        <v>2972</v>
      </c>
      <c r="L30" s="150" t="s">
        <v>16</v>
      </c>
      <c r="M30" s="300">
        <v>481</v>
      </c>
      <c r="N30" s="150">
        <v>28274050</v>
      </c>
      <c r="O30" s="150">
        <v>111283762</v>
      </c>
      <c r="P30" s="66">
        <v>375000</v>
      </c>
      <c r="Q30" s="152">
        <v>300000</v>
      </c>
      <c r="R30" s="67">
        <f t="shared" si="0"/>
        <v>0.8</v>
      </c>
      <c r="S30" s="157"/>
      <c r="T30" s="308">
        <v>0</v>
      </c>
      <c r="U30" s="157">
        <f t="shared" si="1"/>
        <v>0</v>
      </c>
      <c r="V30" s="149" t="s">
        <v>4765</v>
      </c>
      <c r="W30" s="66" t="s">
        <v>2767</v>
      </c>
    </row>
    <row r="31" spans="1:24" s="150" customFormat="1" ht="99.95" customHeight="1" x14ac:dyDescent="0.25">
      <c r="A31" s="264">
        <v>28</v>
      </c>
      <c r="B31" s="258">
        <v>21</v>
      </c>
      <c r="C31" s="63" t="s">
        <v>2840</v>
      </c>
      <c r="D31" s="63" t="s">
        <v>9</v>
      </c>
      <c r="E31" s="63" t="s">
        <v>740</v>
      </c>
      <c r="F31" s="63" t="s">
        <v>2841</v>
      </c>
      <c r="G31" s="63" t="s">
        <v>47</v>
      </c>
      <c r="H31" s="63"/>
      <c r="I31" s="64" t="s">
        <v>47</v>
      </c>
      <c r="J31" s="63" t="s">
        <v>2094</v>
      </c>
      <c r="K31" s="150" t="s">
        <v>48</v>
      </c>
      <c r="L31" s="63" t="s">
        <v>11</v>
      </c>
      <c r="M31" s="296">
        <v>424</v>
      </c>
      <c r="N31" s="184" t="s">
        <v>76</v>
      </c>
      <c r="O31" s="184" t="s">
        <v>49</v>
      </c>
      <c r="P31" s="66">
        <v>1560000</v>
      </c>
      <c r="Q31" s="66">
        <v>990000</v>
      </c>
      <c r="R31" s="67">
        <f t="shared" si="0"/>
        <v>0.63461538461538458</v>
      </c>
      <c r="S31" s="310">
        <v>0</v>
      </c>
      <c r="T31" s="157"/>
      <c r="U31" s="157">
        <f t="shared" si="1"/>
        <v>0</v>
      </c>
      <c r="V31" s="155" t="s">
        <v>4766</v>
      </c>
      <c r="W31" s="66" t="s">
        <v>3058</v>
      </c>
    </row>
    <row r="32" spans="1:24" s="150" customFormat="1" ht="99.95" customHeight="1" x14ac:dyDescent="0.25">
      <c r="A32" s="264">
        <v>29</v>
      </c>
      <c r="B32" s="259">
        <v>114</v>
      </c>
      <c r="C32" s="22" t="s">
        <v>3348</v>
      </c>
      <c r="D32" s="22" t="s">
        <v>232</v>
      </c>
      <c r="E32" s="22" t="s">
        <v>3350</v>
      </c>
      <c r="F32" s="22" t="s">
        <v>3351</v>
      </c>
      <c r="G32" s="22" t="s">
        <v>540</v>
      </c>
      <c r="H32" s="22"/>
      <c r="I32" s="23" t="s">
        <v>541</v>
      </c>
      <c r="J32" s="23" t="s">
        <v>409</v>
      </c>
      <c r="K32" s="22" t="s">
        <v>410</v>
      </c>
      <c r="L32" s="22" t="s">
        <v>458</v>
      </c>
      <c r="M32" s="296">
        <v>424</v>
      </c>
      <c r="N32" s="24" t="s">
        <v>542</v>
      </c>
      <c r="O32" s="24" t="s">
        <v>543</v>
      </c>
      <c r="P32" s="25">
        <v>1458173</v>
      </c>
      <c r="Q32" s="25">
        <v>991714</v>
      </c>
      <c r="R32" s="20">
        <f t="shared" si="0"/>
        <v>0.68010723007489504</v>
      </c>
      <c r="S32" s="310">
        <v>0</v>
      </c>
      <c r="T32" s="142"/>
      <c r="U32" s="157">
        <f t="shared" si="1"/>
        <v>0</v>
      </c>
      <c r="V32" s="156" t="s">
        <v>4767</v>
      </c>
      <c r="W32" s="25" t="s">
        <v>3058</v>
      </c>
      <c r="X32" s="16"/>
    </row>
    <row r="33" spans="1:24" s="150" customFormat="1" ht="99.95" customHeight="1" x14ac:dyDescent="0.25">
      <c r="A33" s="264">
        <v>30</v>
      </c>
      <c r="B33" s="254">
        <v>167</v>
      </c>
      <c r="C33" s="63" t="s">
        <v>3627</v>
      </c>
      <c r="D33" s="63" t="s">
        <v>145</v>
      </c>
      <c r="E33" s="63" t="s">
        <v>822</v>
      </c>
      <c r="F33" s="63" t="s">
        <v>3628</v>
      </c>
      <c r="G33" s="64" t="s">
        <v>2579</v>
      </c>
      <c r="H33" s="63"/>
      <c r="I33" s="64" t="s">
        <v>2580</v>
      </c>
      <c r="J33" s="64" t="s">
        <v>146</v>
      </c>
      <c r="K33" s="63" t="s">
        <v>2581</v>
      </c>
      <c r="L33" s="150" t="s">
        <v>11</v>
      </c>
      <c r="M33" s="296">
        <v>424</v>
      </c>
      <c r="N33" s="184">
        <v>17007246</v>
      </c>
      <c r="O33" s="184">
        <v>100926363</v>
      </c>
      <c r="P33" s="66">
        <v>780000</v>
      </c>
      <c r="Q33" s="66">
        <v>600000</v>
      </c>
      <c r="R33" s="67">
        <f t="shared" si="0"/>
        <v>0.76923076923076927</v>
      </c>
      <c r="S33" s="310">
        <v>0</v>
      </c>
      <c r="T33" s="157"/>
      <c r="U33" s="157">
        <f t="shared" si="1"/>
        <v>0</v>
      </c>
      <c r="V33" s="155" t="s">
        <v>4768</v>
      </c>
      <c r="W33" s="66" t="s">
        <v>3058</v>
      </c>
    </row>
    <row r="34" spans="1:24" s="150" customFormat="1" ht="99.95" customHeight="1" x14ac:dyDescent="0.25">
      <c r="A34" s="264">
        <v>31</v>
      </c>
      <c r="B34" s="254">
        <v>194</v>
      </c>
      <c r="C34" s="63" t="s">
        <v>3767</v>
      </c>
      <c r="D34" s="63" t="s">
        <v>1903</v>
      </c>
      <c r="E34" s="63" t="s">
        <v>1904</v>
      </c>
      <c r="F34" s="63" t="s">
        <v>1905</v>
      </c>
      <c r="G34" s="63" t="s">
        <v>1906</v>
      </c>
      <c r="H34" s="63"/>
      <c r="I34" s="64" t="s">
        <v>1907</v>
      </c>
      <c r="J34" s="64" t="s">
        <v>1908</v>
      </c>
      <c r="K34" s="63" t="s">
        <v>1909</v>
      </c>
      <c r="L34" s="63" t="s">
        <v>11</v>
      </c>
      <c r="M34" s="296">
        <v>424</v>
      </c>
      <c r="N34" s="65" t="s">
        <v>1910</v>
      </c>
      <c r="O34" s="65" t="s">
        <v>1911</v>
      </c>
      <c r="P34" s="66">
        <v>1005000</v>
      </c>
      <c r="Q34" s="66">
        <v>770000</v>
      </c>
      <c r="R34" s="67">
        <f t="shared" si="0"/>
        <v>0.76616915422885568</v>
      </c>
      <c r="S34" s="310">
        <v>0</v>
      </c>
      <c r="T34" s="157"/>
      <c r="U34" s="157">
        <f t="shared" si="1"/>
        <v>0</v>
      </c>
      <c r="V34" s="155" t="s">
        <v>4769</v>
      </c>
      <c r="W34" s="66" t="s">
        <v>3058</v>
      </c>
    </row>
    <row r="35" spans="1:24" s="150" customFormat="1" ht="99.95" customHeight="1" x14ac:dyDescent="0.25">
      <c r="A35" s="264">
        <v>32</v>
      </c>
      <c r="B35" s="254">
        <v>46</v>
      </c>
      <c r="C35" s="63" t="s">
        <v>2992</v>
      </c>
      <c r="D35" s="63" t="s">
        <v>196</v>
      </c>
      <c r="E35" s="63" t="s">
        <v>2212</v>
      </c>
      <c r="F35" s="63" t="s">
        <v>2993</v>
      </c>
      <c r="G35" s="63" t="s">
        <v>2214</v>
      </c>
      <c r="H35" s="63"/>
      <c r="I35" s="64" t="s">
        <v>2219</v>
      </c>
      <c r="J35" s="64" t="s">
        <v>2215</v>
      </c>
      <c r="K35" s="63" t="s">
        <v>2216</v>
      </c>
      <c r="L35" s="63" t="s">
        <v>22</v>
      </c>
      <c r="M35" s="296">
        <v>424</v>
      </c>
      <c r="N35" s="65" t="s">
        <v>2217</v>
      </c>
      <c r="O35" s="65" t="s">
        <v>2218</v>
      </c>
      <c r="P35" s="66">
        <v>777520</v>
      </c>
      <c r="Q35" s="66">
        <v>622000</v>
      </c>
      <c r="R35" s="67">
        <f t="shared" si="0"/>
        <v>0.79997942175120895</v>
      </c>
      <c r="S35" s="310">
        <v>0</v>
      </c>
      <c r="T35" s="157"/>
      <c r="U35" s="157">
        <f t="shared" si="1"/>
        <v>0</v>
      </c>
      <c r="V35" s="155" t="s">
        <v>4627</v>
      </c>
      <c r="W35" s="66" t="s">
        <v>3058</v>
      </c>
    </row>
    <row r="36" spans="1:24" s="150" customFormat="1" ht="99.95" customHeight="1" x14ac:dyDescent="0.25">
      <c r="A36" s="264">
        <v>33</v>
      </c>
      <c r="B36" s="254">
        <v>20</v>
      </c>
      <c r="C36" s="63" t="s">
        <v>2827</v>
      </c>
      <c r="D36" s="63" t="s">
        <v>72</v>
      </c>
      <c r="E36" s="63" t="s">
        <v>716</v>
      </c>
      <c r="F36" s="63" t="s">
        <v>2828</v>
      </c>
      <c r="G36" s="63" t="s">
        <v>424</v>
      </c>
      <c r="H36" s="63"/>
      <c r="I36" s="64" t="s">
        <v>715</v>
      </c>
      <c r="J36" s="64" t="s">
        <v>425</v>
      </c>
      <c r="K36" s="63" t="s">
        <v>426</v>
      </c>
      <c r="L36" s="63" t="s">
        <v>16</v>
      </c>
      <c r="M36" s="302">
        <v>481</v>
      </c>
      <c r="N36" s="65" t="s">
        <v>963</v>
      </c>
      <c r="O36" s="65" t="s">
        <v>964</v>
      </c>
      <c r="P36" s="66">
        <v>865150</v>
      </c>
      <c r="Q36" s="66">
        <v>640000</v>
      </c>
      <c r="R36" s="67">
        <f t="shared" si="0"/>
        <v>0.73975611165693811</v>
      </c>
      <c r="S36" s="157"/>
      <c r="T36" s="308">
        <v>0</v>
      </c>
      <c r="U36" s="157">
        <f t="shared" si="1"/>
        <v>0</v>
      </c>
      <c r="V36" s="155" t="s">
        <v>4770</v>
      </c>
      <c r="W36" s="66" t="s">
        <v>3058</v>
      </c>
    </row>
    <row r="37" spans="1:24" s="150" customFormat="1" ht="99.95" customHeight="1" x14ac:dyDescent="0.25">
      <c r="A37" s="264">
        <v>34</v>
      </c>
      <c r="B37" s="254">
        <v>229</v>
      </c>
      <c r="C37" s="63" t="s">
        <v>3961</v>
      </c>
      <c r="D37" s="63" t="s">
        <v>38</v>
      </c>
      <c r="E37" s="63" t="s">
        <v>622</v>
      </c>
      <c r="F37" s="63" t="s">
        <v>3962</v>
      </c>
      <c r="G37" s="63" t="s">
        <v>39</v>
      </c>
      <c r="H37" s="63"/>
      <c r="I37" s="64" t="s">
        <v>3963</v>
      </c>
      <c r="J37" s="63" t="s">
        <v>625</v>
      </c>
      <c r="K37" s="63" t="s">
        <v>40</v>
      </c>
      <c r="L37" s="63" t="s">
        <v>16</v>
      </c>
      <c r="M37" s="302">
        <v>481</v>
      </c>
      <c r="N37" s="65" t="s">
        <v>623</v>
      </c>
      <c r="O37" s="65" t="s">
        <v>624</v>
      </c>
      <c r="P37" s="66">
        <v>995600</v>
      </c>
      <c r="Q37" s="66">
        <v>788000</v>
      </c>
      <c r="R37" s="67">
        <f t="shared" si="0"/>
        <v>0.79148252310164724</v>
      </c>
      <c r="S37" s="157"/>
      <c r="T37" s="308">
        <v>0</v>
      </c>
      <c r="U37" s="157">
        <f t="shared" si="1"/>
        <v>0</v>
      </c>
      <c r="V37" s="155" t="s">
        <v>4771</v>
      </c>
      <c r="W37" s="66" t="s">
        <v>3058</v>
      </c>
    </row>
    <row r="38" spans="1:24" s="150" customFormat="1" ht="135" x14ac:dyDescent="0.25">
      <c r="A38" s="264">
        <v>35</v>
      </c>
      <c r="B38" s="255">
        <v>209</v>
      </c>
      <c r="C38" s="63" t="s">
        <v>3858</v>
      </c>
      <c r="D38" s="63" t="s">
        <v>23</v>
      </c>
      <c r="E38" s="63" t="s">
        <v>939</v>
      </c>
      <c r="F38" s="63" t="s">
        <v>3859</v>
      </c>
      <c r="G38" s="63" t="s">
        <v>940</v>
      </c>
      <c r="I38" s="64" t="s">
        <v>941</v>
      </c>
      <c r="J38" s="64" t="s">
        <v>942</v>
      </c>
      <c r="K38" s="63" t="s">
        <v>943</v>
      </c>
      <c r="L38" s="150" t="s">
        <v>16</v>
      </c>
      <c r="M38" s="300">
        <v>481</v>
      </c>
      <c r="N38" s="184" t="s">
        <v>944</v>
      </c>
      <c r="O38" s="184" t="s">
        <v>945</v>
      </c>
      <c r="P38" s="152">
        <v>1071000</v>
      </c>
      <c r="Q38" s="152">
        <v>855000</v>
      </c>
      <c r="R38" s="67">
        <f t="shared" si="0"/>
        <v>0.79831932773109249</v>
      </c>
      <c r="S38" s="157"/>
      <c r="T38" s="308">
        <v>0</v>
      </c>
      <c r="U38" s="157">
        <f t="shared" si="1"/>
        <v>0</v>
      </c>
      <c r="V38" s="155" t="s">
        <v>4772</v>
      </c>
      <c r="W38" s="66" t="s">
        <v>3058</v>
      </c>
    </row>
    <row r="39" spans="1:24" s="150" customFormat="1" ht="99.95" customHeight="1" x14ac:dyDescent="0.25">
      <c r="A39" s="264">
        <v>36</v>
      </c>
      <c r="B39" s="258">
        <v>93</v>
      </c>
      <c r="C39" s="63" t="s">
        <v>3220</v>
      </c>
      <c r="D39" s="150" t="s">
        <v>202</v>
      </c>
      <c r="E39" s="63" t="s">
        <v>3221</v>
      </c>
      <c r="F39" s="63" t="s">
        <v>3222</v>
      </c>
      <c r="G39" s="64" t="s">
        <v>3223</v>
      </c>
      <c r="I39" s="64" t="s">
        <v>4668</v>
      </c>
      <c r="J39" s="64" t="s">
        <v>3224</v>
      </c>
      <c r="K39" s="150" t="s">
        <v>3226</v>
      </c>
      <c r="L39" s="150" t="s">
        <v>16</v>
      </c>
      <c r="M39" s="300">
        <v>481</v>
      </c>
      <c r="N39" s="150">
        <v>28277881</v>
      </c>
      <c r="O39" s="150">
        <v>111408913</v>
      </c>
      <c r="P39" s="66">
        <v>567520</v>
      </c>
      <c r="Q39" s="152">
        <v>431920</v>
      </c>
      <c r="R39" s="67">
        <f t="shared" si="0"/>
        <v>0.76106568931491403</v>
      </c>
      <c r="S39" s="157"/>
      <c r="T39" s="308">
        <v>0</v>
      </c>
      <c r="U39" s="157">
        <f t="shared" si="1"/>
        <v>0</v>
      </c>
      <c r="V39" s="155" t="s">
        <v>4773</v>
      </c>
      <c r="W39" s="66" t="s">
        <v>3058</v>
      </c>
      <c r="X39" s="63" t="s">
        <v>3228</v>
      </c>
    </row>
    <row r="40" spans="1:24" ht="99.95" customHeight="1" x14ac:dyDescent="0.25">
      <c r="A40" s="264">
        <v>37</v>
      </c>
      <c r="B40" s="258">
        <v>103</v>
      </c>
      <c r="C40" s="63" t="s">
        <v>3287</v>
      </c>
      <c r="D40" s="150" t="s">
        <v>114</v>
      </c>
      <c r="E40" s="63" t="s">
        <v>3288</v>
      </c>
      <c r="F40" s="63" t="s">
        <v>3289</v>
      </c>
      <c r="G40" s="63" t="s">
        <v>3291</v>
      </c>
      <c r="H40" s="150"/>
      <c r="I40" s="64" t="s">
        <v>3292</v>
      </c>
      <c r="J40" s="98" t="s">
        <v>3293</v>
      </c>
      <c r="K40" s="150" t="s">
        <v>3290</v>
      </c>
      <c r="L40" s="63" t="s">
        <v>302</v>
      </c>
      <c r="M40" s="300">
        <v>481</v>
      </c>
      <c r="N40" s="150">
        <v>28829221</v>
      </c>
      <c r="O40" s="150">
        <v>109374688</v>
      </c>
      <c r="P40" s="66">
        <v>483200</v>
      </c>
      <c r="Q40" s="152">
        <v>338900</v>
      </c>
      <c r="R40" s="67">
        <f t="shared" si="0"/>
        <v>0.70136589403973515</v>
      </c>
      <c r="S40" s="157"/>
      <c r="T40" s="308">
        <v>0</v>
      </c>
      <c r="U40" s="157">
        <f t="shared" si="1"/>
        <v>0</v>
      </c>
      <c r="V40" s="155" t="s">
        <v>4774</v>
      </c>
      <c r="W40" s="66" t="s">
        <v>3058</v>
      </c>
      <c r="X40" s="150"/>
    </row>
    <row r="41" spans="1:24" s="150" customFormat="1" ht="99.95" customHeight="1" x14ac:dyDescent="0.25">
      <c r="A41" s="264">
        <v>38</v>
      </c>
      <c r="B41" s="255">
        <v>306</v>
      </c>
      <c r="C41" s="100" t="s">
        <v>4578</v>
      </c>
      <c r="D41" s="181" t="s">
        <v>9</v>
      </c>
      <c r="E41" s="100" t="s">
        <v>4419</v>
      </c>
      <c r="F41" s="100" t="s">
        <v>4420</v>
      </c>
      <c r="G41" s="100" t="s">
        <v>4421</v>
      </c>
      <c r="H41" s="181"/>
      <c r="I41" s="64" t="s">
        <v>4422</v>
      </c>
      <c r="J41" s="64" t="s">
        <v>4423</v>
      </c>
      <c r="K41" s="181" t="s">
        <v>4424</v>
      </c>
      <c r="L41" s="181" t="s">
        <v>16</v>
      </c>
      <c r="M41" s="303">
        <v>481</v>
      </c>
      <c r="N41" s="181">
        <v>28268190</v>
      </c>
      <c r="O41" s="181">
        <v>111158036</v>
      </c>
      <c r="P41" s="103">
        <v>552500</v>
      </c>
      <c r="Q41" s="182">
        <v>400000</v>
      </c>
      <c r="R41" s="104">
        <f t="shared" si="0"/>
        <v>0.72398190045248867</v>
      </c>
      <c r="S41" s="278"/>
      <c r="T41" s="309">
        <v>0</v>
      </c>
      <c r="U41" s="157">
        <f t="shared" si="1"/>
        <v>0</v>
      </c>
      <c r="V41" s="155" t="s">
        <v>4775</v>
      </c>
      <c r="W41" s="182" t="s">
        <v>3058</v>
      </c>
      <c r="X41" s="181"/>
    </row>
    <row r="42" spans="1:24" s="150" customFormat="1" ht="99.95" customHeight="1" x14ac:dyDescent="0.25">
      <c r="A42" s="264">
        <v>39</v>
      </c>
      <c r="B42" s="258">
        <v>248</v>
      </c>
      <c r="C42" s="63" t="s">
        <v>4071</v>
      </c>
      <c r="D42" s="150" t="s">
        <v>9</v>
      </c>
      <c r="E42" s="63" t="s">
        <v>4072</v>
      </c>
      <c r="F42" s="150" t="s">
        <v>4073</v>
      </c>
      <c r="G42" s="63" t="s">
        <v>4074</v>
      </c>
      <c r="I42" s="64" t="s">
        <v>4076</v>
      </c>
      <c r="J42" s="64" t="s">
        <v>4077</v>
      </c>
      <c r="K42" s="150" t="s">
        <v>4075</v>
      </c>
      <c r="L42" s="150" t="s">
        <v>22</v>
      </c>
      <c r="M42" s="295">
        <v>424</v>
      </c>
      <c r="N42" s="150">
        <v>63111341</v>
      </c>
      <c r="O42" s="150">
        <v>107955301</v>
      </c>
      <c r="P42" s="152">
        <v>548900</v>
      </c>
      <c r="Q42" s="152">
        <v>391600</v>
      </c>
      <c r="R42" s="67">
        <f t="shared" si="0"/>
        <v>0.71342685370741488</v>
      </c>
      <c r="S42" s="310">
        <v>0</v>
      </c>
      <c r="T42" s="157"/>
      <c r="U42" s="157">
        <f t="shared" si="1"/>
        <v>0</v>
      </c>
      <c r="V42" s="155" t="s">
        <v>4776</v>
      </c>
      <c r="W42" s="66" t="s">
        <v>4078</v>
      </c>
      <c r="X42" s="63"/>
    </row>
    <row r="43" spans="1:24" s="150" customFormat="1" ht="99.95" customHeight="1" x14ac:dyDescent="0.25">
      <c r="A43" s="264">
        <v>40</v>
      </c>
      <c r="B43" s="255">
        <v>68</v>
      </c>
      <c r="C43" s="63" t="s">
        <v>3097</v>
      </c>
      <c r="D43" s="63" t="s">
        <v>52</v>
      </c>
      <c r="E43" s="63" t="s">
        <v>1711</v>
      </c>
      <c r="F43" s="63" t="s">
        <v>3098</v>
      </c>
      <c r="G43" s="63" t="s">
        <v>865</v>
      </c>
      <c r="I43" s="64" t="s">
        <v>866</v>
      </c>
      <c r="J43" s="64" t="s">
        <v>1713</v>
      </c>
      <c r="K43" s="63" t="s">
        <v>867</v>
      </c>
      <c r="L43" s="150" t="s">
        <v>11</v>
      </c>
      <c r="M43" s="295">
        <v>424</v>
      </c>
      <c r="N43" s="184" t="s">
        <v>868</v>
      </c>
      <c r="O43" s="184" t="s">
        <v>869</v>
      </c>
      <c r="P43" s="152">
        <v>1250000</v>
      </c>
      <c r="Q43" s="152">
        <v>1000000</v>
      </c>
      <c r="R43" s="67">
        <f t="shared" si="0"/>
        <v>0.8</v>
      </c>
      <c r="S43" s="310">
        <v>300000</v>
      </c>
      <c r="T43" s="157"/>
      <c r="U43" s="157">
        <f t="shared" si="1"/>
        <v>300000</v>
      </c>
      <c r="V43" s="149" t="s">
        <v>4777</v>
      </c>
      <c r="W43" s="66" t="s">
        <v>3704</v>
      </c>
    </row>
    <row r="44" spans="1:24" s="150" customFormat="1" ht="99.95" customHeight="1" x14ac:dyDescent="0.25">
      <c r="A44" s="264">
        <v>41</v>
      </c>
      <c r="B44" s="254">
        <v>250</v>
      </c>
      <c r="C44" s="63" t="s">
        <v>4083</v>
      </c>
      <c r="D44" s="63" t="s">
        <v>23</v>
      </c>
      <c r="E44" s="63" t="s">
        <v>1318</v>
      </c>
      <c r="F44" s="63" t="s">
        <v>4084</v>
      </c>
      <c r="G44" s="63" t="s">
        <v>3093</v>
      </c>
      <c r="H44" s="63" t="s">
        <v>82</v>
      </c>
      <c r="I44" s="64" t="s">
        <v>3094</v>
      </c>
      <c r="J44" s="64" t="s">
        <v>1320</v>
      </c>
      <c r="K44" s="63" t="s">
        <v>3096</v>
      </c>
      <c r="L44" s="63" t="s">
        <v>281</v>
      </c>
      <c r="M44" s="302">
        <v>481</v>
      </c>
      <c r="N44" s="65" t="s">
        <v>1321</v>
      </c>
      <c r="O44" s="65" t="s">
        <v>1322</v>
      </c>
      <c r="P44" s="66">
        <v>953180</v>
      </c>
      <c r="Q44" s="66">
        <v>740180</v>
      </c>
      <c r="R44" s="67">
        <f t="shared" si="0"/>
        <v>0.77653748505004305</v>
      </c>
      <c r="S44" s="157"/>
      <c r="T44" s="308">
        <v>0</v>
      </c>
      <c r="U44" s="157">
        <f t="shared" si="1"/>
        <v>0</v>
      </c>
      <c r="V44" s="155" t="s">
        <v>4778</v>
      </c>
      <c r="W44" s="66" t="s">
        <v>3704</v>
      </c>
    </row>
    <row r="45" spans="1:24" s="150" customFormat="1" ht="99.95" customHeight="1" x14ac:dyDescent="0.25">
      <c r="A45" s="264">
        <v>42</v>
      </c>
      <c r="B45" s="255">
        <v>244</v>
      </c>
      <c r="C45" s="63" t="s">
        <v>4049</v>
      </c>
      <c r="D45" s="63" t="s">
        <v>202</v>
      </c>
      <c r="E45" s="63" t="s">
        <v>848</v>
      </c>
      <c r="F45" s="63" t="s">
        <v>4050</v>
      </c>
      <c r="G45" s="63" t="s">
        <v>849</v>
      </c>
      <c r="I45" s="64" t="s">
        <v>4051</v>
      </c>
      <c r="J45" s="64" t="s">
        <v>851</v>
      </c>
      <c r="K45" s="63" t="s">
        <v>852</v>
      </c>
      <c r="L45" s="150" t="s">
        <v>22</v>
      </c>
      <c r="M45" s="295">
        <v>424</v>
      </c>
      <c r="N45" s="184" t="s">
        <v>853</v>
      </c>
      <c r="O45" s="184" t="s">
        <v>854</v>
      </c>
      <c r="P45" s="152">
        <v>910000</v>
      </c>
      <c r="Q45" s="152">
        <v>710000</v>
      </c>
      <c r="R45" s="67">
        <f t="shared" si="0"/>
        <v>0.78021978021978022</v>
      </c>
      <c r="S45" s="310">
        <v>0</v>
      </c>
      <c r="T45" s="157"/>
      <c r="U45" s="157">
        <f>+S45+T45</f>
        <v>0</v>
      </c>
      <c r="V45" s="155" t="s">
        <v>4779</v>
      </c>
      <c r="W45" s="66" t="s">
        <v>3704</v>
      </c>
      <c r="X45" s="63" t="s">
        <v>3228</v>
      </c>
    </row>
    <row r="46" spans="1:24" s="181" customFormat="1" ht="99.95" customHeight="1" x14ac:dyDescent="0.25">
      <c r="A46" s="264">
        <v>43</v>
      </c>
      <c r="B46" s="254">
        <v>181</v>
      </c>
      <c r="C46" s="63" t="s">
        <v>3702</v>
      </c>
      <c r="D46" s="63" t="s">
        <v>247</v>
      </c>
      <c r="E46" s="63" t="s">
        <v>248</v>
      </c>
      <c r="F46" s="63" t="s">
        <v>3703</v>
      </c>
      <c r="G46" s="63" t="s">
        <v>694</v>
      </c>
      <c r="H46" s="63"/>
      <c r="I46" s="64" t="s">
        <v>693</v>
      </c>
      <c r="J46" s="63" t="s">
        <v>696</v>
      </c>
      <c r="K46" s="63" t="s">
        <v>695</v>
      </c>
      <c r="L46" s="63" t="s">
        <v>16</v>
      </c>
      <c r="M46" s="302">
        <v>481</v>
      </c>
      <c r="N46" s="65" t="s">
        <v>249</v>
      </c>
      <c r="O46" s="65" t="s">
        <v>250</v>
      </c>
      <c r="P46" s="66">
        <v>1000000</v>
      </c>
      <c r="Q46" s="66">
        <v>780000</v>
      </c>
      <c r="R46" s="67">
        <f t="shared" si="0"/>
        <v>0.78</v>
      </c>
      <c r="S46" s="157"/>
      <c r="T46" s="308">
        <v>0</v>
      </c>
      <c r="U46" s="157">
        <f t="shared" si="1"/>
        <v>0</v>
      </c>
      <c r="V46" s="155" t="s">
        <v>4628</v>
      </c>
      <c r="W46" s="66" t="s">
        <v>3704</v>
      </c>
      <c r="X46" s="150"/>
    </row>
    <row r="47" spans="1:24" s="150" customFormat="1" ht="99.95" customHeight="1" x14ac:dyDescent="0.25">
      <c r="A47" s="264">
        <v>44</v>
      </c>
      <c r="B47" s="258">
        <v>198</v>
      </c>
      <c r="C47" s="63" t="s">
        <v>3783</v>
      </c>
      <c r="D47" s="150" t="s">
        <v>23</v>
      </c>
      <c r="E47" s="63" t="s">
        <v>3784</v>
      </c>
      <c r="F47" s="63" t="s">
        <v>3785</v>
      </c>
      <c r="G47" s="63" t="s">
        <v>3786</v>
      </c>
      <c r="I47" s="64" t="s">
        <v>3787</v>
      </c>
      <c r="J47" s="64" t="s">
        <v>3788</v>
      </c>
      <c r="K47" s="150" t="s">
        <v>3789</v>
      </c>
      <c r="L47" s="150" t="s">
        <v>11</v>
      </c>
      <c r="M47" s="295">
        <v>424</v>
      </c>
      <c r="N47" s="150">
        <v>20978945</v>
      </c>
      <c r="O47" s="150">
        <v>108337631</v>
      </c>
      <c r="P47" s="152">
        <v>1500000</v>
      </c>
      <c r="Q47" s="152">
        <v>1000000</v>
      </c>
      <c r="R47" s="67">
        <f t="shared" si="0"/>
        <v>0.66666666666666663</v>
      </c>
      <c r="S47" s="310">
        <v>0</v>
      </c>
      <c r="T47" s="157"/>
      <c r="U47" s="157">
        <f t="shared" si="1"/>
        <v>0</v>
      </c>
      <c r="V47" s="155" t="s">
        <v>4943</v>
      </c>
      <c r="W47" s="66" t="s">
        <v>3704</v>
      </c>
    </row>
    <row r="48" spans="1:24" s="150" customFormat="1" ht="99.95" customHeight="1" x14ac:dyDescent="0.25">
      <c r="A48" s="264">
        <v>45</v>
      </c>
      <c r="B48" s="258">
        <v>281</v>
      </c>
      <c r="C48" s="100" t="s">
        <v>4258</v>
      </c>
      <c r="D48" s="150" t="s">
        <v>23</v>
      </c>
      <c r="E48" s="63" t="s">
        <v>4259</v>
      </c>
      <c r="F48" s="150" t="s">
        <v>4260</v>
      </c>
      <c r="G48" s="63" t="s">
        <v>4261</v>
      </c>
      <c r="I48" s="64" t="s">
        <v>4262</v>
      </c>
      <c r="J48" s="64" t="s">
        <v>4263</v>
      </c>
      <c r="K48" s="150" t="s">
        <v>4264</v>
      </c>
      <c r="L48" s="150" t="s">
        <v>16</v>
      </c>
      <c r="M48" s="300">
        <v>481</v>
      </c>
      <c r="N48" s="150">
        <v>28260695</v>
      </c>
      <c r="O48" s="150">
        <v>110921646</v>
      </c>
      <c r="P48" s="152">
        <v>435000</v>
      </c>
      <c r="Q48" s="152">
        <v>340300</v>
      </c>
      <c r="R48" s="67">
        <f t="shared" si="0"/>
        <v>0.7822988505747126</v>
      </c>
      <c r="S48" s="157"/>
      <c r="T48" s="308">
        <v>0</v>
      </c>
      <c r="U48" s="157">
        <f t="shared" si="1"/>
        <v>0</v>
      </c>
      <c r="V48" s="155" t="s">
        <v>4780</v>
      </c>
      <c r="W48" s="66" t="s">
        <v>3704</v>
      </c>
      <c r="X48" s="63"/>
    </row>
    <row r="49" spans="1:24" s="150" customFormat="1" ht="99.95" customHeight="1" x14ac:dyDescent="0.25">
      <c r="A49" s="264">
        <v>46</v>
      </c>
      <c r="B49" s="258">
        <v>294</v>
      </c>
      <c r="C49" s="63" t="s">
        <v>4573</v>
      </c>
      <c r="D49" s="150" t="s">
        <v>9</v>
      </c>
      <c r="E49" s="63" t="s">
        <v>4344</v>
      </c>
      <c r="F49" s="63" t="s">
        <v>4345</v>
      </c>
      <c r="G49" s="63" t="s">
        <v>4346</v>
      </c>
      <c r="I49" s="64" t="s">
        <v>4348</v>
      </c>
      <c r="J49" s="64" t="s">
        <v>4349</v>
      </c>
      <c r="K49" s="150" t="s">
        <v>4347</v>
      </c>
      <c r="L49" s="150" t="s">
        <v>11</v>
      </c>
      <c r="M49" s="295">
        <v>424</v>
      </c>
      <c r="N49" s="150">
        <v>20240466</v>
      </c>
      <c r="O49" s="150">
        <v>104808458</v>
      </c>
      <c r="P49" s="66">
        <v>852900</v>
      </c>
      <c r="Q49" s="152">
        <v>509500</v>
      </c>
      <c r="R49" s="67">
        <f t="shared" si="0"/>
        <v>0.5973736663149255</v>
      </c>
      <c r="S49" s="310">
        <v>0</v>
      </c>
      <c r="T49" s="157"/>
      <c r="U49" s="157">
        <f t="shared" si="1"/>
        <v>0</v>
      </c>
      <c r="V49" s="155" t="s">
        <v>4781</v>
      </c>
      <c r="W49" s="66" t="s">
        <v>3704</v>
      </c>
    </row>
    <row r="50" spans="1:24" s="150" customFormat="1" ht="99.95" customHeight="1" x14ac:dyDescent="0.25">
      <c r="A50" s="264">
        <v>47</v>
      </c>
      <c r="B50" s="254">
        <v>123</v>
      </c>
      <c r="C50" s="63" t="s">
        <v>3402</v>
      </c>
      <c r="D50" s="63" t="s">
        <v>337</v>
      </c>
      <c r="E50" s="63" t="s">
        <v>1570</v>
      </c>
      <c r="F50" s="63" t="s">
        <v>3403</v>
      </c>
      <c r="G50" s="63" t="s">
        <v>808</v>
      </c>
      <c r="H50" s="63"/>
      <c r="I50" s="64" t="s">
        <v>809</v>
      </c>
      <c r="J50" s="63" t="s">
        <v>1572</v>
      </c>
      <c r="K50" s="63" t="s">
        <v>338</v>
      </c>
      <c r="L50" s="63" t="s">
        <v>22</v>
      </c>
      <c r="M50" s="296">
        <v>424</v>
      </c>
      <c r="N50" s="65" t="s">
        <v>339</v>
      </c>
      <c r="O50" s="65" t="s">
        <v>340</v>
      </c>
      <c r="P50" s="66">
        <v>1022000</v>
      </c>
      <c r="Q50" s="66">
        <v>800000</v>
      </c>
      <c r="R50" s="67">
        <f t="shared" si="0"/>
        <v>0.78277886497064575</v>
      </c>
      <c r="S50" s="310">
        <v>0</v>
      </c>
      <c r="T50" s="157"/>
      <c r="U50" s="157">
        <f t="shared" si="1"/>
        <v>0</v>
      </c>
      <c r="V50" s="155" t="s">
        <v>4782</v>
      </c>
      <c r="W50" s="66" t="s">
        <v>4238</v>
      </c>
    </row>
    <row r="51" spans="1:24" s="150" customFormat="1" ht="99.95" customHeight="1" x14ac:dyDescent="0.25">
      <c r="A51" s="264">
        <v>48</v>
      </c>
      <c r="B51" s="258">
        <v>277</v>
      </c>
      <c r="C51" s="100" t="s">
        <v>4229</v>
      </c>
      <c r="D51" s="150" t="s">
        <v>4230</v>
      </c>
      <c r="E51" s="63" t="s">
        <v>4231</v>
      </c>
      <c r="F51" s="63" t="s">
        <v>4232</v>
      </c>
      <c r="G51" s="63" t="s">
        <v>4233</v>
      </c>
      <c r="I51" s="64" t="s">
        <v>4234</v>
      </c>
      <c r="J51" s="64" t="s">
        <v>4235</v>
      </c>
      <c r="K51" s="150" t="s">
        <v>4236</v>
      </c>
      <c r="L51" s="150" t="s">
        <v>16</v>
      </c>
      <c r="M51" s="300">
        <v>481</v>
      </c>
      <c r="N51" s="150">
        <v>28293933</v>
      </c>
      <c r="O51" s="150">
        <v>111809695</v>
      </c>
      <c r="P51" s="152">
        <v>1428000</v>
      </c>
      <c r="Q51" s="152">
        <v>996000</v>
      </c>
      <c r="R51" s="67">
        <f t="shared" si="0"/>
        <v>0.69747899159663862</v>
      </c>
      <c r="S51" s="157"/>
      <c r="T51" s="308">
        <v>0</v>
      </c>
      <c r="U51" s="157">
        <f t="shared" si="1"/>
        <v>0</v>
      </c>
      <c r="V51" s="155" t="s">
        <v>4629</v>
      </c>
      <c r="W51" s="66" t="s">
        <v>4238</v>
      </c>
    </row>
    <row r="52" spans="1:24" s="150" customFormat="1" ht="99.95" customHeight="1" x14ac:dyDescent="0.25">
      <c r="A52" s="264">
        <v>49</v>
      </c>
      <c r="B52" s="254">
        <v>146</v>
      </c>
      <c r="C52" s="63" t="s">
        <v>3517</v>
      </c>
      <c r="D52" s="63" t="s">
        <v>69</v>
      </c>
      <c r="E52" s="63" t="s">
        <v>2428</v>
      </c>
      <c r="F52" s="63" t="s">
        <v>3518</v>
      </c>
      <c r="G52" s="63" t="s">
        <v>2430</v>
      </c>
      <c r="H52" s="63"/>
      <c r="I52" s="64" t="s">
        <v>2431</v>
      </c>
      <c r="J52" s="64" t="s">
        <v>2432</v>
      </c>
      <c r="K52" s="63" t="s">
        <v>2433</v>
      </c>
      <c r="L52" s="63" t="s">
        <v>11</v>
      </c>
      <c r="M52" s="296">
        <v>424</v>
      </c>
      <c r="N52" s="65">
        <v>21350605</v>
      </c>
      <c r="O52" s="65">
        <v>110442215</v>
      </c>
      <c r="P52" s="66">
        <v>399000</v>
      </c>
      <c r="Q52" s="66">
        <v>303000</v>
      </c>
      <c r="R52" s="67">
        <f t="shared" si="0"/>
        <v>0.75939849624060152</v>
      </c>
      <c r="S52" s="310">
        <v>0</v>
      </c>
      <c r="T52" s="157"/>
      <c r="U52" s="157">
        <f t="shared" si="1"/>
        <v>0</v>
      </c>
      <c r="V52" s="155" t="s">
        <v>4783</v>
      </c>
      <c r="W52" s="66" t="s">
        <v>2759</v>
      </c>
    </row>
    <row r="53" spans="1:24" s="150" customFormat="1" ht="99.95" customHeight="1" x14ac:dyDescent="0.25">
      <c r="A53" s="264">
        <v>50</v>
      </c>
      <c r="B53" s="254">
        <v>173</v>
      </c>
      <c r="C53" s="63" t="s">
        <v>3662</v>
      </c>
      <c r="D53" s="63" t="s">
        <v>9</v>
      </c>
      <c r="E53" s="100" t="s">
        <v>3557</v>
      </c>
      <c r="F53" s="63" t="s">
        <v>3663</v>
      </c>
      <c r="G53" s="63" t="s">
        <v>498</v>
      </c>
      <c r="H53" s="63"/>
      <c r="I53" s="64" t="s">
        <v>3664</v>
      </c>
      <c r="J53" s="64" t="s">
        <v>1036</v>
      </c>
      <c r="K53" s="63" t="s">
        <v>499</v>
      </c>
      <c r="L53" s="63" t="s">
        <v>458</v>
      </c>
      <c r="M53" s="296">
        <v>424</v>
      </c>
      <c r="N53" s="65" t="s">
        <v>500</v>
      </c>
      <c r="O53" s="65" t="s">
        <v>501</v>
      </c>
      <c r="P53" s="66">
        <v>2000000</v>
      </c>
      <c r="Q53" s="66">
        <v>1000000</v>
      </c>
      <c r="R53" s="67">
        <f t="shared" si="0"/>
        <v>0.5</v>
      </c>
      <c r="S53" s="310">
        <v>0</v>
      </c>
      <c r="T53" s="157"/>
      <c r="U53" s="157">
        <f t="shared" si="1"/>
        <v>0</v>
      </c>
      <c r="V53" s="155" t="s">
        <v>4784</v>
      </c>
      <c r="W53" s="66" t="s">
        <v>2759</v>
      </c>
    </row>
    <row r="54" spans="1:24" s="181" customFormat="1" ht="99.95" customHeight="1" x14ac:dyDescent="0.25">
      <c r="A54" s="264">
        <v>51</v>
      </c>
      <c r="B54" s="255">
        <v>153</v>
      </c>
      <c r="C54" s="63" t="s">
        <v>3556</v>
      </c>
      <c r="D54" s="100" t="s">
        <v>9</v>
      </c>
      <c r="E54" s="100" t="s">
        <v>3557</v>
      </c>
      <c r="F54" s="100" t="s">
        <v>3558</v>
      </c>
      <c r="G54" s="100" t="s">
        <v>3559</v>
      </c>
      <c r="I54" s="64" t="s">
        <v>840</v>
      </c>
      <c r="J54" s="64" t="s">
        <v>2444</v>
      </c>
      <c r="K54" s="150" t="s">
        <v>450</v>
      </c>
      <c r="L54" s="181" t="s">
        <v>11</v>
      </c>
      <c r="M54" s="298">
        <v>424</v>
      </c>
      <c r="N54" s="234">
        <v>17572423</v>
      </c>
      <c r="O54" s="234">
        <v>103548123</v>
      </c>
      <c r="P54" s="66">
        <v>1721862</v>
      </c>
      <c r="Q54" s="182">
        <v>1000000</v>
      </c>
      <c r="R54" s="67">
        <f t="shared" si="0"/>
        <v>0.58076663518911509</v>
      </c>
      <c r="S54" s="310">
        <v>0</v>
      </c>
      <c r="T54" s="157"/>
      <c r="U54" s="157">
        <f t="shared" si="1"/>
        <v>0</v>
      </c>
      <c r="V54" s="155" t="s">
        <v>4630</v>
      </c>
      <c r="W54" s="66" t="s">
        <v>2759</v>
      </c>
      <c r="X54" s="150"/>
    </row>
    <row r="55" spans="1:24" s="150" customFormat="1" ht="99.95" customHeight="1" x14ac:dyDescent="0.25">
      <c r="A55" s="264">
        <v>52</v>
      </c>
      <c r="B55" s="255">
        <v>88</v>
      </c>
      <c r="C55" s="63" t="s">
        <v>3191</v>
      </c>
      <c r="D55" s="63" t="s">
        <v>9</v>
      </c>
      <c r="E55" s="63" t="s">
        <v>2376</v>
      </c>
      <c r="F55" s="63" t="s">
        <v>3192</v>
      </c>
      <c r="G55" s="63" t="s">
        <v>921</v>
      </c>
      <c r="I55" s="64" t="s">
        <v>922</v>
      </c>
      <c r="J55" s="64" t="s">
        <v>3193</v>
      </c>
      <c r="K55" s="63" t="s">
        <v>924</v>
      </c>
      <c r="L55" s="150" t="s">
        <v>11</v>
      </c>
      <c r="M55" s="295">
        <v>424</v>
      </c>
      <c r="N55" s="184" t="s">
        <v>925</v>
      </c>
      <c r="O55" s="184" t="s">
        <v>926</v>
      </c>
      <c r="P55" s="66">
        <v>1447500</v>
      </c>
      <c r="Q55" s="152">
        <v>982500</v>
      </c>
      <c r="R55" s="67">
        <f t="shared" si="0"/>
        <v>0.67875647668393779</v>
      </c>
      <c r="S55" s="310">
        <v>0</v>
      </c>
      <c r="T55" s="157"/>
      <c r="U55" s="157">
        <f t="shared" si="1"/>
        <v>0</v>
      </c>
      <c r="V55" s="155" t="s">
        <v>4785</v>
      </c>
      <c r="W55" s="66" t="s">
        <v>2759</v>
      </c>
    </row>
    <row r="56" spans="1:24" s="150" customFormat="1" ht="99.95" customHeight="1" x14ac:dyDescent="0.25">
      <c r="A56" s="264">
        <v>53</v>
      </c>
      <c r="B56" s="291">
        <v>135</v>
      </c>
      <c r="C56" s="100" t="s">
        <v>3453</v>
      </c>
      <c r="D56" s="100" t="s">
        <v>9</v>
      </c>
      <c r="E56" s="100" t="s">
        <v>3454</v>
      </c>
      <c r="F56" s="100" t="s">
        <v>3455</v>
      </c>
      <c r="G56" s="100" t="s">
        <v>3456</v>
      </c>
      <c r="H56" s="100" t="s">
        <v>82</v>
      </c>
      <c r="I56" s="77" t="s">
        <v>2372</v>
      </c>
      <c r="J56" s="77" t="s">
        <v>1043</v>
      </c>
      <c r="K56" s="77" t="s">
        <v>2373</v>
      </c>
      <c r="L56" s="77" t="s">
        <v>458</v>
      </c>
      <c r="M56" s="299">
        <v>424</v>
      </c>
      <c r="N56" s="77" t="s">
        <v>1055</v>
      </c>
      <c r="O56" s="77" t="s">
        <v>1056</v>
      </c>
      <c r="P56" s="281">
        <v>1287000</v>
      </c>
      <c r="Q56" s="281">
        <v>990000</v>
      </c>
      <c r="R56" s="104">
        <f t="shared" si="0"/>
        <v>0.76923076923076927</v>
      </c>
      <c r="S56" s="311">
        <v>0</v>
      </c>
      <c r="T56" s="278"/>
      <c r="U56" s="157">
        <f t="shared" si="1"/>
        <v>0</v>
      </c>
      <c r="V56" s="292" t="s">
        <v>4940</v>
      </c>
      <c r="W56" s="100" t="s">
        <v>2759</v>
      </c>
      <c r="X56" s="100"/>
    </row>
    <row r="57" spans="1:24" s="150" customFormat="1" ht="99.95" customHeight="1" x14ac:dyDescent="0.25">
      <c r="A57" s="264">
        <v>54</v>
      </c>
      <c r="B57" s="257">
        <v>232</v>
      </c>
      <c r="C57" s="100" t="s">
        <v>3974</v>
      </c>
      <c r="D57" s="100" t="s">
        <v>9</v>
      </c>
      <c r="E57" s="100" t="s">
        <v>1915</v>
      </c>
      <c r="F57" s="100" t="s">
        <v>3975</v>
      </c>
      <c r="G57" s="100" t="s">
        <v>4035</v>
      </c>
      <c r="H57" s="100"/>
      <c r="I57" s="279" t="s">
        <v>4036</v>
      </c>
      <c r="J57" s="101" t="s">
        <v>3976</v>
      </c>
      <c r="K57" s="100" t="s">
        <v>609</v>
      </c>
      <c r="L57" s="100" t="s">
        <v>458</v>
      </c>
      <c r="M57" s="297">
        <v>424</v>
      </c>
      <c r="N57" s="102" t="s">
        <v>610</v>
      </c>
      <c r="O57" s="102" t="s">
        <v>611</v>
      </c>
      <c r="P57" s="103">
        <v>1000000</v>
      </c>
      <c r="Q57" s="103">
        <v>600000</v>
      </c>
      <c r="R57" s="104">
        <f t="shared" si="0"/>
        <v>0.6</v>
      </c>
      <c r="S57" s="311">
        <v>0</v>
      </c>
      <c r="T57" s="278"/>
      <c r="U57" s="157">
        <f t="shared" si="1"/>
        <v>0</v>
      </c>
      <c r="V57" s="155" t="s">
        <v>4786</v>
      </c>
      <c r="W57" s="103" t="s">
        <v>2759</v>
      </c>
      <c r="X57" s="181"/>
    </row>
    <row r="58" spans="1:24" s="150" customFormat="1" ht="99.95" customHeight="1" x14ac:dyDescent="0.25">
      <c r="A58" s="264">
        <v>55</v>
      </c>
      <c r="B58" s="254">
        <v>275</v>
      </c>
      <c r="C58" s="63" t="s">
        <v>4216</v>
      </c>
      <c r="D58" s="63" t="s">
        <v>9</v>
      </c>
      <c r="E58" s="63" t="s">
        <v>4217</v>
      </c>
      <c r="F58" s="63" t="s">
        <v>4218</v>
      </c>
      <c r="G58" s="63" t="s">
        <v>2234</v>
      </c>
      <c r="H58" s="63" t="s">
        <v>82</v>
      </c>
      <c r="I58" s="64" t="s">
        <v>4219</v>
      </c>
      <c r="J58" s="63" t="s">
        <v>2236</v>
      </c>
      <c r="K58" s="63" t="s">
        <v>2237</v>
      </c>
      <c r="L58" s="63" t="s">
        <v>281</v>
      </c>
      <c r="M58" s="302">
        <v>481</v>
      </c>
      <c r="N58" s="65" t="s">
        <v>2238</v>
      </c>
      <c r="O58" s="65" t="s">
        <v>2239</v>
      </c>
      <c r="P58" s="66">
        <v>1652200</v>
      </c>
      <c r="Q58" s="66">
        <v>922000</v>
      </c>
      <c r="R58" s="67">
        <f t="shared" si="0"/>
        <v>0.55804382036073119</v>
      </c>
      <c r="S58" s="157"/>
      <c r="T58" s="308">
        <v>0</v>
      </c>
      <c r="U58" s="157">
        <f t="shared" si="1"/>
        <v>0</v>
      </c>
      <c r="V58" s="155" t="s">
        <v>4631</v>
      </c>
      <c r="W58" s="66" t="s">
        <v>2759</v>
      </c>
    </row>
    <row r="59" spans="1:24" s="150" customFormat="1" ht="99.95" customHeight="1" x14ac:dyDescent="0.25">
      <c r="A59" s="264">
        <v>56</v>
      </c>
      <c r="B59" s="254">
        <v>56</v>
      </c>
      <c r="C59" s="63" t="s">
        <v>3037</v>
      </c>
      <c r="D59" s="63" t="s">
        <v>165</v>
      </c>
      <c r="E59" s="63" t="s">
        <v>444</v>
      </c>
      <c r="F59" s="63" t="s">
        <v>3034</v>
      </c>
      <c r="G59" s="63" t="s">
        <v>3035</v>
      </c>
      <c r="H59" s="63"/>
      <c r="I59" s="64" t="s">
        <v>660</v>
      </c>
      <c r="J59" s="63" t="s">
        <v>661</v>
      </c>
      <c r="K59" s="63" t="s">
        <v>446</v>
      </c>
      <c r="L59" s="63" t="s">
        <v>16</v>
      </c>
      <c r="M59" s="302">
        <v>481</v>
      </c>
      <c r="N59" s="65">
        <v>28248458</v>
      </c>
      <c r="O59" s="65">
        <v>110526715</v>
      </c>
      <c r="P59" s="66">
        <v>878000</v>
      </c>
      <c r="Q59" s="66">
        <v>698000</v>
      </c>
      <c r="R59" s="67">
        <f t="shared" si="0"/>
        <v>0.79498861047835989</v>
      </c>
      <c r="S59" s="157"/>
      <c r="T59" s="308">
        <v>0</v>
      </c>
      <c r="U59" s="157">
        <f t="shared" si="1"/>
        <v>0</v>
      </c>
      <c r="V59" s="155" t="s">
        <v>4632</v>
      </c>
      <c r="W59" s="66" t="s">
        <v>2759</v>
      </c>
    </row>
    <row r="60" spans="1:24" s="150" customFormat="1" ht="99.95" customHeight="1" x14ac:dyDescent="0.25">
      <c r="A60" s="264">
        <v>57</v>
      </c>
      <c r="B60" s="255">
        <v>231</v>
      </c>
      <c r="C60" s="63" t="s">
        <v>3970</v>
      </c>
      <c r="D60" s="63" t="s">
        <v>165</v>
      </c>
      <c r="E60" s="63" t="s">
        <v>778</v>
      </c>
      <c r="F60" s="63" t="s">
        <v>3971</v>
      </c>
      <c r="G60" s="63" t="s">
        <v>3972</v>
      </c>
      <c r="H60" s="63"/>
      <c r="I60" s="64" t="s">
        <v>779</v>
      </c>
      <c r="J60" s="64" t="s">
        <v>1774</v>
      </c>
      <c r="K60" s="63" t="s">
        <v>220</v>
      </c>
      <c r="L60" s="63" t="s">
        <v>11</v>
      </c>
      <c r="M60" s="296">
        <v>424</v>
      </c>
      <c r="N60" s="65" t="s">
        <v>177</v>
      </c>
      <c r="O60" s="65" t="s">
        <v>178</v>
      </c>
      <c r="P60" s="66">
        <v>973000</v>
      </c>
      <c r="Q60" s="66">
        <v>777000</v>
      </c>
      <c r="R60" s="67">
        <f t="shared" si="0"/>
        <v>0.79856115107913672</v>
      </c>
      <c r="S60" s="310">
        <v>0</v>
      </c>
      <c r="T60" s="157"/>
      <c r="U60" s="157">
        <f t="shared" si="1"/>
        <v>0</v>
      </c>
      <c r="V60" s="155" t="s">
        <v>4787</v>
      </c>
      <c r="W60" s="66" t="s">
        <v>2759</v>
      </c>
    </row>
    <row r="61" spans="1:24" s="150" customFormat="1" ht="99.95" customHeight="1" x14ac:dyDescent="0.25">
      <c r="A61" s="264">
        <v>58</v>
      </c>
      <c r="B61" s="254">
        <v>122</v>
      </c>
      <c r="C61" s="63" t="s">
        <v>3399</v>
      </c>
      <c r="D61" s="63" t="s">
        <v>1073</v>
      </c>
      <c r="E61" s="63" t="s">
        <v>2548</v>
      </c>
      <c r="F61" s="63" t="s">
        <v>3400</v>
      </c>
      <c r="G61" s="63" t="s">
        <v>2550</v>
      </c>
      <c r="H61" s="63"/>
      <c r="I61" s="64" t="s">
        <v>2551</v>
      </c>
      <c r="J61" s="64" t="s">
        <v>2552</v>
      </c>
      <c r="K61" s="63" t="s">
        <v>2553</v>
      </c>
      <c r="L61" s="63" t="s">
        <v>281</v>
      </c>
      <c r="M61" s="302">
        <v>481</v>
      </c>
      <c r="N61" s="65" t="s">
        <v>2554</v>
      </c>
      <c r="O61" s="65" t="s">
        <v>2555</v>
      </c>
      <c r="P61" s="66">
        <v>1136000</v>
      </c>
      <c r="Q61" s="66">
        <v>800000</v>
      </c>
      <c r="R61" s="67">
        <f t="shared" si="0"/>
        <v>0.70422535211267601</v>
      </c>
      <c r="S61" s="157"/>
      <c r="T61" s="308">
        <v>0</v>
      </c>
      <c r="U61" s="157">
        <f t="shared" si="1"/>
        <v>0</v>
      </c>
      <c r="V61" s="155" t="s">
        <v>4788</v>
      </c>
      <c r="W61" s="66" t="s">
        <v>2759</v>
      </c>
    </row>
    <row r="62" spans="1:24" s="150" customFormat="1" ht="99.95" customHeight="1" x14ac:dyDescent="0.25">
      <c r="A62" s="264">
        <v>59</v>
      </c>
      <c r="B62" s="254">
        <v>254</v>
      </c>
      <c r="C62" s="63" t="s">
        <v>4098</v>
      </c>
      <c r="D62" s="63" t="s">
        <v>42</v>
      </c>
      <c r="E62" s="63" t="s">
        <v>2340</v>
      </c>
      <c r="F62" s="63" t="s">
        <v>4099</v>
      </c>
      <c r="G62" s="63" t="s">
        <v>4100</v>
      </c>
      <c r="H62" s="63"/>
      <c r="I62" s="64" t="s">
        <v>2343</v>
      </c>
      <c r="J62" s="63" t="s">
        <v>2344</v>
      </c>
      <c r="K62" s="63" t="s">
        <v>2345</v>
      </c>
      <c r="L62" s="63" t="s">
        <v>16</v>
      </c>
      <c r="M62" s="302">
        <v>481</v>
      </c>
      <c r="N62" s="65" t="s">
        <v>2346</v>
      </c>
      <c r="O62" s="65" t="s">
        <v>2347</v>
      </c>
      <c r="P62" s="66">
        <v>621000</v>
      </c>
      <c r="Q62" s="66">
        <v>493000</v>
      </c>
      <c r="R62" s="67">
        <f t="shared" si="0"/>
        <v>0.7938808373590982</v>
      </c>
      <c r="S62" s="157"/>
      <c r="T62" s="308">
        <v>0</v>
      </c>
      <c r="U62" s="157">
        <f t="shared" si="1"/>
        <v>0</v>
      </c>
      <c r="V62" s="155" t="s">
        <v>4789</v>
      </c>
      <c r="W62" s="66" t="s">
        <v>2759</v>
      </c>
    </row>
    <row r="63" spans="1:24" s="150" customFormat="1" ht="99.95" customHeight="1" x14ac:dyDescent="0.25">
      <c r="A63" s="264">
        <v>60</v>
      </c>
      <c r="B63" s="254">
        <v>187</v>
      </c>
      <c r="C63" s="63" t="s">
        <v>3732</v>
      </c>
      <c r="D63" s="63" t="s">
        <v>27</v>
      </c>
      <c r="E63" s="63" t="s">
        <v>2324</v>
      </c>
      <c r="F63" s="63" t="s">
        <v>2325</v>
      </c>
      <c r="G63" s="63" t="s">
        <v>3736</v>
      </c>
      <c r="H63" s="63"/>
      <c r="I63" s="64" t="s">
        <v>670</v>
      </c>
      <c r="J63" s="63" t="s">
        <v>671</v>
      </c>
      <c r="K63" s="63" t="s">
        <v>54</v>
      </c>
      <c r="L63" s="63" t="s">
        <v>11</v>
      </c>
      <c r="M63" s="296">
        <v>424</v>
      </c>
      <c r="N63" s="65" t="s">
        <v>672</v>
      </c>
      <c r="O63" s="65" t="s">
        <v>673</v>
      </c>
      <c r="P63" s="66">
        <v>970000</v>
      </c>
      <c r="Q63" s="66">
        <v>565000</v>
      </c>
      <c r="R63" s="67">
        <f t="shared" si="0"/>
        <v>0.58247422680412375</v>
      </c>
      <c r="S63" s="310">
        <v>0</v>
      </c>
      <c r="T63" s="157"/>
      <c r="U63" s="157">
        <f t="shared" si="1"/>
        <v>0</v>
      </c>
      <c r="V63" s="149" t="s">
        <v>4790</v>
      </c>
      <c r="W63" s="66" t="s">
        <v>2759</v>
      </c>
    </row>
    <row r="64" spans="1:24" s="150" customFormat="1" ht="99.95" customHeight="1" x14ac:dyDescent="0.25">
      <c r="A64" s="264">
        <v>61</v>
      </c>
      <c r="B64" s="261">
        <v>12</v>
      </c>
      <c r="C64" s="22" t="s">
        <v>2787</v>
      </c>
      <c r="D64" s="22" t="s">
        <v>256</v>
      </c>
      <c r="E64" s="52" t="s">
        <v>810</v>
      </c>
      <c r="F64" s="52" t="s">
        <v>2788</v>
      </c>
      <c r="G64" s="23" t="s">
        <v>347</v>
      </c>
      <c r="H64" s="22"/>
      <c r="I64" s="23" t="s">
        <v>347</v>
      </c>
      <c r="J64" s="22" t="s">
        <v>348</v>
      </c>
      <c r="K64" s="16" t="s">
        <v>349</v>
      </c>
      <c r="L64" s="22" t="s">
        <v>11</v>
      </c>
      <c r="M64" s="296">
        <v>424</v>
      </c>
      <c r="N64" s="240">
        <v>21064670</v>
      </c>
      <c r="O64" s="240">
        <v>108772642</v>
      </c>
      <c r="P64" s="25">
        <v>580000</v>
      </c>
      <c r="Q64" s="25">
        <v>460000</v>
      </c>
      <c r="R64" s="20">
        <f t="shared" si="0"/>
        <v>0.7931034482758621</v>
      </c>
      <c r="S64" s="310">
        <v>300000</v>
      </c>
      <c r="T64" s="142"/>
      <c r="U64" s="157">
        <f t="shared" si="1"/>
        <v>300000</v>
      </c>
      <c r="V64" s="156" t="s">
        <v>4791</v>
      </c>
      <c r="W64" s="25" t="s">
        <v>2759</v>
      </c>
      <c r="X64" s="16"/>
    </row>
    <row r="65" spans="1:26" s="150" customFormat="1" ht="99.95" customHeight="1" x14ac:dyDescent="0.25">
      <c r="A65" s="264">
        <v>62</v>
      </c>
      <c r="B65" s="259">
        <v>8</v>
      </c>
      <c r="C65" s="22" t="s">
        <v>2768</v>
      </c>
      <c r="D65" s="22" t="s">
        <v>23</v>
      </c>
      <c r="E65" s="22" t="s">
        <v>2295</v>
      </c>
      <c r="F65" s="22" t="s">
        <v>2769</v>
      </c>
      <c r="G65" s="24" t="s">
        <v>2297</v>
      </c>
      <c r="H65" s="22"/>
      <c r="I65" s="22" t="s">
        <v>2298</v>
      </c>
      <c r="J65" s="22" t="s">
        <v>2299</v>
      </c>
      <c r="K65" s="22" t="s">
        <v>2300</v>
      </c>
      <c r="L65" s="22" t="s">
        <v>11</v>
      </c>
      <c r="M65" s="296">
        <v>424</v>
      </c>
      <c r="N65" s="24" t="s">
        <v>2301</v>
      </c>
      <c r="O65" s="24" t="s">
        <v>2302</v>
      </c>
      <c r="P65" s="25">
        <v>999000</v>
      </c>
      <c r="Q65" s="25">
        <v>799000</v>
      </c>
      <c r="R65" s="20">
        <f t="shared" si="0"/>
        <v>0.79979979979979976</v>
      </c>
      <c r="S65" s="310">
        <v>0</v>
      </c>
      <c r="T65" s="142"/>
      <c r="U65" s="157">
        <f t="shared" si="1"/>
        <v>0</v>
      </c>
      <c r="V65" s="156" t="s">
        <v>4737</v>
      </c>
      <c r="W65" s="25" t="s">
        <v>2759</v>
      </c>
    </row>
    <row r="66" spans="1:26" s="150" customFormat="1" ht="99.95" customHeight="1" x14ac:dyDescent="0.25">
      <c r="A66" s="264">
        <v>63</v>
      </c>
      <c r="B66" s="254">
        <v>150</v>
      </c>
      <c r="C66" s="63" t="s">
        <v>3544</v>
      </c>
      <c r="D66" s="63" t="s">
        <v>634</v>
      </c>
      <c r="E66" s="63" t="s">
        <v>2488</v>
      </c>
      <c r="F66" s="63" t="s">
        <v>3545</v>
      </c>
      <c r="G66" s="63" t="s">
        <v>3546</v>
      </c>
      <c r="H66" s="63"/>
      <c r="I66" s="64" t="s">
        <v>636</v>
      </c>
      <c r="J66" s="64" t="s">
        <v>3547</v>
      </c>
      <c r="K66" s="63" t="s">
        <v>637</v>
      </c>
      <c r="L66" s="63" t="s">
        <v>11</v>
      </c>
      <c r="M66" s="296">
        <v>424</v>
      </c>
      <c r="N66" s="65" t="s">
        <v>638</v>
      </c>
      <c r="O66" s="65" t="s">
        <v>639</v>
      </c>
      <c r="P66" s="66">
        <v>1200000</v>
      </c>
      <c r="Q66" s="66">
        <v>950000</v>
      </c>
      <c r="R66" s="67">
        <f t="shared" si="0"/>
        <v>0.79166666666666663</v>
      </c>
      <c r="S66" s="310">
        <v>300000</v>
      </c>
      <c r="T66" s="157"/>
      <c r="U66" s="157">
        <f t="shared" si="1"/>
        <v>300000</v>
      </c>
      <c r="V66" s="155" t="s">
        <v>4792</v>
      </c>
      <c r="W66" s="66" t="s">
        <v>2759</v>
      </c>
    </row>
    <row r="67" spans="1:26" s="150" customFormat="1" ht="99.95" customHeight="1" x14ac:dyDescent="0.25">
      <c r="A67" s="264">
        <v>64</v>
      </c>
      <c r="B67" s="255">
        <v>227</v>
      </c>
      <c r="C67" s="63" t="s">
        <v>3949</v>
      </c>
      <c r="D67" s="63" t="s">
        <v>63</v>
      </c>
      <c r="E67" s="63" t="s">
        <v>746</v>
      </c>
      <c r="F67" s="63" t="s">
        <v>3950</v>
      </c>
      <c r="G67" s="63" t="s">
        <v>747</v>
      </c>
      <c r="H67" s="63"/>
      <c r="I67" s="64" t="s">
        <v>748</v>
      </c>
      <c r="J67" s="64" t="s">
        <v>84</v>
      </c>
      <c r="K67" s="63" t="s">
        <v>85</v>
      </c>
      <c r="L67" s="63" t="s">
        <v>16</v>
      </c>
      <c r="M67" s="302">
        <v>481</v>
      </c>
      <c r="N67" s="234">
        <v>17288440</v>
      </c>
      <c r="O67" s="65">
        <v>101617940</v>
      </c>
      <c r="P67" s="66">
        <v>846000</v>
      </c>
      <c r="Q67" s="66">
        <v>618000</v>
      </c>
      <c r="R67" s="67">
        <f t="shared" si="0"/>
        <v>0.73049645390070927</v>
      </c>
      <c r="S67" s="157"/>
      <c r="T67" s="308">
        <v>0</v>
      </c>
      <c r="U67" s="157">
        <f t="shared" si="1"/>
        <v>0</v>
      </c>
      <c r="V67" s="155" t="s">
        <v>4793</v>
      </c>
      <c r="W67" s="66" t="s">
        <v>2759</v>
      </c>
    </row>
    <row r="68" spans="1:26" s="150" customFormat="1" ht="99.95" customHeight="1" x14ac:dyDescent="0.25">
      <c r="A68" s="264">
        <v>65</v>
      </c>
      <c r="B68" s="254">
        <v>307</v>
      </c>
      <c r="C68" s="100" t="s">
        <v>4426</v>
      </c>
      <c r="D68" s="63" t="s">
        <v>104</v>
      </c>
      <c r="E68" s="63" t="s">
        <v>3076</v>
      </c>
      <c r="F68" s="63" t="s">
        <v>4427</v>
      </c>
      <c r="G68" s="63" t="s">
        <v>4428</v>
      </c>
      <c r="H68" s="63"/>
      <c r="I68" s="64" t="s">
        <v>575</v>
      </c>
      <c r="J68" s="63" t="s">
        <v>132</v>
      </c>
      <c r="K68" s="63" t="s">
        <v>265</v>
      </c>
      <c r="L68" s="63" t="s">
        <v>22</v>
      </c>
      <c r="M68" s="296">
        <v>424</v>
      </c>
      <c r="N68" s="65" t="s">
        <v>134</v>
      </c>
      <c r="O68" s="65" t="s">
        <v>135</v>
      </c>
      <c r="P68" s="66">
        <v>1000000</v>
      </c>
      <c r="Q68" s="66">
        <v>750000</v>
      </c>
      <c r="R68" s="67">
        <f t="shared" ref="R68:R131" si="2">+Q68/P68</f>
        <v>0.75</v>
      </c>
      <c r="S68" s="310">
        <v>0</v>
      </c>
      <c r="T68" s="157"/>
      <c r="U68" s="157">
        <f t="shared" si="1"/>
        <v>0</v>
      </c>
      <c r="V68" s="155" t="s">
        <v>4794</v>
      </c>
      <c r="W68" s="66" t="s">
        <v>2759</v>
      </c>
    </row>
    <row r="69" spans="1:26" s="150" customFormat="1" ht="99.95" customHeight="1" x14ac:dyDescent="0.25">
      <c r="A69" s="264">
        <v>66</v>
      </c>
      <c r="B69" s="254">
        <v>211</v>
      </c>
      <c r="C69" s="63" t="s">
        <v>3863</v>
      </c>
      <c r="D69" s="63" t="s">
        <v>36</v>
      </c>
      <c r="E69" s="63" t="s">
        <v>92</v>
      </c>
      <c r="F69" s="63" t="s">
        <v>3864</v>
      </c>
      <c r="G69" s="63" t="s">
        <v>3865</v>
      </c>
      <c r="H69" s="63"/>
      <c r="I69" s="64" t="s">
        <v>538</v>
      </c>
      <c r="J69" s="63" t="s">
        <v>1179</v>
      </c>
      <c r="K69" s="63" t="s">
        <v>94</v>
      </c>
      <c r="L69" s="63" t="s">
        <v>11</v>
      </c>
      <c r="M69" s="296">
        <v>424</v>
      </c>
      <c r="N69" s="65" t="s">
        <v>95</v>
      </c>
      <c r="O69" s="65" t="s">
        <v>96</v>
      </c>
      <c r="P69" s="66">
        <v>812180</v>
      </c>
      <c r="Q69" s="66">
        <v>616000</v>
      </c>
      <c r="R69" s="67">
        <f t="shared" si="2"/>
        <v>0.75845255977738923</v>
      </c>
      <c r="S69" s="310">
        <v>0</v>
      </c>
      <c r="T69" s="157"/>
      <c r="U69" s="157">
        <f t="shared" ref="U69:U132" si="3">+S69+T69</f>
        <v>0</v>
      </c>
      <c r="V69" s="155" t="s">
        <v>4795</v>
      </c>
      <c r="W69" s="66" t="s">
        <v>2759</v>
      </c>
    </row>
    <row r="70" spans="1:26" s="150" customFormat="1" ht="99.95" customHeight="1" x14ac:dyDescent="0.25">
      <c r="A70" s="264">
        <v>67</v>
      </c>
      <c r="B70" s="264">
        <v>4</v>
      </c>
      <c r="C70" s="63" t="s">
        <v>2752</v>
      </c>
      <c r="D70" s="150" t="s">
        <v>87</v>
      </c>
      <c r="E70" s="63" t="s">
        <v>2753</v>
      </c>
      <c r="F70" s="63" t="s">
        <v>2754</v>
      </c>
      <c r="G70" s="63" t="s">
        <v>2755</v>
      </c>
      <c r="I70" s="64" t="s">
        <v>2756</v>
      </c>
      <c r="J70" s="64" t="s">
        <v>2757</v>
      </c>
      <c r="K70" s="150" t="s">
        <v>2758</v>
      </c>
      <c r="L70" s="150" t="s">
        <v>281</v>
      </c>
      <c r="M70" s="300">
        <v>481</v>
      </c>
      <c r="N70" s="150">
        <v>28193416</v>
      </c>
      <c r="O70" s="150">
        <v>109363771</v>
      </c>
      <c r="P70" s="66">
        <v>397530</v>
      </c>
      <c r="Q70" s="152">
        <v>313000</v>
      </c>
      <c r="R70" s="67">
        <f t="shared" si="2"/>
        <v>0.78736196010364001</v>
      </c>
      <c r="S70" s="157"/>
      <c r="T70" s="308">
        <v>0</v>
      </c>
      <c r="U70" s="157">
        <f t="shared" si="3"/>
        <v>0</v>
      </c>
      <c r="V70" s="149" t="s">
        <v>4635</v>
      </c>
      <c r="W70" s="66" t="s">
        <v>2759</v>
      </c>
    </row>
    <row r="71" spans="1:26" s="150" customFormat="1" ht="99.95" customHeight="1" x14ac:dyDescent="0.25">
      <c r="A71" s="264">
        <v>68</v>
      </c>
      <c r="B71" s="254">
        <v>15</v>
      </c>
      <c r="C71" s="63" t="s">
        <v>2796</v>
      </c>
      <c r="D71" s="63" t="s">
        <v>9</v>
      </c>
      <c r="E71" s="63" t="s">
        <v>2797</v>
      </c>
      <c r="F71" s="63" t="s">
        <v>2798</v>
      </c>
      <c r="G71" s="63" t="s">
        <v>2799</v>
      </c>
      <c r="H71" s="63"/>
      <c r="I71" s="64" t="s">
        <v>2800</v>
      </c>
      <c r="J71" s="64" t="s">
        <v>2802</v>
      </c>
      <c r="K71" s="63" t="s">
        <v>2801</v>
      </c>
      <c r="L71" s="63" t="s">
        <v>11</v>
      </c>
      <c r="M71" s="296">
        <v>424</v>
      </c>
      <c r="N71" s="65" t="s">
        <v>2803</v>
      </c>
      <c r="O71" s="65" t="s">
        <v>2804</v>
      </c>
      <c r="P71" s="66">
        <v>2579610</v>
      </c>
      <c r="Q71" s="66">
        <v>810000</v>
      </c>
      <c r="R71" s="67">
        <f t="shared" si="2"/>
        <v>0.31400095363252584</v>
      </c>
      <c r="S71" s="310">
        <v>0</v>
      </c>
      <c r="T71" s="157"/>
      <c r="U71" s="157">
        <f t="shared" si="3"/>
        <v>0</v>
      </c>
      <c r="V71" s="149" t="s">
        <v>4636</v>
      </c>
      <c r="W71" s="66" t="s">
        <v>2759</v>
      </c>
    </row>
    <row r="72" spans="1:26" s="150" customFormat="1" ht="99.95" customHeight="1" x14ac:dyDescent="0.25">
      <c r="A72" s="264">
        <v>69</v>
      </c>
      <c r="B72" s="259">
        <v>28</v>
      </c>
      <c r="C72" s="22" t="s">
        <v>2873</v>
      </c>
      <c r="D72" s="22" t="s">
        <v>55</v>
      </c>
      <c r="E72" s="22" t="s">
        <v>2872</v>
      </c>
      <c r="F72" s="22" t="s">
        <v>2874</v>
      </c>
      <c r="G72" s="22" t="s">
        <v>2875</v>
      </c>
      <c r="H72" s="22"/>
      <c r="I72" s="23" t="s">
        <v>2876</v>
      </c>
      <c r="J72" s="23" t="s">
        <v>2877</v>
      </c>
      <c r="K72" s="22" t="s">
        <v>2878</v>
      </c>
      <c r="L72" s="22" t="s">
        <v>11</v>
      </c>
      <c r="M72" s="296">
        <v>424</v>
      </c>
      <c r="N72" s="24" t="s">
        <v>2879</v>
      </c>
      <c r="O72" s="24" t="s">
        <v>2880</v>
      </c>
      <c r="P72" s="25">
        <v>465000</v>
      </c>
      <c r="Q72" s="25">
        <v>370000</v>
      </c>
      <c r="R72" s="20">
        <f t="shared" si="2"/>
        <v>0.79569892473118276</v>
      </c>
      <c r="S72" s="310">
        <v>0</v>
      </c>
      <c r="T72" s="142"/>
      <c r="U72" s="157">
        <f t="shared" si="3"/>
        <v>0</v>
      </c>
      <c r="V72" s="156" t="s">
        <v>4637</v>
      </c>
      <c r="W72" s="25" t="s">
        <v>2759</v>
      </c>
      <c r="X72" s="16"/>
    </row>
    <row r="73" spans="1:26" s="150" customFormat="1" ht="99.95" customHeight="1" x14ac:dyDescent="0.25">
      <c r="A73" s="264">
        <v>70</v>
      </c>
      <c r="B73" s="259">
        <v>38</v>
      </c>
      <c r="C73" s="22" t="s">
        <v>2942</v>
      </c>
      <c r="D73" s="22" t="s">
        <v>195</v>
      </c>
      <c r="E73" s="22" t="s">
        <v>2947</v>
      </c>
      <c r="F73" s="22" t="s">
        <v>2943</v>
      </c>
      <c r="G73" s="22" t="s">
        <v>2944</v>
      </c>
      <c r="H73" s="22" t="s">
        <v>82</v>
      </c>
      <c r="I73" s="23" t="s">
        <v>2945</v>
      </c>
      <c r="J73" s="23" t="s">
        <v>2946</v>
      </c>
      <c r="K73" s="22" t="s">
        <v>371</v>
      </c>
      <c r="L73" s="22" t="s">
        <v>281</v>
      </c>
      <c r="M73" s="302">
        <v>481</v>
      </c>
      <c r="N73" s="24" t="s">
        <v>2948</v>
      </c>
      <c r="O73" s="24" t="s">
        <v>2949</v>
      </c>
      <c r="P73" s="25">
        <v>1245000</v>
      </c>
      <c r="Q73" s="25">
        <v>910000</v>
      </c>
      <c r="R73" s="20">
        <f t="shared" si="2"/>
        <v>0.73092369477911645</v>
      </c>
      <c r="S73" s="142"/>
      <c r="T73" s="308">
        <v>0</v>
      </c>
      <c r="U73" s="157">
        <f t="shared" si="3"/>
        <v>0</v>
      </c>
      <c r="V73" s="151" t="s">
        <v>4638</v>
      </c>
      <c r="W73" s="25" t="s">
        <v>2759</v>
      </c>
      <c r="X73" s="16"/>
    </row>
    <row r="74" spans="1:26" ht="99.95" customHeight="1" x14ac:dyDescent="0.25">
      <c r="A74" s="264">
        <v>71</v>
      </c>
      <c r="B74" s="255">
        <v>45</v>
      </c>
      <c r="C74" s="100" t="s">
        <v>2985</v>
      </c>
      <c r="D74" s="181" t="s">
        <v>72</v>
      </c>
      <c r="E74" s="100" t="s">
        <v>2986</v>
      </c>
      <c r="F74" s="100" t="s">
        <v>2987</v>
      </c>
      <c r="G74" s="100" t="s">
        <v>2988</v>
      </c>
      <c r="H74" s="181"/>
      <c r="I74" s="101" t="s">
        <v>4533</v>
      </c>
      <c r="J74" s="101" t="s">
        <v>2990</v>
      </c>
      <c r="K74" s="181" t="s">
        <v>2989</v>
      </c>
      <c r="L74" s="181" t="s">
        <v>11</v>
      </c>
      <c r="M74" s="298">
        <v>424</v>
      </c>
      <c r="N74" s="181">
        <v>21636100</v>
      </c>
      <c r="O74" s="181">
        <v>112253658</v>
      </c>
      <c r="P74" s="103">
        <v>580000</v>
      </c>
      <c r="Q74" s="182">
        <v>464000</v>
      </c>
      <c r="R74" s="104">
        <f t="shared" si="2"/>
        <v>0.8</v>
      </c>
      <c r="S74" s="311">
        <v>400000</v>
      </c>
      <c r="T74" s="278"/>
      <c r="U74" s="157">
        <f t="shared" si="3"/>
        <v>400000</v>
      </c>
      <c r="V74" s="155" t="s">
        <v>4796</v>
      </c>
      <c r="W74" s="103" t="s">
        <v>2759</v>
      </c>
      <c r="X74" s="282"/>
      <c r="Z74" s="22" t="s">
        <v>4797</v>
      </c>
    </row>
    <row r="75" spans="1:26" s="181" customFormat="1" ht="99.95" customHeight="1" x14ac:dyDescent="0.25">
      <c r="A75" s="264">
        <v>72</v>
      </c>
      <c r="B75" s="258">
        <v>125</v>
      </c>
      <c r="C75" s="63" t="s">
        <v>3409</v>
      </c>
      <c r="D75" s="63" t="s">
        <v>179</v>
      </c>
      <c r="E75" s="63" t="s">
        <v>3410</v>
      </c>
      <c r="F75" s="150" t="s">
        <v>3411</v>
      </c>
      <c r="G75" s="63" t="s">
        <v>3412</v>
      </c>
      <c r="H75" s="150"/>
      <c r="I75" s="64" t="s">
        <v>3413</v>
      </c>
      <c r="J75" s="64" t="s">
        <v>3413</v>
      </c>
      <c r="K75" s="150" t="s">
        <v>3414</v>
      </c>
      <c r="L75" s="150" t="s">
        <v>22</v>
      </c>
      <c r="M75" s="295">
        <v>424</v>
      </c>
      <c r="N75" s="150">
        <v>60861374</v>
      </c>
      <c r="O75" s="150">
        <v>105207196</v>
      </c>
      <c r="P75" s="66">
        <v>463330</v>
      </c>
      <c r="Q75" s="152">
        <v>370050</v>
      </c>
      <c r="R75" s="67">
        <f t="shared" si="2"/>
        <v>0.79867481061014822</v>
      </c>
      <c r="S75" s="310">
        <v>0</v>
      </c>
      <c r="T75" s="157"/>
      <c r="U75" s="157">
        <f t="shared" si="3"/>
        <v>0</v>
      </c>
      <c r="V75" s="155" t="s">
        <v>4639</v>
      </c>
      <c r="W75" s="66" t="s">
        <v>2759</v>
      </c>
      <c r="X75" s="150"/>
    </row>
    <row r="76" spans="1:26" s="150" customFormat="1" ht="99.95" customHeight="1" x14ac:dyDescent="0.25">
      <c r="A76" s="264">
        <v>73</v>
      </c>
      <c r="B76" s="258">
        <v>136</v>
      </c>
      <c r="C76" s="63" t="s">
        <v>3459</v>
      </c>
      <c r="D76" s="150" t="s">
        <v>165</v>
      </c>
      <c r="E76" s="63" t="s">
        <v>3460</v>
      </c>
      <c r="F76" s="63" t="s">
        <v>3461</v>
      </c>
      <c r="G76" s="63" t="s">
        <v>3462</v>
      </c>
      <c r="I76" s="64" t="s">
        <v>3463</v>
      </c>
      <c r="J76" s="64" t="s">
        <v>3464</v>
      </c>
      <c r="K76" s="150" t="s">
        <v>3465</v>
      </c>
      <c r="L76" s="150" t="s">
        <v>16</v>
      </c>
      <c r="M76" s="300">
        <v>481</v>
      </c>
      <c r="N76" s="150">
        <v>28182309</v>
      </c>
      <c r="O76" s="150">
        <v>109174092</v>
      </c>
      <c r="P76" s="66">
        <v>949000</v>
      </c>
      <c r="Q76" s="152">
        <v>756000</v>
      </c>
      <c r="R76" s="67">
        <f t="shared" si="2"/>
        <v>0.79662802950474187</v>
      </c>
      <c r="S76" s="157"/>
      <c r="T76" s="308">
        <v>300000</v>
      </c>
      <c r="U76" s="157">
        <f t="shared" si="3"/>
        <v>300000</v>
      </c>
      <c r="V76" s="155" t="s">
        <v>4669</v>
      </c>
      <c r="W76" s="66" t="s">
        <v>2759</v>
      </c>
    </row>
    <row r="77" spans="1:26" s="150" customFormat="1" ht="99.95" customHeight="1" x14ac:dyDescent="0.25">
      <c r="A77" s="264">
        <v>74</v>
      </c>
      <c r="B77" s="258">
        <v>166</v>
      </c>
      <c r="C77" s="63" t="s">
        <v>3624</v>
      </c>
      <c r="D77" s="100" t="s">
        <v>36</v>
      </c>
      <c r="E77" s="100" t="s">
        <v>2517</v>
      </c>
      <c r="F77" s="63" t="s">
        <v>3625</v>
      </c>
      <c r="G77" s="63" t="s">
        <v>758</v>
      </c>
      <c r="I77" s="64" t="s">
        <v>759</v>
      </c>
      <c r="J77" s="63" t="s">
        <v>147</v>
      </c>
      <c r="K77" s="100" t="s">
        <v>760</v>
      </c>
      <c r="L77" s="100" t="s">
        <v>11</v>
      </c>
      <c r="M77" s="295">
        <v>424</v>
      </c>
      <c r="N77" s="102" t="s">
        <v>148</v>
      </c>
      <c r="O77" s="102" t="s">
        <v>149</v>
      </c>
      <c r="P77" s="152">
        <v>1200000</v>
      </c>
      <c r="Q77" s="152">
        <v>960000</v>
      </c>
      <c r="R77" s="67">
        <f t="shared" si="2"/>
        <v>0.8</v>
      </c>
      <c r="S77" s="310">
        <v>400000</v>
      </c>
      <c r="T77" s="157"/>
      <c r="U77" s="157">
        <f t="shared" si="3"/>
        <v>400000</v>
      </c>
      <c r="V77" s="155" t="s">
        <v>4641</v>
      </c>
      <c r="W77" s="66" t="s">
        <v>2759</v>
      </c>
      <c r="X77" s="63" t="s">
        <v>4946</v>
      </c>
      <c r="Y77" s="63" t="s">
        <v>4640</v>
      </c>
    </row>
    <row r="78" spans="1:26" s="150" customFormat="1" ht="99.95" customHeight="1" x14ac:dyDescent="0.25">
      <c r="A78" s="264">
        <v>75</v>
      </c>
      <c r="B78" s="258">
        <v>190</v>
      </c>
      <c r="C78" s="63" t="s">
        <v>3743</v>
      </c>
      <c r="D78" s="150" t="s">
        <v>27</v>
      </c>
      <c r="E78" s="63" t="s">
        <v>3744</v>
      </c>
      <c r="F78" s="150" t="s">
        <v>3745</v>
      </c>
      <c r="G78" s="63" t="s">
        <v>3746</v>
      </c>
      <c r="I78" s="64" t="s">
        <v>3747</v>
      </c>
      <c r="J78" s="64" t="s">
        <v>3749</v>
      </c>
      <c r="K78" s="150" t="s">
        <v>3748</v>
      </c>
      <c r="L78" s="150" t="s">
        <v>281</v>
      </c>
      <c r="M78" s="300">
        <v>481</v>
      </c>
      <c r="N78" s="150">
        <v>28278942</v>
      </c>
      <c r="O78" s="150">
        <v>111378033</v>
      </c>
      <c r="P78" s="152">
        <v>900000</v>
      </c>
      <c r="Q78" s="152">
        <v>720000</v>
      </c>
      <c r="R78" s="67">
        <f t="shared" si="2"/>
        <v>0.8</v>
      </c>
      <c r="S78" s="157"/>
      <c r="T78" s="308">
        <v>0</v>
      </c>
      <c r="U78" s="157">
        <f t="shared" si="3"/>
        <v>0</v>
      </c>
      <c r="V78" s="149" t="s">
        <v>4798</v>
      </c>
      <c r="W78" s="66" t="s">
        <v>2759</v>
      </c>
    </row>
    <row r="79" spans="1:26" s="150" customFormat="1" ht="99.95" customHeight="1" x14ac:dyDescent="0.25">
      <c r="A79" s="264">
        <v>76</v>
      </c>
      <c r="B79" s="258">
        <v>200</v>
      </c>
      <c r="C79" s="63" t="s">
        <v>3799</v>
      </c>
      <c r="D79" s="63" t="s">
        <v>2771</v>
      </c>
      <c r="E79" s="63" t="s">
        <v>3800</v>
      </c>
      <c r="F79" s="63" t="s">
        <v>3801</v>
      </c>
      <c r="G79" s="63" t="s">
        <v>3802</v>
      </c>
      <c r="I79" s="64" t="s">
        <v>3804</v>
      </c>
      <c r="J79" s="64" t="s">
        <v>3805</v>
      </c>
      <c r="K79" s="150" t="s">
        <v>3803</v>
      </c>
      <c r="L79" s="150" t="s">
        <v>16</v>
      </c>
      <c r="M79" s="300">
        <v>481</v>
      </c>
      <c r="N79" s="150">
        <v>28299842</v>
      </c>
      <c r="O79" s="150">
        <v>111902090</v>
      </c>
      <c r="P79" s="152">
        <v>705000</v>
      </c>
      <c r="Q79" s="152">
        <v>533000</v>
      </c>
      <c r="R79" s="67">
        <f t="shared" si="2"/>
        <v>0.75602836879432622</v>
      </c>
      <c r="S79" s="157"/>
      <c r="T79" s="308">
        <v>0</v>
      </c>
      <c r="U79" s="157">
        <f t="shared" si="3"/>
        <v>0</v>
      </c>
      <c r="V79" s="155" t="s">
        <v>4809</v>
      </c>
      <c r="W79" s="66" t="s">
        <v>2759</v>
      </c>
    </row>
    <row r="80" spans="1:26" s="150" customFormat="1" ht="99.95" customHeight="1" x14ac:dyDescent="0.25">
      <c r="A80" s="264">
        <v>77</v>
      </c>
      <c r="B80" s="258">
        <v>272</v>
      </c>
      <c r="C80" s="100" t="s">
        <v>4199</v>
      </c>
      <c r="D80" s="150" t="s">
        <v>9</v>
      </c>
      <c r="E80" s="63" t="s">
        <v>4200</v>
      </c>
      <c r="F80" s="63" t="s">
        <v>4201</v>
      </c>
      <c r="G80" s="63" t="s">
        <v>4202</v>
      </c>
      <c r="I80" s="64" t="s">
        <v>4642</v>
      </c>
      <c r="J80" s="64" t="s">
        <v>4205</v>
      </c>
      <c r="K80" s="150" t="s">
        <v>4203</v>
      </c>
      <c r="L80" s="150" t="s">
        <v>11</v>
      </c>
      <c r="M80" s="295">
        <v>424</v>
      </c>
      <c r="N80" s="150">
        <v>21340278</v>
      </c>
      <c r="O80" s="150">
        <v>110345048</v>
      </c>
      <c r="P80" s="152">
        <v>1243700</v>
      </c>
      <c r="Q80" s="152">
        <v>995000</v>
      </c>
      <c r="R80" s="67">
        <f t="shared" si="2"/>
        <v>0.8000321620969687</v>
      </c>
      <c r="S80" s="310">
        <v>400000</v>
      </c>
      <c r="T80" s="157"/>
      <c r="U80" s="157">
        <f t="shared" si="3"/>
        <v>400000</v>
      </c>
      <c r="V80" s="155" t="s">
        <v>4799</v>
      </c>
      <c r="W80" s="66" t="s">
        <v>2759</v>
      </c>
    </row>
    <row r="81" spans="1:25" s="150" customFormat="1" ht="99.95" customHeight="1" x14ac:dyDescent="0.25">
      <c r="A81" s="264">
        <v>78</v>
      </c>
      <c r="B81" s="254">
        <v>246</v>
      </c>
      <c r="C81" s="63" t="s">
        <v>4059</v>
      </c>
      <c r="D81" s="63" t="s">
        <v>9</v>
      </c>
      <c r="E81" s="63" t="s">
        <v>2366</v>
      </c>
      <c r="F81" s="63" t="s">
        <v>4060</v>
      </c>
      <c r="G81" s="63" t="s">
        <v>4061</v>
      </c>
      <c r="H81" s="63"/>
      <c r="I81" s="64" t="s">
        <v>595</v>
      </c>
      <c r="J81" s="64" t="s">
        <v>596</v>
      </c>
      <c r="K81" s="63" t="s">
        <v>597</v>
      </c>
      <c r="L81" s="63" t="s">
        <v>16</v>
      </c>
      <c r="M81" s="302">
        <v>481</v>
      </c>
      <c r="N81" s="65" t="s">
        <v>598</v>
      </c>
      <c r="O81" s="65" t="s">
        <v>599</v>
      </c>
      <c r="P81" s="66">
        <v>1200000</v>
      </c>
      <c r="Q81" s="66">
        <v>960000</v>
      </c>
      <c r="R81" s="67">
        <f t="shared" si="2"/>
        <v>0.8</v>
      </c>
      <c r="S81" s="157"/>
      <c r="T81" s="308">
        <v>420000</v>
      </c>
      <c r="U81" s="157">
        <f t="shared" si="3"/>
        <v>420000</v>
      </c>
      <c r="V81" s="155" t="s">
        <v>4738</v>
      </c>
      <c r="W81" s="66" t="s">
        <v>3061</v>
      </c>
    </row>
    <row r="82" spans="1:25" s="150" customFormat="1" ht="99.95" customHeight="1" x14ac:dyDescent="0.25">
      <c r="A82" s="264">
        <v>79</v>
      </c>
      <c r="B82" s="254">
        <v>66</v>
      </c>
      <c r="C82" s="100" t="s">
        <v>3088</v>
      </c>
      <c r="D82" s="63" t="s">
        <v>9</v>
      </c>
      <c r="E82" s="190" t="s">
        <v>3089</v>
      </c>
      <c r="F82" s="190" t="s">
        <v>3090</v>
      </c>
      <c r="G82" s="63" t="s">
        <v>752</v>
      </c>
      <c r="H82" s="63"/>
      <c r="I82" s="64" t="s">
        <v>497</v>
      </c>
      <c r="J82" s="63" t="s">
        <v>986</v>
      </c>
      <c r="K82" s="63" t="s">
        <v>111</v>
      </c>
      <c r="L82" s="63" t="s">
        <v>11</v>
      </c>
      <c r="M82" s="296">
        <v>424</v>
      </c>
      <c r="N82" s="65">
        <v>17085166</v>
      </c>
      <c r="O82" s="65">
        <v>100291058</v>
      </c>
      <c r="P82" s="66">
        <v>1004000</v>
      </c>
      <c r="Q82" s="66">
        <v>780000</v>
      </c>
      <c r="R82" s="67">
        <f t="shared" si="2"/>
        <v>0.77689243027888444</v>
      </c>
      <c r="S82" s="310">
        <v>0</v>
      </c>
      <c r="T82" s="157"/>
      <c r="U82" s="157">
        <f t="shared" si="3"/>
        <v>0</v>
      </c>
      <c r="V82" s="155" t="s">
        <v>4800</v>
      </c>
      <c r="W82" s="66" t="s">
        <v>3061</v>
      </c>
    </row>
    <row r="83" spans="1:25" s="150" customFormat="1" ht="99.95" customHeight="1" x14ac:dyDescent="0.25">
      <c r="A83" s="264">
        <v>80</v>
      </c>
      <c r="B83" s="255">
        <v>197</v>
      </c>
      <c r="C83" s="63" t="s">
        <v>3779</v>
      </c>
      <c r="D83" s="63" t="s">
        <v>53</v>
      </c>
      <c r="E83" s="63" t="s">
        <v>136</v>
      </c>
      <c r="F83" s="63" t="s">
        <v>3780</v>
      </c>
      <c r="G83" s="63" t="s">
        <v>3781</v>
      </c>
      <c r="H83" s="63"/>
      <c r="I83" s="64" t="s">
        <v>755</v>
      </c>
      <c r="J83" s="64" t="s">
        <v>138</v>
      </c>
      <c r="K83" s="63" t="s">
        <v>139</v>
      </c>
      <c r="L83" s="63" t="s">
        <v>11</v>
      </c>
      <c r="M83" s="296">
        <v>424</v>
      </c>
      <c r="N83" s="65" t="s">
        <v>140</v>
      </c>
      <c r="O83" s="65" t="s">
        <v>141</v>
      </c>
      <c r="P83" s="66">
        <v>630000</v>
      </c>
      <c r="Q83" s="66">
        <v>504000</v>
      </c>
      <c r="R83" s="67">
        <f t="shared" si="2"/>
        <v>0.8</v>
      </c>
      <c r="S83" s="310">
        <v>0</v>
      </c>
      <c r="T83" s="157"/>
      <c r="U83" s="157">
        <f t="shared" si="3"/>
        <v>0</v>
      </c>
      <c r="V83" s="155" t="s">
        <v>4801</v>
      </c>
      <c r="W83" s="66" t="s">
        <v>3061</v>
      </c>
    </row>
    <row r="84" spans="1:25" ht="99.95" customHeight="1" x14ac:dyDescent="0.25">
      <c r="A84" s="264">
        <v>81</v>
      </c>
      <c r="B84" s="254">
        <v>159</v>
      </c>
      <c r="C84" s="63" t="s">
        <v>3590</v>
      </c>
      <c r="D84" s="63" t="s">
        <v>303</v>
      </c>
      <c r="E84" s="63" t="s">
        <v>1145</v>
      </c>
      <c r="F84" s="63" t="s">
        <v>3591</v>
      </c>
      <c r="G84" s="190" t="s">
        <v>3592</v>
      </c>
      <c r="H84" s="63"/>
      <c r="I84" s="64" t="s">
        <v>3593</v>
      </c>
      <c r="J84" s="63" t="s">
        <v>3594</v>
      </c>
      <c r="K84" s="63" t="s">
        <v>700</v>
      </c>
      <c r="L84" s="63" t="s">
        <v>281</v>
      </c>
      <c r="M84" s="302">
        <v>481</v>
      </c>
      <c r="N84" s="65" t="s">
        <v>701</v>
      </c>
      <c r="O84" s="65" t="s">
        <v>702</v>
      </c>
      <c r="P84" s="66">
        <v>973000</v>
      </c>
      <c r="Q84" s="66">
        <v>773000</v>
      </c>
      <c r="R84" s="67">
        <f t="shared" si="2"/>
        <v>0.7944501541623844</v>
      </c>
      <c r="S84" s="157"/>
      <c r="T84" s="308">
        <v>300000</v>
      </c>
      <c r="U84" s="157">
        <f t="shared" si="3"/>
        <v>300000</v>
      </c>
      <c r="V84" s="155" t="s">
        <v>4743</v>
      </c>
      <c r="W84" s="66" t="s">
        <v>3061</v>
      </c>
      <c r="X84" s="63"/>
    </row>
    <row r="85" spans="1:25" s="150" customFormat="1" ht="99.95" customHeight="1" x14ac:dyDescent="0.25">
      <c r="A85" s="264">
        <v>82</v>
      </c>
      <c r="B85" s="254">
        <v>126</v>
      </c>
      <c r="C85" s="63" t="s">
        <v>3416</v>
      </c>
      <c r="D85" s="63" t="s">
        <v>165</v>
      </c>
      <c r="E85" s="63" t="s">
        <v>285</v>
      </c>
      <c r="F85" s="63" t="s">
        <v>3417</v>
      </c>
      <c r="G85" s="63" t="s">
        <v>286</v>
      </c>
      <c r="H85" s="63"/>
      <c r="I85" s="63" t="s">
        <v>286</v>
      </c>
      <c r="J85" s="63" t="s">
        <v>658</v>
      </c>
      <c r="K85" s="63" t="s">
        <v>287</v>
      </c>
      <c r="L85" s="63" t="s">
        <v>11</v>
      </c>
      <c r="M85" s="296">
        <v>424</v>
      </c>
      <c r="N85" s="65">
        <v>21167924</v>
      </c>
      <c r="O85" s="65">
        <v>109357677</v>
      </c>
      <c r="P85" s="66">
        <v>1951000</v>
      </c>
      <c r="Q85" s="66">
        <v>1000000</v>
      </c>
      <c r="R85" s="67">
        <f t="shared" si="2"/>
        <v>0.51255766273705794</v>
      </c>
      <c r="S85" s="310">
        <v>300000</v>
      </c>
      <c r="T85" s="157"/>
      <c r="U85" s="157">
        <f t="shared" si="3"/>
        <v>300000</v>
      </c>
      <c r="V85" s="155" t="s">
        <v>4803</v>
      </c>
      <c r="W85" s="66" t="s">
        <v>3061</v>
      </c>
      <c r="X85" s="63" t="s">
        <v>4802</v>
      </c>
      <c r="Y85" s="63" t="s">
        <v>4640</v>
      </c>
    </row>
    <row r="86" spans="1:25" s="150" customFormat="1" ht="99.95" customHeight="1" x14ac:dyDescent="0.25">
      <c r="A86" s="264">
        <v>83</v>
      </c>
      <c r="B86" s="254">
        <v>144</v>
      </c>
      <c r="C86" s="63" t="s">
        <v>3509</v>
      </c>
      <c r="D86" s="63" t="s">
        <v>152</v>
      </c>
      <c r="E86" s="63" t="s">
        <v>3510</v>
      </c>
      <c r="F86" s="63" t="s">
        <v>3511</v>
      </c>
      <c r="G86" s="63" t="s">
        <v>3512</v>
      </c>
      <c r="H86" s="63"/>
      <c r="I86" s="64" t="s">
        <v>1511</v>
      </c>
      <c r="J86" s="64" t="s">
        <v>1512</v>
      </c>
      <c r="K86" s="63" t="s">
        <v>1513</v>
      </c>
      <c r="L86" s="63" t="s">
        <v>11</v>
      </c>
      <c r="M86" s="296">
        <v>424</v>
      </c>
      <c r="N86" s="65" t="s">
        <v>1514</v>
      </c>
      <c r="O86" s="65" t="s">
        <v>1515</v>
      </c>
      <c r="P86" s="66">
        <v>445000</v>
      </c>
      <c r="Q86" s="66">
        <v>337000</v>
      </c>
      <c r="R86" s="67">
        <f t="shared" si="2"/>
        <v>0.75730337078651688</v>
      </c>
      <c r="S86" s="310">
        <v>300000</v>
      </c>
      <c r="T86" s="157"/>
      <c r="U86" s="157">
        <f t="shared" si="3"/>
        <v>300000</v>
      </c>
      <c r="V86" s="155" t="s">
        <v>4804</v>
      </c>
      <c r="W86" s="66" t="s">
        <v>3061</v>
      </c>
    </row>
    <row r="87" spans="1:25" s="150" customFormat="1" ht="99.95" customHeight="1" x14ac:dyDescent="0.25">
      <c r="A87" s="264">
        <v>84</v>
      </c>
      <c r="B87" s="263">
        <v>27</v>
      </c>
      <c r="C87" s="22" t="s">
        <v>2870</v>
      </c>
      <c r="D87" s="22" t="s">
        <v>12</v>
      </c>
      <c r="E87" s="22" t="s">
        <v>2136</v>
      </c>
      <c r="F87" s="22" t="s">
        <v>2871</v>
      </c>
      <c r="G87" s="22" t="s">
        <v>315</v>
      </c>
      <c r="H87" s="22"/>
      <c r="I87" s="22" t="s">
        <v>2138</v>
      </c>
      <c r="J87" s="22" t="s">
        <v>317</v>
      </c>
      <c r="K87" s="22" t="s">
        <v>316</v>
      </c>
      <c r="L87" s="22" t="s">
        <v>194</v>
      </c>
      <c r="M87" s="296">
        <v>424</v>
      </c>
      <c r="N87" s="24" t="s">
        <v>318</v>
      </c>
      <c r="O87" s="24" t="s">
        <v>319</v>
      </c>
      <c r="P87" s="25">
        <v>744000</v>
      </c>
      <c r="Q87" s="25">
        <v>584000</v>
      </c>
      <c r="R87" s="20">
        <f t="shared" si="2"/>
        <v>0.78494623655913975</v>
      </c>
      <c r="S87" s="310">
        <v>0</v>
      </c>
      <c r="T87" s="142"/>
      <c r="U87" s="157">
        <f t="shared" si="3"/>
        <v>0</v>
      </c>
      <c r="V87" s="151" t="s">
        <v>4805</v>
      </c>
      <c r="W87" s="25" t="s">
        <v>3061</v>
      </c>
    </row>
    <row r="88" spans="1:25" s="150" customFormat="1" ht="99.95" customHeight="1" x14ac:dyDescent="0.25">
      <c r="A88" s="264">
        <v>85</v>
      </c>
      <c r="B88" s="255">
        <v>142</v>
      </c>
      <c r="C88" s="63" t="s">
        <v>3502</v>
      </c>
      <c r="D88" s="63" t="s">
        <v>114</v>
      </c>
      <c r="E88" s="63" t="s">
        <v>120</v>
      </c>
      <c r="F88" s="63" t="s">
        <v>3503</v>
      </c>
      <c r="G88" s="63" t="s">
        <v>3504</v>
      </c>
      <c r="H88" s="63"/>
      <c r="I88" s="64" t="s">
        <v>753</v>
      </c>
      <c r="J88" s="64" t="s">
        <v>1859</v>
      </c>
      <c r="K88" s="63" t="s">
        <v>122</v>
      </c>
      <c r="L88" s="63" t="s">
        <v>16</v>
      </c>
      <c r="M88" s="302">
        <v>481</v>
      </c>
      <c r="N88" s="65" t="s">
        <v>124</v>
      </c>
      <c r="O88" s="65" t="s">
        <v>123</v>
      </c>
      <c r="P88" s="66">
        <v>917510</v>
      </c>
      <c r="Q88" s="66">
        <v>717600</v>
      </c>
      <c r="R88" s="67">
        <f t="shared" si="2"/>
        <v>0.78211681616549134</v>
      </c>
      <c r="S88" s="157"/>
      <c r="T88" s="308">
        <v>0</v>
      </c>
      <c r="U88" s="157">
        <f t="shared" si="3"/>
        <v>0</v>
      </c>
      <c r="V88" s="155" t="s">
        <v>4643</v>
      </c>
      <c r="W88" s="66" t="s">
        <v>3061</v>
      </c>
    </row>
    <row r="89" spans="1:25" s="150" customFormat="1" ht="99.95" customHeight="1" x14ac:dyDescent="0.25">
      <c r="A89" s="264">
        <v>86</v>
      </c>
      <c r="B89" s="258">
        <v>101</v>
      </c>
      <c r="C89" s="63" t="s">
        <v>3276</v>
      </c>
      <c r="D89" s="63" t="s">
        <v>420</v>
      </c>
      <c r="E89" s="63" t="s">
        <v>1877</v>
      </c>
      <c r="F89" s="150" t="s">
        <v>509</v>
      </c>
      <c r="G89" s="63" t="s">
        <v>3277</v>
      </c>
      <c r="I89" s="64" t="s">
        <v>510</v>
      </c>
      <c r="J89" s="64" t="s">
        <v>422</v>
      </c>
      <c r="K89" s="150" t="s">
        <v>423</v>
      </c>
      <c r="L89" s="150" t="s">
        <v>11</v>
      </c>
      <c r="M89" s="295">
        <v>424</v>
      </c>
      <c r="N89" s="184" t="s">
        <v>511</v>
      </c>
      <c r="O89" s="150">
        <v>101401226</v>
      </c>
      <c r="P89" s="66">
        <v>1000000</v>
      </c>
      <c r="Q89" s="152">
        <v>500000</v>
      </c>
      <c r="R89" s="67">
        <f t="shared" si="2"/>
        <v>0.5</v>
      </c>
      <c r="S89" s="310">
        <v>0</v>
      </c>
      <c r="T89" s="157"/>
      <c r="U89" s="157">
        <f t="shared" si="3"/>
        <v>0</v>
      </c>
      <c r="V89" s="155" t="s">
        <v>4806</v>
      </c>
      <c r="W89" s="66" t="s">
        <v>3061</v>
      </c>
    </row>
    <row r="90" spans="1:25" s="150" customFormat="1" ht="99.95" customHeight="1" x14ac:dyDescent="0.25">
      <c r="A90" s="264">
        <v>87</v>
      </c>
      <c r="B90" s="255">
        <v>169</v>
      </c>
      <c r="C90" s="100" t="s">
        <v>3638</v>
      </c>
      <c r="D90" s="181" t="s">
        <v>46</v>
      </c>
      <c r="E90" s="100" t="s">
        <v>3639</v>
      </c>
      <c r="F90" s="100" t="s">
        <v>3640</v>
      </c>
      <c r="G90" s="100" t="s">
        <v>3641</v>
      </c>
      <c r="H90" s="181"/>
      <c r="I90" s="101" t="s">
        <v>3645</v>
      </c>
      <c r="J90" s="101" t="s">
        <v>3642</v>
      </c>
      <c r="K90" s="181" t="s">
        <v>3643</v>
      </c>
      <c r="L90" s="181" t="s">
        <v>16</v>
      </c>
      <c r="M90" s="303">
        <v>481</v>
      </c>
      <c r="N90" s="181">
        <v>28145616</v>
      </c>
      <c r="O90" s="181">
        <v>108529857</v>
      </c>
      <c r="P90" s="182">
        <v>998000</v>
      </c>
      <c r="Q90" s="182">
        <v>798000</v>
      </c>
      <c r="R90" s="104">
        <f t="shared" si="2"/>
        <v>0.79959919839679361</v>
      </c>
      <c r="S90" s="278"/>
      <c r="T90" s="309">
        <v>0</v>
      </c>
      <c r="U90" s="157">
        <f t="shared" si="3"/>
        <v>0</v>
      </c>
      <c r="V90" s="155" t="s">
        <v>4810</v>
      </c>
      <c r="W90" s="103" t="s">
        <v>3061</v>
      </c>
      <c r="X90" s="181"/>
    </row>
    <row r="91" spans="1:25" s="150" customFormat="1" ht="99.95" customHeight="1" x14ac:dyDescent="0.25">
      <c r="A91" s="264">
        <v>88</v>
      </c>
      <c r="B91" s="258">
        <v>171</v>
      </c>
      <c r="C91" s="63" t="s">
        <v>3652</v>
      </c>
      <c r="D91" s="63" t="s">
        <v>341</v>
      </c>
      <c r="E91" s="63" t="s">
        <v>3647</v>
      </c>
      <c r="F91" s="63" t="s">
        <v>3653</v>
      </c>
      <c r="G91" s="63" t="s">
        <v>3654</v>
      </c>
      <c r="I91" s="64" t="s">
        <v>3655</v>
      </c>
      <c r="J91" s="63" t="s">
        <v>344</v>
      </c>
      <c r="K91" s="63" t="s">
        <v>3656</v>
      </c>
      <c r="L91" s="63" t="s">
        <v>16</v>
      </c>
      <c r="M91" s="300">
        <v>481</v>
      </c>
      <c r="N91" s="65" t="s">
        <v>345</v>
      </c>
      <c r="O91" s="65" t="s">
        <v>346</v>
      </c>
      <c r="P91" s="66">
        <v>1250000</v>
      </c>
      <c r="Q91" s="66">
        <v>1000000</v>
      </c>
      <c r="R91" s="67">
        <f t="shared" si="2"/>
        <v>0.8</v>
      </c>
      <c r="S91" s="157"/>
      <c r="T91" s="308">
        <v>0</v>
      </c>
      <c r="U91" s="157">
        <f t="shared" si="3"/>
        <v>0</v>
      </c>
      <c r="V91" s="155" t="s">
        <v>4944</v>
      </c>
      <c r="W91" s="66" t="s">
        <v>3061</v>
      </c>
    </row>
    <row r="92" spans="1:25" s="150" customFormat="1" ht="99.95" customHeight="1" x14ac:dyDescent="0.25">
      <c r="A92" s="264">
        <v>89</v>
      </c>
      <c r="B92" s="258">
        <v>208</v>
      </c>
      <c r="C92" s="63" t="s">
        <v>3850</v>
      </c>
      <c r="D92" s="150" t="s">
        <v>42</v>
      </c>
      <c r="E92" s="63" t="s">
        <v>3856</v>
      </c>
      <c r="F92" s="63" t="s">
        <v>3851</v>
      </c>
      <c r="G92" s="63" t="s">
        <v>3852</v>
      </c>
      <c r="I92" s="64" t="s">
        <v>3853</v>
      </c>
      <c r="J92" s="64" t="s">
        <v>3854</v>
      </c>
      <c r="K92" s="150" t="s">
        <v>3855</v>
      </c>
      <c r="L92" s="150" t="s">
        <v>22</v>
      </c>
      <c r="M92" s="295">
        <v>424</v>
      </c>
      <c r="N92" s="150">
        <v>64932926</v>
      </c>
      <c r="O92" s="150">
        <v>110637703</v>
      </c>
      <c r="P92" s="152">
        <v>1400000</v>
      </c>
      <c r="Q92" s="152">
        <v>980000</v>
      </c>
      <c r="R92" s="67">
        <f t="shared" si="2"/>
        <v>0.7</v>
      </c>
      <c r="S92" s="310">
        <v>0</v>
      </c>
      <c r="T92" s="157"/>
      <c r="U92" s="157">
        <f t="shared" si="3"/>
        <v>0</v>
      </c>
      <c r="V92" s="155" t="s">
        <v>4644</v>
      </c>
      <c r="W92" s="66" t="s">
        <v>3061</v>
      </c>
    </row>
    <row r="93" spans="1:25" s="150" customFormat="1" ht="99.95" customHeight="1" x14ac:dyDescent="0.25">
      <c r="A93" s="264">
        <v>90</v>
      </c>
      <c r="B93" s="258">
        <v>298</v>
      </c>
      <c r="C93" s="63" t="s">
        <v>4588</v>
      </c>
      <c r="D93" s="150" t="s">
        <v>23</v>
      </c>
      <c r="E93" s="63" t="s">
        <v>4368</v>
      </c>
      <c r="F93" s="63" t="s">
        <v>4369</v>
      </c>
      <c r="G93" s="63" t="s">
        <v>4370</v>
      </c>
      <c r="I93" s="64" t="s">
        <v>4371</v>
      </c>
      <c r="J93" s="64" t="s">
        <v>4372</v>
      </c>
      <c r="K93" s="150" t="s">
        <v>4373</v>
      </c>
      <c r="L93" s="150" t="s">
        <v>16</v>
      </c>
      <c r="M93" s="300">
        <v>481</v>
      </c>
      <c r="N93" s="150">
        <v>8106533</v>
      </c>
      <c r="O93" s="150">
        <v>101645502</v>
      </c>
      <c r="P93" s="66">
        <v>500000</v>
      </c>
      <c r="Q93" s="152">
        <v>400000</v>
      </c>
      <c r="R93" s="67">
        <f t="shared" si="2"/>
        <v>0.8</v>
      </c>
      <c r="S93" s="157"/>
      <c r="T93" s="308">
        <v>0</v>
      </c>
      <c r="U93" s="157">
        <f t="shared" si="3"/>
        <v>0</v>
      </c>
      <c r="V93" s="155" t="s">
        <v>4645</v>
      </c>
      <c r="W93" s="152" t="s">
        <v>3061</v>
      </c>
    </row>
    <row r="94" spans="1:25" s="150" customFormat="1" ht="99.95" customHeight="1" x14ac:dyDescent="0.25">
      <c r="A94" s="264">
        <v>91</v>
      </c>
      <c r="B94" s="254">
        <v>149</v>
      </c>
      <c r="C94" s="63" t="s">
        <v>3540</v>
      </c>
      <c r="D94" s="63" t="s">
        <v>303</v>
      </c>
      <c r="E94" s="63" t="s">
        <v>324</v>
      </c>
      <c r="F94" s="63" t="s">
        <v>3541</v>
      </c>
      <c r="G94" s="63" t="s">
        <v>1759</v>
      </c>
      <c r="H94" s="63"/>
      <c r="I94" s="64" t="s">
        <v>487</v>
      </c>
      <c r="J94" s="63" t="s">
        <v>486</v>
      </c>
      <c r="K94" s="63" t="s">
        <v>323</v>
      </c>
      <c r="L94" s="63" t="s">
        <v>16</v>
      </c>
      <c r="M94" s="302">
        <v>481</v>
      </c>
      <c r="N94" s="65" t="s">
        <v>325</v>
      </c>
      <c r="O94" s="65" t="s">
        <v>485</v>
      </c>
      <c r="P94" s="66">
        <v>763000</v>
      </c>
      <c r="Q94" s="66">
        <v>574000</v>
      </c>
      <c r="R94" s="67">
        <f t="shared" si="2"/>
        <v>0.75229357798165142</v>
      </c>
      <c r="S94" s="157"/>
      <c r="T94" s="308">
        <v>0</v>
      </c>
      <c r="U94" s="157">
        <f t="shared" si="3"/>
        <v>0</v>
      </c>
      <c r="V94" s="149" t="s">
        <v>4646</v>
      </c>
      <c r="W94" s="66" t="s">
        <v>3542</v>
      </c>
    </row>
    <row r="95" spans="1:25" s="150" customFormat="1" ht="99.95" customHeight="1" x14ac:dyDescent="0.25">
      <c r="A95" s="264">
        <v>92</v>
      </c>
      <c r="B95" s="258">
        <v>112</v>
      </c>
      <c r="C95" s="63" t="s">
        <v>3334</v>
      </c>
      <c r="D95" s="150" t="s">
        <v>3335</v>
      </c>
      <c r="E95" s="63" t="s">
        <v>3336</v>
      </c>
      <c r="F95" s="63" t="s">
        <v>3337</v>
      </c>
      <c r="G95" s="63" t="s">
        <v>3338</v>
      </c>
      <c r="I95" s="64" t="s">
        <v>3339</v>
      </c>
      <c r="J95" s="63" t="s">
        <v>3340</v>
      </c>
      <c r="K95" s="150" t="s">
        <v>3341</v>
      </c>
      <c r="L95" s="150" t="s">
        <v>16</v>
      </c>
      <c r="M95" s="300">
        <v>481</v>
      </c>
      <c r="N95" s="150">
        <v>28062010</v>
      </c>
      <c r="O95" s="150">
        <v>107272524</v>
      </c>
      <c r="P95" s="66">
        <v>950000</v>
      </c>
      <c r="Q95" s="152">
        <v>760000</v>
      </c>
      <c r="R95" s="67">
        <f t="shared" si="2"/>
        <v>0.8</v>
      </c>
      <c r="S95" s="157"/>
      <c r="T95" s="308">
        <v>0</v>
      </c>
      <c r="U95" s="157">
        <f>+S95+T95</f>
        <v>0</v>
      </c>
      <c r="V95" s="155" t="s">
        <v>4647</v>
      </c>
      <c r="W95" s="66" t="s">
        <v>3542</v>
      </c>
    </row>
    <row r="96" spans="1:25" ht="99.95" customHeight="1" x14ac:dyDescent="0.25">
      <c r="A96" s="264">
        <v>93</v>
      </c>
      <c r="B96" s="258">
        <v>243</v>
      </c>
      <c r="C96" s="63" t="s">
        <v>4041</v>
      </c>
      <c r="D96" s="63" t="s">
        <v>125</v>
      </c>
      <c r="E96" s="63" t="s">
        <v>4042</v>
      </c>
      <c r="F96" s="63" t="s">
        <v>4047</v>
      </c>
      <c r="G96" s="63" t="s">
        <v>4043</v>
      </c>
      <c r="H96" s="150"/>
      <c r="I96" s="64" t="s">
        <v>4044</v>
      </c>
      <c r="J96" s="64" t="s">
        <v>4046</v>
      </c>
      <c r="K96" s="150" t="s">
        <v>4045</v>
      </c>
      <c r="L96" s="150" t="s">
        <v>22</v>
      </c>
      <c r="M96" s="295">
        <v>424</v>
      </c>
      <c r="N96" s="150">
        <v>63987816</v>
      </c>
      <c r="O96" s="150">
        <v>109178243</v>
      </c>
      <c r="P96" s="152">
        <v>1646000</v>
      </c>
      <c r="Q96" s="152">
        <v>928000</v>
      </c>
      <c r="R96" s="67">
        <f t="shared" si="2"/>
        <v>0.56379100850546782</v>
      </c>
      <c r="S96" s="310">
        <v>0</v>
      </c>
      <c r="T96" s="157"/>
      <c r="U96" s="157">
        <f t="shared" si="3"/>
        <v>0</v>
      </c>
      <c r="V96" s="155" t="s">
        <v>4648</v>
      </c>
      <c r="W96" s="284" t="s">
        <v>3542</v>
      </c>
      <c r="X96" s="150"/>
    </row>
    <row r="97" spans="1:24" ht="99.95" customHeight="1" x14ac:dyDescent="0.25">
      <c r="A97" s="264">
        <v>94</v>
      </c>
      <c r="B97" s="254">
        <v>267</v>
      </c>
      <c r="C97" s="63" t="s">
        <v>4173</v>
      </c>
      <c r="D97" s="63" t="s">
        <v>9</v>
      </c>
      <c r="E97" s="63" t="s">
        <v>4174</v>
      </c>
      <c r="F97" s="63" t="s">
        <v>4175</v>
      </c>
      <c r="G97" s="63" t="s">
        <v>4176</v>
      </c>
      <c r="H97" s="63"/>
      <c r="I97" s="64" t="s">
        <v>571</v>
      </c>
      <c r="J97" s="63" t="s">
        <v>379</v>
      </c>
      <c r="K97" s="63" t="s">
        <v>380</v>
      </c>
      <c r="L97" s="63" t="s">
        <v>281</v>
      </c>
      <c r="M97" s="302">
        <v>481</v>
      </c>
      <c r="N97" s="65" t="s">
        <v>572</v>
      </c>
      <c r="O97" s="65" t="s">
        <v>573</v>
      </c>
      <c r="P97" s="66">
        <v>2885000</v>
      </c>
      <c r="Q97" s="66">
        <v>800000</v>
      </c>
      <c r="R97" s="67">
        <f t="shared" si="2"/>
        <v>0.27729636048526862</v>
      </c>
      <c r="S97" s="157"/>
      <c r="T97" s="308">
        <v>420000</v>
      </c>
      <c r="U97" s="157">
        <f t="shared" si="3"/>
        <v>420000</v>
      </c>
      <c r="V97" s="155" t="s">
        <v>4739</v>
      </c>
      <c r="W97" s="66" t="s">
        <v>2967</v>
      </c>
      <c r="X97" s="150"/>
    </row>
    <row r="98" spans="1:24" s="150" customFormat="1" ht="99.95" customHeight="1" x14ac:dyDescent="0.25">
      <c r="A98" s="264">
        <v>95</v>
      </c>
      <c r="B98" s="254">
        <v>266</v>
      </c>
      <c r="C98" s="63" t="s">
        <v>4169</v>
      </c>
      <c r="D98" s="63" t="s">
        <v>9</v>
      </c>
      <c r="E98" s="63" t="s">
        <v>4170</v>
      </c>
      <c r="F98" s="63" t="s">
        <v>4650</v>
      </c>
      <c r="G98" s="63" t="s">
        <v>4649</v>
      </c>
      <c r="H98" s="63"/>
      <c r="I98" s="64" t="s">
        <v>1870</v>
      </c>
      <c r="J98" s="63" t="s">
        <v>1871</v>
      </c>
      <c r="K98" s="63" t="s">
        <v>1869</v>
      </c>
      <c r="L98" s="63" t="s">
        <v>281</v>
      </c>
      <c r="M98" s="302">
        <v>481</v>
      </c>
      <c r="N98" s="65" t="s">
        <v>1872</v>
      </c>
      <c r="O98" s="65" t="s">
        <v>1873</v>
      </c>
      <c r="P98" s="66">
        <v>633000</v>
      </c>
      <c r="Q98" s="66">
        <v>498000</v>
      </c>
      <c r="R98" s="67">
        <f t="shared" si="2"/>
        <v>0.78672985781990523</v>
      </c>
      <c r="S98" s="157"/>
      <c r="T98" s="308">
        <v>0</v>
      </c>
      <c r="U98" s="157">
        <f t="shared" si="3"/>
        <v>0</v>
      </c>
      <c r="V98" s="155" t="s">
        <v>4811</v>
      </c>
      <c r="W98" s="66" t="s">
        <v>2967</v>
      </c>
    </row>
    <row r="99" spans="1:24" s="150" customFormat="1" ht="99.95" customHeight="1" x14ac:dyDescent="0.25">
      <c r="A99" s="264">
        <v>96</v>
      </c>
      <c r="B99" s="255">
        <v>48</v>
      </c>
      <c r="C99" s="63" t="s">
        <v>3007</v>
      </c>
      <c r="D99" s="63" t="s">
        <v>27</v>
      </c>
      <c r="E99" s="63" t="s">
        <v>3003</v>
      </c>
      <c r="F99" s="63" t="s">
        <v>3004</v>
      </c>
      <c r="G99" s="63" t="s">
        <v>3005</v>
      </c>
      <c r="H99" s="63"/>
      <c r="I99" s="64" t="s">
        <v>3006</v>
      </c>
      <c r="J99" s="64" t="s">
        <v>1204</v>
      </c>
      <c r="K99" s="63" t="s">
        <v>102</v>
      </c>
      <c r="L99" s="63" t="s">
        <v>99</v>
      </c>
      <c r="M99" s="296">
        <v>424</v>
      </c>
      <c r="N99" s="65" t="s">
        <v>100</v>
      </c>
      <c r="O99" s="65" t="s">
        <v>101</v>
      </c>
      <c r="P99" s="66">
        <v>1200000</v>
      </c>
      <c r="Q99" s="66">
        <v>960000</v>
      </c>
      <c r="R99" s="67">
        <f t="shared" si="2"/>
        <v>0.8</v>
      </c>
      <c r="S99" s="310">
        <v>0</v>
      </c>
      <c r="T99" s="157"/>
      <c r="U99" s="157">
        <f t="shared" si="3"/>
        <v>0</v>
      </c>
      <c r="V99" s="149" t="s">
        <v>4812</v>
      </c>
      <c r="W99" s="66" t="s">
        <v>2967</v>
      </c>
    </row>
    <row r="100" spans="1:24" s="150" customFormat="1" ht="99.95" customHeight="1" x14ac:dyDescent="0.25">
      <c r="A100" s="264">
        <v>97</v>
      </c>
      <c r="B100" s="257">
        <v>176</v>
      </c>
      <c r="C100" s="100" t="s">
        <v>3678</v>
      </c>
      <c r="D100" s="100" t="s">
        <v>46</v>
      </c>
      <c r="E100" s="100" t="s">
        <v>3679</v>
      </c>
      <c r="F100" s="100" t="s">
        <v>3680</v>
      </c>
      <c r="G100" s="100" t="s">
        <v>3681</v>
      </c>
      <c r="H100" s="100"/>
      <c r="I100" s="101" t="s">
        <v>3682</v>
      </c>
      <c r="J100" s="101" t="s">
        <v>1799</v>
      </c>
      <c r="K100" s="100" t="s">
        <v>3683</v>
      </c>
      <c r="L100" s="100" t="s">
        <v>458</v>
      </c>
      <c r="M100" s="297">
        <v>424</v>
      </c>
      <c r="N100" s="102" t="s">
        <v>507</v>
      </c>
      <c r="O100" s="102" t="s">
        <v>508</v>
      </c>
      <c r="P100" s="103">
        <v>1250000</v>
      </c>
      <c r="Q100" s="103">
        <v>1000000</v>
      </c>
      <c r="R100" s="104">
        <f t="shared" si="2"/>
        <v>0.8</v>
      </c>
      <c r="S100" s="311">
        <v>300000</v>
      </c>
      <c r="T100" s="278"/>
      <c r="U100" s="157">
        <f t="shared" si="3"/>
        <v>300000</v>
      </c>
      <c r="V100" s="155" t="s">
        <v>4813</v>
      </c>
      <c r="W100" s="103" t="s">
        <v>2967</v>
      </c>
      <c r="X100" s="100"/>
    </row>
    <row r="101" spans="1:24" s="150" customFormat="1" ht="99.95" customHeight="1" x14ac:dyDescent="0.25">
      <c r="A101" s="264">
        <v>98</v>
      </c>
      <c r="B101" s="254">
        <v>41</v>
      </c>
      <c r="C101" s="63" t="s">
        <v>2958</v>
      </c>
      <c r="D101" s="63" t="s">
        <v>23</v>
      </c>
      <c r="E101" s="63" t="s">
        <v>2959</v>
      </c>
      <c r="F101" s="63" t="s">
        <v>2960</v>
      </c>
      <c r="G101" s="63" t="s">
        <v>2961</v>
      </c>
      <c r="H101" s="63"/>
      <c r="I101" s="64" t="s">
        <v>2963</v>
      </c>
      <c r="J101" s="64" t="s">
        <v>2964</v>
      </c>
      <c r="K101" s="63" t="s">
        <v>2962</v>
      </c>
      <c r="L101" s="63" t="s">
        <v>22</v>
      </c>
      <c r="M101" s="296">
        <v>424</v>
      </c>
      <c r="N101" s="65" t="s">
        <v>2965</v>
      </c>
      <c r="O101" s="65" t="s">
        <v>2966</v>
      </c>
      <c r="P101" s="66">
        <v>528300</v>
      </c>
      <c r="Q101" s="66">
        <v>420000</v>
      </c>
      <c r="R101" s="67">
        <f t="shared" si="2"/>
        <v>0.79500283929585458</v>
      </c>
      <c r="S101" s="310">
        <v>0</v>
      </c>
      <c r="T101" s="157"/>
      <c r="U101" s="157">
        <f t="shared" si="3"/>
        <v>0</v>
      </c>
      <c r="V101" s="149" t="s">
        <v>4814</v>
      </c>
      <c r="W101" s="66" t="s">
        <v>2967</v>
      </c>
    </row>
    <row r="102" spans="1:24" s="150" customFormat="1" ht="99.95" customHeight="1" x14ac:dyDescent="0.25">
      <c r="A102" s="264">
        <v>99</v>
      </c>
      <c r="B102" s="258">
        <v>102</v>
      </c>
      <c r="C102" s="63" t="s">
        <v>3279</v>
      </c>
      <c r="D102" s="150" t="s">
        <v>303</v>
      </c>
      <c r="E102" s="63" t="s">
        <v>3280</v>
      </c>
      <c r="F102" s="63" t="s">
        <v>3281</v>
      </c>
      <c r="G102" s="63" t="s">
        <v>3282</v>
      </c>
      <c r="I102" s="64" t="s">
        <v>3283</v>
      </c>
      <c r="J102" s="64" t="s">
        <v>3284</v>
      </c>
      <c r="K102" s="150" t="s">
        <v>3285</v>
      </c>
      <c r="L102" s="150" t="s">
        <v>11</v>
      </c>
      <c r="M102" s="295">
        <v>424</v>
      </c>
      <c r="N102" s="150">
        <v>17032917</v>
      </c>
      <c r="O102" s="150">
        <v>100975655</v>
      </c>
      <c r="P102" s="66">
        <v>1262580</v>
      </c>
      <c r="Q102" s="152">
        <v>1000000</v>
      </c>
      <c r="R102" s="67">
        <f t="shared" si="2"/>
        <v>0.79202901994329067</v>
      </c>
      <c r="S102" s="310">
        <v>300000</v>
      </c>
      <c r="T102" s="157"/>
      <c r="U102" s="157">
        <f t="shared" si="3"/>
        <v>300000</v>
      </c>
      <c r="V102" s="155" t="s">
        <v>4815</v>
      </c>
      <c r="W102" s="66" t="s">
        <v>2967</v>
      </c>
    </row>
    <row r="103" spans="1:24" s="181" customFormat="1" ht="99.95" customHeight="1" x14ac:dyDescent="0.25">
      <c r="A103" s="264">
        <v>100</v>
      </c>
      <c r="B103" s="258">
        <v>262</v>
      </c>
      <c r="C103" s="100" t="s">
        <v>4146</v>
      </c>
      <c r="D103" s="150" t="s">
        <v>9</v>
      </c>
      <c r="E103" s="63" t="s">
        <v>4147</v>
      </c>
      <c r="F103" s="63" t="s">
        <v>4148</v>
      </c>
      <c r="G103" s="63" t="s">
        <v>4149</v>
      </c>
      <c r="H103" s="150"/>
      <c r="I103" s="64" t="s">
        <v>4150</v>
      </c>
      <c r="J103" s="64" t="s">
        <v>4151</v>
      </c>
      <c r="K103" s="150" t="s">
        <v>234</v>
      </c>
      <c r="L103" s="150" t="s">
        <v>11</v>
      </c>
      <c r="M103" s="295">
        <v>424</v>
      </c>
      <c r="N103" s="150">
        <v>21422754</v>
      </c>
      <c r="O103" s="150">
        <v>111077927</v>
      </c>
      <c r="P103" s="152">
        <v>1500000</v>
      </c>
      <c r="Q103" s="152">
        <v>1000000</v>
      </c>
      <c r="R103" s="67">
        <f t="shared" si="2"/>
        <v>0.66666666666666663</v>
      </c>
      <c r="S103" s="310">
        <v>0</v>
      </c>
      <c r="T103" s="157"/>
      <c r="U103" s="157">
        <f t="shared" si="3"/>
        <v>0</v>
      </c>
      <c r="V103" s="155" t="s">
        <v>4651</v>
      </c>
      <c r="W103" s="66" t="s">
        <v>2967</v>
      </c>
      <c r="X103" s="150"/>
    </row>
    <row r="104" spans="1:24" s="150" customFormat="1" ht="99.95" customHeight="1" x14ac:dyDescent="0.25">
      <c r="A104" s="264">
        <v>101</v>
      </c>
      <c r="B104" s="255">
        <v>296</v>
      </c>
      <c r="C104" s="100" t="s">
        <v>4574</v>
      </c>
      <c r="D104" s="181" t="s">
        <v>9</v>
      </c>
      <c r="E104" s="100" t="s">
        <v>4356</v>
      </c>
      <c r="F104" s="181" t="s">
        <v>4355</v>
      </c>
      <c r="G104" s="100" t="s">
        <v>4357</v>
      </c>
      <c r="H104" s="181"/>
      <c r="I104" s="101" t="s">
        <v>4360</v>
      </c>
      <c r="J104" s="101" t="s">
        <v>4358</v>
      </c>
      <c r="K104" s="181" t="s">
        <v>4359</v>
      </c>
      <c r="L104" s="181" t="s">
        <v>16</v>
      </c>
      <c r="M104" s="303">
        <v>481</v>
      </c>
      <c r="N104" s="181">
        <v>17643754</v>
      </c>
      <c r="O104" s="181">
        <v>17643754</v>
      </c>
      <c r="P104" s="103">
        <v>3039200</v>
      </c>
      <c r="Q104" s="182">
        <v>983100</v>
      </c>
      <c r="R104" s="104">
        <f t="shared" si="2"/>
        <v>0.32347328244274809</v>
      </c>
      <c r="S104" s="278"/>
      <c r="T104" s="309">
        <v>0</v>
      </c>
      <c r="U104" s="157">
        <f t="shared" si="3"/>
        <v>0</v>
      </c>
      <c r="V104" s="155" t="s">
        <v>4652</v>
      </c>
      <c r="W104" s="103" t="s">
        <v>2967</v>
      </c>
      <c r="X104" s="181" t="s">
        <v>2854</v>
      </c>
    </row>
    <row r="105" spans="1:24" s="150" customFormat="1" ht="99.95" customHeight="1" x14ac:dyDescent="0.25">
      <c r="A105" s="264">
        <v>102</v>
      </c>
      <c r="B105" s="254">
        <v>224</v>
      </c>
      <c r="C105" s="63" t="s">
        <v>3938</v>
      </c>
      <c r="D105" s="63" t="s">
        <v>232</v>
      </c>
      <c r="E105" s="63" t="s">
        <v>3939</v>
      </c>
      <c r="F105" s="63" t="s">
        <v>3940</v>
      </c>
      <c r="G105" s="63" t="s">
        <v>534</v>
      </c>
      <c r="H105" s="63"/>
      <c r="I105" s="64" t="s">
        <v>535</v>
      </c>
      <c r="J105" s="64" t="s">
        <v>314</v>
      </c>
      <c r="K105" s="63" t="s">
        <v>313</v>
      </c>
      <c r="L105" s="63" t="s">
        <v>16</v>
      </c>
      <c r="M105" s="302">
        <v>481</v>
      </c>
      <c r="N105" s="65" t="s">
        <v>536</v>
      </c>
      <c r="O105" s="65" t="s">
        <v>537</v>
      </c>
      <c r="P105" s="66">
        <v>764750</v>
      </c>
      <c r="Q105" s="66">
        <v>557750</v>
      </c>
      <c r="R105" s="67">
        <f t="shared" si="2"/>
        <v>0.72932330827067671</v>
      </c>
      <c r="S105" s="157"/>
      <c r="T105" s="308">
        <v>0</v>
      </c>
      <c r="U105" s="157">
        <v>0</v>
      </c>
      <c r="V105" s="155" t="s">
        <v>4653</v>
      </c>
      <c r="W105" s="66" t="s">
        <v>3942</v>
      </c>
    </row>
    <row r="106" spans="1:24" s="150" customFormat="1" ht="99.95" customHeight="1" x14ac:dyDescent="0.25">
      <c r="A106" s="264">
        <v>103</v>
      </c>
      <c r="B106" s="254">
        <v>268</v>
      </c>
      <c r="C106" s="63" t="s">
        <v>4179</v>
      </c>
      <c r="D106" s="63" t="s">
        <v>33</v>
      </c>
      <c r="E106" s="63" t="s">
        <v>32</v>
      </c>
      <c r="F106" s="63" t="s">
        <v>4180</v>
      </c>
      <c r="G106" s="63" t="s">
        <v>4181</v>
      </c>
      <c r="H106" s="63"/>
      <c r="I106" s="64" t="s">
        <v>4182</v>
      </c>
      <c r="J106" s="63" t="s">
        <v>466</v>
      </c>
      <c r="K106" s="63" t="s">
        <v>35</v>
      </c>
      <c r="L106" s="63" t="s">
        <v>16</v>
      </c>
      <c r="M106" s="302">
        <v>481</v>
      </c>
      <c r="N106" s="65">
        <v>17656279</v>
      </c>
      <c r="O106" s="65">
        <v>104398306</v>
      </c>
      <c r="P106" s="66">
        <v>1323000</v>
      </c>
      <c r="Q106" s="66">
        <v>1000000</v>
      </c>
      <c r="R106" s="67">
        <f t="shared" si="2"/>
        <v>0.75585789871504161</v>
      </c>
      <c r="S106" s="157"/>
      <c r="T106" s="308">
        <v>0</v>
      </c>
      <c r="U106" s="157">
        <f t="shared" si="3"/>
        <v>0</v>
      </c>
      <c r="V106" s="155" t="s">
        <v>4654</v>
      </c>
      <c r="W106" s="66" t="s">
        <v>3942</v>
      </c>
    </row>
    <row r="107" spans="1:24" s="150" customFormat="1" ht="99.95" customHeight="1" x14ac:dyDescent="0.25">
      <c r="A107" s="264">
        <v>104</v>
      </c>
      <c r="B107" s="254">
        <v>52</v>
      </c>
      <c r="C107" s="63" t="s">
        <v>3016</v>
      </c>
      <c r="D107" s="63" t="s">
        <v>27</v>
      </c>
      <c r="E107" s="63" t="s">
        <v>1226</v>
      </c>
      <c r="F107" s="63" t="s">
        <v>3017</v>
      </c>
      <c r="G107" s="63" t="s">
        <v>3018</v>
      </c>
      <c r="H107" s="63" t="s">
        <v>82</v>
      </c>
      <c r="I107" s="64" t="s">
        <v>3019</v>
      </c>
      <c r="J107" s="64" t="s">
        <v>722</v>
      </c>
      <c r="K107" s="63" t="s">
        <v>723</v>
      </c>
      <c r="L107" s="63" t="s">
        <v>16</v>
      </c>
      <c r="M107" s="302">
        <v>481</v>
      </c>
      <c r="N107" s="65" t="s">
        <v>724</v>
      </c>
      <c r="O107" s="65" t="s">
        <v>725</v>
      </c>
      <c r="P107" s="66">
        <v>1200000</v>
      </c>
      <c r="Q107" s="66">
        <v>960000</v>
      </c>
      <c r="R107" s="67">
        <f t="shared" si="2"/>
        <v>0.8</v>
      </c>
      <c r="S107" s="157"/>
      <c r="T107" s="308">
        <v>0</v>
      </c>
      <c r="U107" s="157">
        <f t="shared" si="3"/>
        <v>0</v>
      </c>
      <c r="V107" s="155" t="s">
        <v>4816</v>
      </c>
      <c r="W107" s="66" t="s">
        <v>3942</v>
      </c>
    </row>
    <row r="108" spans="1:24" s="150" customFormat="1" ht="99.95" customHeight="1" x14ac:dyDescent="0.25">
      <c r="A108" s="264">
        <v>105</v>
      </c>
      <c r="B108" s="255">
        <v>225</v>
      </c>
      <c r="C108" s="63" t="s">
        <v>3943</v>
      </c>
      <c r="D108" s="63" t="s">
        <v>12</v>
      </c>
      <c r="E108" s="63" t="s">
        <v>2500</v>
      </c>
      <c r="F108" s="63" t="s">
        <v>3944</v>
      </c>
      <c r="G108" s="63" t="s">
        <v>30</v>
      </c>
      <c r="H108" s="63"/>
      <c r="I108" s="64" t="s">
        <v>736</v>
      </c>
      <c r="J108" s="64" t="s">
        <v>13</v>
      </c>
      <c r="K108" s="150" t="s">
        <v>14</v>
      </c>
      <c r="L108" s="63" t="s">
        <v>11</v>
      </c>
      <c r="M108" s="296">
        <v>424</v>
      </c>
      <c r="N108" s="184" t="s">
        <v>15</v>
      </c>
      <c r="O108" s="184">
        <v>100437196</v>
      </c>
      <c r="P108" s="66">
        <v>987000</v>
      </c>
      <c r="Q108" s="66">
        <v>774000</v>
      </c>
      <c r="R108" s="67">
        <f t="shared" si="2"/>
        <v>0.78419452887537999</v>
      </c>
      <c r="S108" s="310">
        <v>0</v>
      </c>
      <c r="T108" s="157"/>
      <c r="U108" s="157">
        <f t="shared" si="3"/>
        <v>0</v>
      </c>
      <c r="V108" s="155" t="s">
        <v>4817</v>
      </c>
      <c r="W108" s="66" t="s">
        <v>3942</v>
      </c>
    </row>
    <row r="109" spans="1:24" s="150" customFormat="1" ht="99.95" customHeight="1" x14ac:dyDescent="0.25">
      <c r="A109" s="264">
        <v>106</v>
      </c>
      <c r="B109" s="258">
        <v>192</v>
      </c>
      <c r="C109" s="63" t="s">
        <v>3753</v>
      </c>
      <c r="D109" s="150" t="s">
        <v>9</v>
      </c>
      <c r="E109" s="63" t="s">
        <v>3754</v>
      </c>
      <c r="F109" s="63" t="s">
        <v>3755</v>
      </c>
      <c r="G109" s="63" t="s">
        <v>3756</v>
      </c>
      <c r="I109" s="64" t="s">
        <v>3757</v>
      </c>
      <c r="J109" s="64" t="s">
        <v>3758</v>
      </c>
      <c r="K109" s="150" t="s">
        <v>3759</v>
      </c>
      <c r="L109" s="150" t="s">
        <v>281</v>
      </c>
      <c r="M109" s="300">
        <v>481</v>
      </c>
      <c r="N109" s="150">
        <v>28004087</v>
      </c>
      <c r="O109" s="150">
        <v>106435975</v>
      </c>
      <c r="P109" s="152">
        <v>2250000</v>
      </c>
      <c r="Q109" s="152">
        <v>927000</v>
      </c>
      <c r="R109" s="67">
        <f t="shared" si="2"/>
        <v>0.41199999999999998</v>
      </c>
      <c r="S109" s="157"/>
      <c r="T109" s="308">
        <v>0</v>
      </c>
      <c r="U109" s="157">
        <f t="shared" si="3"/>
        <v>0</v>
      </c>
      <c r="V109" s="149" t="s">
        <v>4818</v>
      </c>
      <c r="W109" s="66" t="s">
        <v>3761</v>
      </c>
    </row>
    <row r="110" spans="1:24" s="150" customFormat="1" ht="99.95" customHeight="1" x14ac:dyDescent="0.25">
      <c r="A110" s="264">
        <v>107</v>
      </c>
      <c r="B110" s="258">
        <v>299</v>
      </c>
      <c r="C110" s="63" t="s">
        <v>4589</v>
      </c>
      <c r="D110" s="150" t="s">
        <v>9</v>
      </c>
      <c r="E110" s="63" t="s">
        <v>4375</v>
      </c>
      <c r="F110" s="63" t="s">
        <v>4376</v>
      </c>
      <c r="G110" s="63" t="s">
        <v>4377</v>
      </c>
      <c r="I110" s="64" t="s">
        <v>4379</v>
      </c>
      <c r="J110" s="64" t="s">
        <v>4380</v>
      </c>
      <c r="K110" s="150" t="s">
        <v>4378</v>
      </c>
      <c r="L110" s="150" t="s">
        <v>281</v>
      </c>
      <c r="M110" s="300">
        <v>481</v>
      </c>
      <c r="N110" s="150">
        <v>28195613</v>
      </c>
      <c r="O110" s="150">
        <v>109391305</v>
      </c>
      <c r="P110" s="66">
        <v>900000</v>
      </c>
      <c r="Q110" s="152">
        <v>720000</v>
      </c>
      <c r="R110" s="67">
        <f t="shared" si="2"/>
        <v>0.8</v>
      </c>
      <c r="S110" s="157"/>
      <c r="T110" s="308">
        <v>0</v>
      </c>
      <c r="U110" s="157">
        <f t="shared" si="3"/>
        <v>0</v>
      </c>
      <c r="V110" s="155" t="s">
        <v>4819</v>
      </c>
      <c r="W110" s="152" t="s">
        <v>3761</v>
      </c>
    </row>
    <row r="111" spans="1:24" s="150" customFormat="1" ht="99.95" customHeight="1" x14ac:dyDescent="0.25">
      <c r="A111" s="264">
        <v>108</v>
      </c>
      <c r="B111" s="254">
        <v>245</v>
      </c>
      <c r="C111" s="63" t="s">
        <v>4053</v>
      </c>
      <c r="D111" s="63" t="s">
        <v>151</v>
      </c>
      <c r="E111" s="63" t="s">
        <v>4054</v>
      </c>
      <c r="F111" s="63" t="s">
        <v>4055</v>
      </c>
      <c r="G111" s="63" t="s">
        <v>4056</v>
      </c>
      <c r="H111" s="63"/>
      <c r="I111" s="64" t="s">
        <v>1368</v>
      </c>
      <c r="J111" s="63" t="s">
        <v>1369</v>
      </c>
      <c r="K111" s="63" t="s">
        <v>1370</v>
      </c>
      <c r="L111" s="63" t="s">
        <v>22</v>
      </c>
      <c r="M111" s="296">
        <v>424</v>
      </c>
      <c r="N111" s="65" t="s">
        <v>1371</v>
      </c>
      <c r="O111" s="65" t="s">
        <v>1372</v>
      </c>
      <c r="P111" s="66">
        <v>1000000</v>
      </c>
      <c r="Q111" s="66">
        <v>792000</v>
      </c>
      <c r="R111" s="67">
        <f t="shared" si="2"/>
        <v>0.79200000000000004</v>
      </c>
      <c r="S111" s="310">
        <v>0</v>
      </c>
      <c r="T111" s="157"/>
      <c r="U111" s="157">
        <f t="shared" si="3"/>
        <v>0</v>
      </c>
      <c r="V111" s="155" t="s">
        <v>4655</v>
      </c>
      <c r="W111" s="66" t="s">
        <v>3079</v>
      </c>
    </row>
    <row r="112" spans="1:24" ht="99.95" customHeight="1" x14ac:dyDescent="0.25">
      <c r="A112" s="264">
        <v>109</v>
      </c>
      <c r="B112" s="255">
        <v>185</v>
      </c>
      <c r="C112" s="63" t="s">
        <v>3726</v>
      </c>
      <c r="D112" s="63" t="s">
        <v>42</v>
      </c>
      <c r="E112" s="63" t="s">
        <v>41</v>
      </c>
      <c r="F112" s="63" t="s">
        <v>3727</v>
      </c>
      <c r="G112" s="63" t="s">
        <v>43</v>
      </c>
      <c r="H112" s="63"/>
      <c r="I112" s="64" t="s">
        <v>739</v>
      </c>
      <c r="J112" s="63" t="s">
        <v>44</v>
      </c>
      <c r="K112" s="150" t="s">
        <v>45</v>
      </c>
      <c r="L112" s="63" t="s">
        <v>22</v>
      </c>
      <c r="M112" s="296">
        <v>424</v>
      </c>
      <c r="N112" s="184" t="s">
        <v>2472</v>
      </c>
      <c r="O112" s="184">
        <v>108246007</v>
      </c>
      <c r="P112" s="66">
        <v>707500</v>
      </c>
      <c r="Q112" s="66">
        <v>551500</v>
      </c>
      <c r="R112" s="67">
        <f t="shared" si="2"/>
        <v>0.77950530035335686</v>
      </c>
      <c r="S112" s="310">
        <v>350000</v>
      </c>
      <c r="T112" s="157"/>
      <c r="U112" s="157">
        <f t="shared" si="3"/>
        <v>350000</v>
      </c>
      <c r="V112" s="155" t="s">
        <v>4820</v>
      </c>
      <c r="W112" s="66" t="s">
        <v>3063</v>
      </c>
      <c r="X112" s="150"/>
    </row>
    <row r="113" spans="1:24" s="150" customFormat="1" ht="99.95" customHeight="1" x14ac:dyDescent="0.25">
      <c r="A113" s="264">
        <v>110</v>
      </c>
      <c r="B113" s="254">
        <v>191</v>
      </c>
      <c r="C113" s="63" t="s">
        <v>3751</v>
      </c>
      <c r="D113" s="63" t="s">
        <v>27</v>
      </c>
      <c r="E113" s="63" t="s">
        <v>2019</v>
      </c>
      <c r="F113" s="63" t="s">
        <v>3752</v>
      </c>
      <c r="G113" s="63" t="s">
        <v>2021</v>
      </c>
      <c r="H113" s="63"/>
      <c r="I113" s="64" t="s">
        <v>2022</v>
      </c>
      <c r="J113" s="63" t="s">
        <v>2023</v>
      </c>
      <c r="K113" s="63" t="s">
        <v>2024</v>
      </c>
      <c r="L113" s="63" t="s">
        <v>281</v>
      </c>
      <c r="M113" s="302">
        <v>481</v>
      </c>
      <c r="N113" s="65" t="s">
        <v>2025</v>
      </c>
      <c r="O113" s="65" t="s">
        <v>2026</v>
      </c>
      <c r="P113" s="66">
        <v>726300</v>
      </c>
      <c r="Q113" s="66">
        <v>574000</v>
      </c>
      <c r="R113" s="67">
        <f t="shared" si="2"/>
        <v>0.79030703566019556</v>
      </c>
      <c r="S113" s="157"/>
      <c r="T113" s="308">
        <v>450000</v>
      </c>
      <c r="U113" s="157">
        <f t="shared" si="3"/>
        <v>450000</v>
      </c>
      <c r="V113" s="149" t="s">
        <v>4821</v>
      </c>
      <c r="W113" s="66" t="s">
        <v>3063</v>
      </c>
    </row>
    <row r="114" spans="1:24" s="150" customFormat="1" ht="99.95" customHeight="1" x14ac:dyDescent="0.25">
      <c r="A114" s="264">
        <v>111</v>
      </c>
      <c r="B114" s="255">
        <v>55</v>
      </c>
      <c r="C114" s="100" t="s">
        <v>4947</v>
      </c>
      <c r="D114" s="100" t="s">
        <v>195</v>
      </c>
      <c r="E114" s="100" t="s">
        <v>3028</v>
      </c>
      <c r="F114" s="100" t="s">
        <v>3030</v>
      </c>
      <c r="G114" s="100" t="s">
        <v>3029</v>
      </c>
      <c r="H114" s="181"/>
      <c r="I114" s="101" t="s">
        <v>4534</v>
      </c>
      <c r="J114" s="101" t="s">
        <v>3031</v>
      </c>
      <c r="K114" s="181" t="s">
        <v>3032</v>
      </c>
      <c r="L114" s="181" t="s">
        <v>11</v>
      </c>
      <c r="M114" s="298">
        <v>424</v>
      </c>
      <c r="N114" s="181">
        <v>21632813</v>
      </c>
      <c r="O114" s="181">
        <v>112238458</v>
      </c>
      <c r="P114" s="103">
        <v>814000</v>
      </c>
      <c r="Q114" s="182">
        <v>635000</v>
      </c>
      <c r="R114" s="104">
        <f t="shared" si="2"/>
        <v>0.78009828009828008</v>
      </c>
      <c r="S114" s="311">
        <v>350000</v>
      </c>
      <c r="T114" s="278"/>
      <c r="U114" s="157">
        <f t="shared" si="3"/>
        <v>350000</v>
      </c>
      <c r="V114" s="155" t="s">
        <v>4822</v>
      </c>
      <c r="W114" s="103" t="s">
        <v>3063</v>
      </c>
      <c r="X114" s="282"/>
    </row>
    <row r="115" spans="1:24" s="150" customFormat="1" ht="99.95" customHeight="1" x14ac:dyDescent="0.25">
      <c r="A115" s="264">
        <v>112</v>
      </c>
      <c r="B115" s="258">
        <v>95</v>
      </c>
      <c r="C115" s="63" t="s">
        <v>3237</v>
      </c>
      <c r="D115" s="63" t="s">
        <v>125</v>
      </c>
      <c r="E115" s="63" t="s">
        <v>3238</v>
      </c>
      <c r="F115" s="63" t="s">
        <v>3239</v>
      </c>
      <c r="G115" s="63" t="s">
        <v>3240</v>
      </c>
      <c r="I115" s="64" t="s">
        <v>3241</v>
      </c>
      <c r="J115" s="64" t="s">
        <v>3243</v>
      </c>
      <c r="K115" s="150" t="s">
        <v>3242</v>
      </c>
      <c r="L115" s="150" t="s">
        <v>11</v>
      </c>
      <c r="M115" s="295">
        <v>424</v>
      </c>
      <c r="N115" s="150">
        <v>21374946</v>
      </c>
      <c r="O115" s="150">
        <v>110677162</v>
      </c>
      <c r="P115" s="66">
        <v>1250000</v>
      </c>
      <c r="Q115" s="152">
        <v>1000000</v>
      </c>
      <c r="R115" s="67">
        <f t="shared" si="2"/>
        <v>0.8</v>
      </c>
      <c r="S115" s="310">
        <v>0</v>
      </c>
      <c r="T115" s="157"/>
      <c r="U115" s="157">
        <f t="shared" si="3"/>
        <v>0</v>
      </c>
      <c r="V115" s="155" t="s">
        <v>4656</v>
      </c>
      <c r="W115" s="66" t="s">
        <v>3063</v>
      </c>
    </row>
    <row r="116" spans="1:24" s="150" customFormat="1" ht="99.95" customHeight="1" x14ac:dyDescent="0.25">
      <c r="A116" s="264">
        <v>113</v>
      </c>
      <c r="B116" s="255">
        <v>241</v>
      </c>
      <c r="C116" s="100" t="s">
        <v>4028</v>
      </c>
      <c r="D116" s="181" t="s">
        <v>9</v>
      </c>
      <c r="E116" s="181" t="s">
        <v>4029</v>
      </c>
      <c r="F116" s="100" t="s">
        <v>4030</v>
      </c>
      <c r="G116" s="100" t="s">
        <v>4031</v>
      </c>
      <c r="H116" s="181" t="s">
        <v>82</v>
      </c>
      <c r="I116" s="101" t="s">
        <v>4535</v>
      </c>
      <c r="J116" s="101" t="s">
        <v>4033</v>
      </c>
      <c r="K116" s="181" t="s">
        <v>4032</v>
      </c>
      <c r="L116" s="181" t="s">
        <v>16</v>
      </c>
      <c r="M116" s="303">
        <v>481</v>
      </c>
      <c r="N116" s="181">
        <v>28278420</v>
      </c>
      <c r="O116" s="181">
        <v>111364163</v>
      </c>
      <c r="P116" s="182">
        <v>1300000</v>
      </c>
      <c r="Q116" s="182">
        <v>1000000</v>
      </c>
      <c r="R116" s="104">
        <f t="shared" si="2"/>
        <v>0.76923076923076927</v>
      </c>
      <c r="S116" s="278"/>
      <c r="T116" s="309">
        <v>480000</v>
      </c>
      <c r="U116" s="157">
        <f t="shared" si="3"/>
        <v>480000</v>
      </c>
      <c r="V116" s="155" t="s">
        <v>4740</v>
      </c>
      <c r="W116" s="103" t="s">
        <v>3063</v>
      </c>
      <c r="X116" s="181"/>
    </row>
    <row r="117" spans="1:24" s="150" customFormat="1" ht="99.95" customHeight="1" x14ac:dyDescent="0.25">
      <c r="A117" s="264">
        <v>114</v>
      </c>
      <c r="B117" s="258">
        <v>276</v>
      </c>
      <c r="C117" s="100" t="s">
        <v>4221</v>
      </c>
      <c r="D117" s="150" t="s">
        <v>31</v>
      </c>
      <c r="E117" s="63" t="s">
        <v>4222</v>
      </c>
      <c r="F117" s="63" t="s">
        <v>4223</v>
      </c>
      <c r="G117" s="63" t="s">
        <v>4224</v>
      </c>
      <c r="I117" s="64" t="s">
        <v>4225</v>
      </c>
      <c r="J117" s="64" t="s">
        <v>4226</v>
      </c>
      <c r="K117" s="150" t="s">
        <v>4227</v>
      </c>
      <c r="L117" s="150" t="s">
        <v>11</v>
      </c>
      <c r="M117" s="295">
        <v>424</v>
      </c>
      <c r="N117" s="150">
        <v>21396184</v>
      </c>
      <c r="O117" s="150">
        <v>110871056</v>
      </c>
      <c r="P117" s="152">
        <v>664000</v>
      </c>
      <c r="Q117" s="152">
        <v>498000</v>
      </c>
      <c r="R117" s="67">
        <f t="shared" si="2"/>
        <v>0.75</v>
      </c>
      <c r="S117" s="310">
        <v>0</v>
      </c>
      <c r="T117" s="157"/>
      <c r="U117" s="157">
        <f t="shared" si="3"/>
        <v>0</v>
      </c>
      <c r="V117" s="155" t="s">
        <v>4657</v>
      </c>
      <c r="W117" s="66" t="s">
        <v>3063</v>
      </c>
    </row>
    <row r="118" spans="1:24" s="122" customFormat="1" ht="99.95" customHeight="1" x14ac:dyDescent="0.25">
      <c r="A118" s="264">
        <v>115</v>
      </c>
      <c r="B118" s="255">
        <v>309</v>
      </c>
      <c r="C118" s="100" t="s">
        <v>4579</v>
      </c>
      <c r="D118" s="181" t="s">
        <v>9</v>
      </c>
      <c r="E118" s="100" t="s">
        <v>4434</v>
      </c>
      <c r="F118" s="181" t="s">
        <v>4435</v>
      </c>
      <c r="G118" s="100" t="s">
        <v>4436</v>
      </c>
      <c r="H118" s="181"/>
      <c r="I118" s="101" t="s">
        <v>4437</v>
      </c>
      <c r="J118" s="101" t="s">
        <v>4438</v>
      </c>
      <c r="K118" s="181" t="s">
        <v>4439</v>
      </c>
      <c r="L118" s="181" t="s">
        <v>16</v>
      </c>
      <c r="M118" s="303">
        <v>481</v>
      </c>
      <c r="N118" s="181">
        <v>17338439</v>
      </c>
      <c r="O118" s="181">
        <v>102210148</v>
      </c>
      <c r="P118" s="103">
        <v>1388222</v>
      </c>
      <c r="Q118" s="182">
        <v>974822</v>
      </c>
      <c r="R118" s="104">
        <f t="shared" si="2"/>
        <v>0.70220901267952818</v>
      </c>
      <c r="S118" s="278"/>
      <c r="T118" s="309">
        <v>0</v>
      </c>
      <c r="U118" s="157">
        <f t="shared" si="3"/>
        <v>0</v>
      </c>
      <c r="V118" s="155" t="s">
        <v>4945</v>
      </c>
      <c r="W118" s="103" t="s">
        <v>3063</v>
      </c>
      <c r="X118" s="181"/>
    </row>
    <row r="119" spans="1:24" s="150" customFormat="1" ht="99.95" customHeight="1" x14ac:dyDescent="0.25">
      <c r="A119" s="264">
        <v>116</v>
      </c>
      <c r="B119" s="255">
        <v>310</v>
      </c>
      <c r="C119" s="100" t="s">
        <v>4583</v>
      </c>
      <c r="D119" s="181" t="s">
        <v>9</v>
      </c>
      <c r="E119" s="100" t="s">
        <v>4445</v>
      </c>
      <c r="F119" s="181" t="s">
        <v>4446</v>
      </c>
      <c r="G119" s="285" t="s">
        <v>4447</v>
      </c>
      <c r="H119" s="181" t="s">
        <v>82</v>
      </c>
      <c r="I119" s="101" t="s">
        <v>4448</v>
      </c>
      <c r="J119" s="101" t="s">
        <v>4449</v>
      </c>
      <c r="K119" s="181" t="s">
        <v>4450</v>
      </c>
      <c r="L119" s="181" t="s">
        <v>11</v>
      </c>
      <c r="M119" s="298">
        <v>424</v>
      </c>
      <c r="N119" s="181">
        <v>21194239</v>
      </c>
      <c r="O119" s="181">
        <v>109499760</v>
      </c>
      <c r="P119" s="103">
        <v>999000</v>
      </c>
      <c r="Q119" s="182">
        <v>799000</v>
      </c>
      <c r="R119" s="104">
        <f t="shared" si="2"/>
        <v>0.79979979979979976</v>
      </c>
      <c r="S119" s="311">
        <v>0</v>
      </c>
      <c r="T119" s="278"/>
      <c r="U119" s="157">
        <f t="shared" si="3"/>
        <v>0</v>
      </c>
      <c r="V119" s="155" t="s">
        <v>4658</v>
      </c>
      <c r="W119" s="103" t="s">
        <v>3063</v>
      </c>
      <c r="X119" s="181"/>
    </row>
    <row r="120" spans="1:24" s="150" customFormat="1" ht="99.95" customHeight="1" x14ac:dyDescent="0.25">
      <c r="A120" s="264">
        <v>117</v>
      </c>
      <c r="B120" s="254">
        <v>295</v>
      </c>
      <c r="C120" s="63" t="s">
        <v>4351</v>
      </c>
      <c r="D120" s="63" t="s">
        <v>33</v>
      </c>
      <c r="E120" s="63" t="s">
        <v>674</v>
      </c>
      <c r="F120" s="63" t="s">
        <v>4352</v>
      </c>
      <c r="G120" s="63" t="s">
        <v>4353</v>
      </c>
      <c r="H120" s="63"/>
      <c r="I120" s="64" t="s">
        <v>676</v>
      </c>
      <c r="J120" s="63" t="s">
        <v>677</v>
      </c>
      <c r="K120" s="63" t="s">
        <v>678</v>
      </c>
      <c r="L120" s="63" t="s">
        <v>11</v>
      </c>
      <c r="M120" s="296">
        <v>424</v>
      </c>
      <c r="N120" s="65" t="s">
        <v>679</v>
      </c>
      <c r="O120" s="65" t="s">
        <v>680</v>
      </c>
      <c r="P120" s="66">
        <v>567000</v>
      </c>
      <c r="Q120" s="66">
        <v>450000</v>
      </c>
      <c r="R120" s="67">
        <f t="shared" si="2"/>
        <v>0.79365079365079361</v>
      </c>
      <c r="S120" s="310">
        <v>0</v>
      </c>
      <c r="T120" s="157"/>
      <c r="U120" s="157">
        <f t="shared" si="3"/>
        <v>0</v>
      </c>
      <c r="V120" s="155" t="s">
        <v>4823</v>
      </c>
      <c r="W120" s="66" t="s">
        <v>4614</v>
      </c>
    </row>
    <row r="121" spans="1:24" ht="99.95" customHeight="1" x14ac:dyDescent="0.25">
      <c r="A121" s="264">
        <v>118</v>
      </c>
      <c r="B121" s="258">
        <v>96</v>
      </c>
      <c r="C121" s="63" t="s">
        <v>3245</v>
      </c>
      <c r="D121" s="150" t="s">
        <v>27</v>
      </c>
      <c r="E121" s="63" t="s">
        <v>3246</v>
      </c>
      <c r="F121" s="150" t="s">
        <v>3247</v>
      </c>
      <c r="G121" s="63" t="s">
        <v>3248</v>
      </c>
      <c r="H121" s="150" t="s">
        <v>4659</v>
      </c>
      <c r="I121" s="64" t="s">
        <v>630</v>
      </c>
      <c r="J121" s="63" t="s">
        <v>631</v>
      </c>
      <c r="K121" s="150" t="s">
        <v>389</v>
      </c>
      <c r="L121" s="150" t="s">
        <v>11</v>
      </c>
      <c r="M121" s="295">
        <v>424</v>
      </c>
      <c r="N121" s="150">
        <v>21271128</v>
      </c>
      <c r="O121" s="150">
        <v>109939641</v>
      </c>
      <c r="P121" s="66">
        <v>838000</v>
      </c>
      <c r="Q121" s="152">
        <v>644000</v>
      </c>
      <c r="R121" s="67">
        <f t="shared" si="2"/>
        <v>0.76849642004773266</v>
      </c>
      <c r="S121" s="310">
        <v>0</v>
      </c>
      <c r="T121" s="157"/>
      <c r="U121" s="157">
        <f t="shared" si="3"/>
        <v>0</v>
      </c>
      <c r="V121" s="155" t="s">
        <v>4824</v>
      </c>
      <c r="W121" s="66" t="s">
        <v>4614</v>
      </c>
      <c r="X121" s="150"/>
    </row>
    <row r="122" spans="1:24" s="150" customFormat="1" ht="99.95" customHeight="1" x14ac:dyDescent="0.25">
      <c r="A122" s="264">
        <v>119</v>
      </c>
      <c r="B122" s="255">
        <v>83</v>
      </c>
      <c r="C122" s="100" t="s">
        <v>3166</v>
      </c>
      <c r="D122" s="63" t="s">
        <v>9</v>
      </c>
      <c r="E122" s="63" t="s">
        <v>3168</v>
      </c>
      <c r="F122" s="63" t="s">
        <v>3167</v>
      </c>
      <c r="G122" s="64" t="s">
        <v>828</v>
      </c>
      <c r="I122" s="64" t="s">
        <v>829</v>
      </c>
      <c r="J122" s="64" t="s">
        <v>1505</v>
      </c>
      <c r="K122" s="150" t="s">
        <v>416</v>
      </c>
      <c r="L122" s="150" t="s">
        <v>11</v>
      </c>
      <c r="M122" s="295">
        <v>424</v>
      </c>
      <c r="N122" s="184" t="s">
        <v>327</v>
      </c>
      <c r="O122" s="184" t="s">
        <v>328</v>
      </c>
      <c r="P122" s="152">
        <v>2135000</v>
      </c>
      <c r="Q122" s="152">
        <v>1000000</v>
      </c>
      <c r="R122" s="67">
        <f t="shared" si="2"/>
        <v>0.46838407494145201</v>
      </c>
      <c r="S122" s="310">
        <v>0</v>
      </c>
      <c r="T122" s="157"/>
      <c r="U122" s="157">
        <f t="shared" si="3"/>
        <v>0</v>
      </c>
      <c r="V122" s="149" t="s">
        <v>4825</v>
      </c>
      <c r="W122" s="66" t="s">
        <v>3661</v>
      </c>
    </row>
    <row r="123" spans="1:24" ht="99.95" customHeight="1" x14ac:dyDescent="0.25">
      <c r="A123" s="264">
        <v>120</v>
      </c>
      <c r="B123" s="258">
        <v>91</v>
      </c>
      <c r="C123" s="63" t="s">
        <v>3203</v>
      </c>
      <c r="D123" s="150" t="s">
        <v>86</v>
      </c>
      <c r="E123" s="63" t="s">
        <v>3205</v>
      </c>
      <c r="F123" s="63" t="s">
        <v>3204</v>
      </c>
      <c r="G123" s="63" t="s">
        <v>3206</v>
      </c>
      <c r="H123" s="150"/>
      <c r="I123" s="64" t="s">
        <v>3207</v>
      </c>
      <c r="J123" s="64" t="s">
        <v>3208</v>
      </c>
      <c r="K123" s="150" t="s">
        <v>3209</v>
      </c>
      <c r="L123" s="150" t="s">
        <v>458</v>
      </c>
      <c r="M123" s="295">
        <v>424</v>
      </c>
      <c r="N123" s="150">
        <v>20467177</v>
      </c>
      <c r="O123" s="150">
        <v>105809738</v>
      </c>
      <c r="P123" s="66">
        <v>1141900</v>
      </c>
      <c r="Q123" s="152">
        <v>913520</v>
      </c>
      <c r="R123" s="67">
        <f t="shared" si="2"/>
        <v>0.8</v>
      </c>
      <c r="S123" s="310">
        <v>0</v>
      </c>
      <c r="T123" s="157"/>
      <c r="U123" s="157">
        <f t="shared" si="3"/>
        <v>0</v>
      </c>
      <c r="V123" s="155" t="s">
        <v>4826</v>
      </c>
      <c r="W123" s="66" t="s">
        <v>3661</v>
      </c>
      <c r="X123" s="150"/>
    </row>
    <row r="124" spans="1:24" s="150" customFormat="1" ht="99.95" customHeight="1" x14ac:dyDescent="0.25">
      <c r="A124" s="264">
        <v>121</v>
      </c>
      <c r="B124" s="258">
        <v>193</v>
      </c>
      <c r="C124" s="63" t="s">
        <v>3762</v>
      </c>
      <c r="D124" s="150" t="s">
        <v>23</v>
      </c>
      <c r="E124" s="63" t="s">
        <v>3763</v>
      </c>
      <c r="F124" s="150" t="s">
        <v>4660</v>
      </c>
      <c r="G124" s="63" t="s">
        <v>3658</v>
      </c>
      <c r="H124" s="150" t="s">
        <v>82</v>
      </c>
      <c r="I124" s="64" t="s">
        <v>3659</v>
      </c>
      <c r="J124" s="64" t="s">
        <v>3765</v>
      </c>
      <c r="K124" s="150" t="s">
        <v>3660</v>
      </c>
      <c r="L124" s="150" t="s">
        <v>16</v>
      </c>
      <c r="M124" s="300">
        <v>481</v>
      </c>
      <c r="N124" s="150">
        <v>28208952</v>
      </c>
      <c r="O124" s="150">
        <v>109655629</v>
      </c>
      <c r="P124" s="152">
        <v>1073000</v>
      </c>
      <c r="Q124" s="152">
        <v>833000</v>
      </c>
      <c r="R124" s="67">
        <f t="shared" si="2"/>
        <v>0.77632805219012113</v>
      </c>
      <c r="S124" s="157"/>
      <c r="T124" s="308">
        <v>0</v>
      </c>
      <c r="U124" s="157">
        <f t="shared" si="3"/>
        <v>0</v>
      </c>
      <c r="V124" s="155" t="s">
        <v>4661</v>
      </c>
      <c r="W124" s="66" t="s">
        <v>3661</v>
      </c>
    </row>
    <row r="125" spans="1:24" s="181" customFormat="1" ht="99.95" customHeight="1" x14ac:dyDescent="0.25">
      <c r="A125" s="264">
        <v>122</v>
      </c>
      <c r="B125" s="258">
        <v>203</v>
      </c>
      <c r="C125" s="63" t="s">
        <v>3819</v>
      </c>
      <c r="D125" s="150" t="s">
        <v>3820</v>
      </c>
      <c r="E125" s="63" t="s">
        <v>3821</v>
      </c>
      <c r="F125" s="63" t="s">
        <v>3826</v>
      </c>
      <c r="G125" s="63" t="s">
        <v>3822</v>
      </c>
      <c r="H125" s="150"/>
      <c r="I125" s="64" t="s">
        <v>3823</v>
      </c>
      <c r="J125" s="64" t="s">
        <v>3824</v>
      </c>
      <c r="K125" s="150" t="s">
        <v>3825</v>
      </c>
      <c r="L125" s="150" t="s">
        <v>478</v>
      </c>
      <c r="M125" s="295">
        <v>424</v>
      </c>
      <c r="N125" s="150">
        <v>64849638</v>
      </c>
      <c r="O125" s="150">
        <v>110413199</v>
      </c>
      <c r="P125" s="152">
        <v>1250000</v>
      </c>
      <c r="Q125" s="152">
        <v>1000000</v>
      </c>
      <c r="R125" s="67">
        <f t="shared" si="2"/>
        <v>0.8</v>
      </c>
      <c r="S125" s="310">
        <v>0</v>
      </c>
      <c r="T125" s="157"/>
      <c r="U125" s="157">
        <f t="shared" si="3"/>
        <v>0</v>
      </c>
      <c r="V125" s="155" t="s">
        <v>4827</v>
      </c>
      <c r="W125" s="66" t="s">
        <v>3661</v>
      </c>
      <c r="X125" s="150"/>
    </row>
    <row r="126" spans="1:24" s="150" customFormat="1" ht="99.95" customHeight="1" x14ac:dyDescent="0.25">
      <c r="A126" s="264">
        <v>123</v>
      </c>
      <c r="B126" s="258">
        <v>221</v>
      </c>
      <c r="C126" s="63" t="s">
        <v>3923</v>
      </c>
      <c r="D126" s="150" t="s">
        <v>3924</v>
      </c>
      <c r="E126" s="63" t="s">
        <v>3930</v>
      </c>
      <c r="F126" s="150" t="s">
        <v>3925</v>
      </c>
      <c r="G126" s="63" t="s">
        <v>3926</v>
      </c>
      <c r="I126" s="64" t="s">
        <v>3927</v>
      </c>
      <c r="J126" s="64" t="s">
        <v>3928</v>
      </c>
      <c r="K126" s="150" t="s">
        <v>3929</v>
      </c>
      <c r="M126" s="295">
        <v>424</v>
      </c>
      <c r="N126" s="150">
        <v>20490594</v>
      </c>
      <c r="O126" s="150">
        <v>106156606</v>
      </c>
      <c r="P126" s="152">
        <v>1012500</v>
      </c>
      <c r="Q126" s="152">
        <v>810000</v>
      </c>
      <c r="R126" s="67">
        <f t="shared" si="2"/>
        <v>0.8</v>
      </c>
      <c r="S126" s="310">
        <v>0</v>
      </c>
      <c r="T126" s="157"/>
      <c r="U126" s="157">
        <f t="shared" si="3"/>
        <v>0</v>
      </c>
      <c r="V126" s="155" t="s">
        <v>4662</v>
      </c>
      <c r="W126" s="66" t="s">
        <v>3661</v>
      </c>
    </row>
    <row r="127" spans="1:24" s="150" customFormat="1" ht="99.95" customHeight="1" x14ac:dyDescent="0.25">
      <c r="A127" s="264">
        <v>124</v>
      </c>
      <c r="B127" s="258">
        <v>237</v>
      </c>
      <c r="C127" s="63" t="s">
        <v>4004</v>
      </c>
      <c r="D127" s="150" t="s">
        <v>496</v>
      </c>
      <c r="E127" s="63" t="s">
        <v>4005</v>
      </c>
      <c r="F127" s="63" t="s">
        <v>4006</v>
      </c>
      <c r="G127" s="63" t="s">
        <v>4007</v>
      </c>
      <c r="I127" s="64" t="s">
        <v>4008</v>
      </c>
      <c r="J127" s="64" t="s">
        <v>4010</v>
      </c>
      <c r="K127" s="150" t="s">
        <v>4009</v>
      </c>
      <c r="L127" s="150" t="s">
        <v>22</v>
      </c>
      <c r="M127" s="295">
        <v>424</v>
      </c>
      <c r="N127" s="150">
        <v>64541773</v>
      </c>
      <c r="O127" s="150">
        <v>109954229</v>
      </c>
      <c r="P127" s="152">
        <v>900000</v>
      </c>
      <c r="Q127" s="152">
        <v>720000</v>
      </c>
      <c r="R127" s="67">
        <f t="shared" si="2"/>
        <v>0.8</v>
      </c>
      <c r="S127" s="310">
        <v>0</v>
      </c>
      <c r="T127" s="157"/>
      <c r="U127" s="157">
        <f t="shared" si="3"/>
        <v>0</v>
      </c>
      <c r="V127" s="155" t="s">
        <v>4663</v>
      </c>
      <c r="W127" s="66" t="s">
        <v>3661</v>
      </c>
    </row>
    <row r="128" spans="1:24" s="150" customFormat="1" ht="99.95" customHeight="1" x14ac:dyDescent="0.25">
      <c r="A128" s="264">
        <v>125</v>
      </c>
      <c r="B128" s="258">
        <v>285</v>
      </c>
      <c r="C128" s="63" t="s">
        <v>4566</v>
      </c>
      <c r="D128" s="63" t="s">
        <v>4287</v>
      </c>
      <c r="E128" s="63" t="s">
        <v>4288</v>
      </c>
      <c r="F128" s="63" t="s">
        <v>4289</v>
      </c>
      <c r="G128" s="63" t="s">
        <v>4290</v>
      </c>
      <c r="I128" s="64" t="s">
        <v>4291</v>
      </c>
      <c r="J128" s="64" t="s">
        <v>4292</v>
      </c>
      <c r="K128" s="150" t="s">
        <v>4293</v>
      </c>
      <c r="L128" s="150" t="s">
        <v>16</v>
      </c>
      <c r="M128" s="300">
        <v>481</v>
      </c>
      <c r="N128" s="150">
        <v>28026412</v>
      </c>
      <c r="O128" s="150">
        <v>106825973</v>
      </c>
      <c r="P128" s="66">
        <v>375000</v>
      </c>
      <c r="Q128" s="152">
        <v>300000</v>
      </c>
      <c r="R128" s="104">
        <f t="shared" si="2"/>
        <v>0.8</v>
      </c>
      <c r="S128" s="278"/>
      <c r="T128" s="309">
        <v>0</v>
      </c>
      <c r="U128" s="157">
        <f t="shared" si="3"/>
        <v>0</v>
      </c>
      <c r="V128" s="155" t="s">
        <v>4942</v>
      </c>
      <c r="W128" s="66" t="s">
        <v>3661</v>
      </c>
    </row>
    <row r="129" spans="1:24" ht="195" x14ac:dyDescent="0.25">
      <c r="A129" s="264">
        <v>126</v>
      </c>
      <c r="B129" s="255">
        <v>143</v>
      </c>
      <c r="C129" s="63" t="s">
        <v>3506</v>
      </c>
      <c r="D129" s="63" t="s">
        <v>24</v>
      </c>
      <c r="E129" s="63" t="s">
        <v>4515</v>
      </c>
      <c r="F129" s="63" t="s">
        <v>3507</v>
      </c>
      <c r="G129" s="63" t="s">
        <v>1566</v>
      </c>
      <c r="H129" s="63"/>
      <c r="I129" s="64" t="s">
        <v>737</v>
      </c>
      <c r="J129" s="63" t="s">
        <v>1567</v>
      </c>
      <c r="K129" s="150" t="s">
        <v>25</v>
      </c>
      <c r="L129" s="63" t="s">
        <v>22</v>
      </c>
      <c r="M129" s="296">
        <v>424</v>
      </c>
      <c r="N129" s="184">
        <v>63062642</v>
      </c>
      <c r="O129" s="184">
        <v>107888378</v>
      </c>
      <c r="P129" s="66">
        <v>866000</v>
      </c>
      <c r="Q129" s="66">
        <v>690000</v>
      </c>
      <c r="R129" s="67">
        <f t="shared" si="2"/>
        <v>0.79676674364896072</v>
      </c>
      <c r="S129" s="310">
        <v>0</v>
      </c>
      <c r="T129" s="157"/>
      <c r="U129" s="157">
        <f t="shared" si="3"/>
        <v>0</v>
      </c>
      <c r="V129" s="155" t="s">
        <v>4828</v>
      </c>
      <c r="W129" s="66" t="s">
        <v>4611</v>
      </c>
      <c r="X129" s="150"/>
    </row>
    <row r="130" spans="1:24" s="150" customFormat="1" ht="180" x14ac:dyDescent="0.25">
      <c r="A130" s="264">
        <v>127</v>
      </c>
      <c r="B130" s="255">
        <v>71</v>
      </c>
      <c r="C130" s="63" t="s">
        <v>3112</v>
      </c>
      <c r="D130" s="63" t="s">
        <v>23</v>
      </c>
      <c r="E130" s="63" t="s">
        <v>435</v>
      </c>
      <c r="F130" s="63" t="s">
        <v>3113</v>
      </c>
      <c r="G130" s="63" t="s">
        <v>436</v>
      </c>
      <c r="I130" s="64" t="s">
        <v>837</v>
      </c>
      <c r="J130" s="64" t="s">
        <v>437</v>
      </c>
      <c r="K130" s="63" t="s">
        <v>438</v>
      </c>
      <c r="L130" s="150" t="s">
        <v>16</v>
      </c>
      <c r="M130" s="300">
        <v>481</v>
      </c>
      <c r="N130" s="184" t="s">
        <v>439</v>
      </c>
      <c r="O130" s="184" t="s">
        <v>440</v>
      </c>
      <c r="P130" s="152">
        <v>1232000</v>
      </c>
      <c r="Q130" s="152">
        <v>985600</v>
      </c>
      <c r="R130" s="67">
        <f t="shared" si="2"/>
        <v>0.8</v>
      </c>
      <c r="S130" s="157"/>
      <c r="T130" s="308">
        <v>0</v>
      </c>
      <c r="U130" s="157">
        <f t="shared" si="3"/>
        <v>0</v>
      </c>
      <c r="V130" s="155" t="s">
        <v>4664</v>
      </c>
      <c r="W130" s="66" t="s">
        <v>4611</v>
      </c>
    </row>
    <row r="131" spans="1:24" s="150" customFormat="1" ht="99.95" customHeight="1" x14ac:dyDescent="0.25">
      <c r="A131" s="264">
        <v>128</v>
      </c>
      <c r="B131" s="254">
        <v>177</v>
      </c>
      <c r="C131" s="63" t="s">
        <v>3685</v>
      </c>
      <c r="D131" s="63" t="s">
        <v>171</v>
      </c>
      <c r="E131" s="63" t="s">
        <v>3686</v>
      </c>
      <c r="F131" s="63" t="s">
        <v>3687</v>
      </c>
      <c r="G131" s="63" t="s">
        <v>1086</v>
      </c>
      <c r="H131" s="63"/>
      <c r="I131" s="64" t="s">
        <v>1087</v>
      </c>
      <c r="J131" s="63" t="s">
        <v>1088</v>
      </c>
      <c r="K131" s="63" t="s">
        <v>1089</v>
      </c>
      <c r="L131" s="63" t="s">
        <v>22</v>
      </c>
      <c r="M131" s="296">
        <v>424</v>
      </c>
      <c r="N131" s="65" t="s">
        <v>1090</v>
      </c>
      <c r="O131" s="65" t="s">
        <v>1091</v>
      </c>
      <c r="P131" s="66">
        <v>1100000</v>
      </c>
      <c r="Q131" s="66">
        <v>850000</v>
      </c>
      <c r="R131" s="67">
        <f t="shared" si="2"/>
        <v>0.77272727272727271</v>
      </c>
      <c r="S131" s="310">
        <v>0</v>
      </c>
      <c r="T131" s="157"/>
      <c r="U131" s="157">
        <f t="shared" si="3"/>
        <v>0</v>
      </c>
      <c r="V131" s="155" t="s">
        <v>4829</v>
      </c>
      <c r="W131" s="66" t="s">
        <v>4611</v>
      </c>
    </row>
    <row r="132" spans="1:24" s="150" customFormat="1" ht="99.95" customHeight="1" x14ac:dyDescent="0.25">
      <c r="A132" s="264">
        <v>129</v>
      </c>
      <c r="B132" s="258">
        <v>287</v>
      </c>
      <c r="C132" s="63" t="s">
        <v>4568</v>
      </c>
      <c r="D132" s="150" t="s">
        <v>9</v>
      </c>
      <c r="E132" s="63" t="s">
        <v>4302</v>
      </c>
      <c r="F132" s="63" t="s">
        <v>4303</v>
      </c>
      <c r="G132" s="63" t="s">
        <v>4304</v>
      </c>
      <c r="I132" s="64" t="s">
        <v>4305</v>
      </c>
      <c r="J132" s="64" t="s">
        <v>4306</v>
      </c>
      <c r="K132" s="150" t="s">
        <v>4307</v>
      </c>
      <c r="L132" s="150" t="s">
        <v>11</v>
      </c>
      <c r="M132" s="295">
        <v>424</v>
      </c>
      <c r="N132" s="150">
        <v>21619418</v>
      </c>
      <c r="O132" s="150">
        <v>112164501</v>
      </c>
      <c r="P132" s="66">
        <v>929000</v>
      </c>
      <c r="Q132" s="152">
        <v>734000</v>
      </c>
      <c r="R132" s="104">
        <f t="shared" ref="R132:R195" si="4">+Q132/P132</f>
        <v>0.79009687836383202</v>
      </c>
      <c r="S132" s="311">
        <v>0</v>
      </c>
      <c r="T132" s="278"/>
      <c r="U132" s="157">
        <f t="shared" si="3"/>
        <v>0</v>
      </c>
      <c r="V132" s="155" t="s">
        <v>4830</v>
      </c>
      <c r="W132" s="66" t="s">
        <v>4611</v>
      </c>
    </row>
    <row r="133" spans="1:24" s="150" customFormat="1" ht="99.95" customHeight="1" x14ac:dyDescent="0.25">
      <c r="A133" s="264">
        <v>130</v>
      </c>
      <c r="B133" s="258">
        <v>47</v>
      </c>
      <c r="C133" s="63" t="s">
        <v>2995</v>
      </c>
      <c r="D133" s="63" t="s">
        <v>420</v>
      </c>
      <c r="E133" s="150" t="s">
        <v>2996</v>
      </c>
      <c r="F133" s="150" t="s">
        <v>2997</v>
      </c>
      <c r="G133" s="63" t="s">
        <v>2998</v>
      </c>
      <c r="I133" s="64" t="s">
        <v>3000</v>
      </c>
      <c r="J133" s="64" t="s">
        <v>3001</v>
      </c>
      <c r="K133" s="150" t="s">
        <v>2999</v>
      </c>
      <c r="L133" s="150" t="s">
        <v>281</v>
      </c>
      <c r="M133" s="300">
        <v>481</v>
      </c>
      <c r="N133" s="150">
        <v>28231156</v>
      </c>
      <c r="O133" s="150">
        <v>110061533</v>
      </c>
      <c r="P133" s="66">
        <v>556200</v>
      </c>
      <c r="Q133" s="152">
        <v>433000</v>
      </c>
      <c r="R133" s="67">
        <f t="shared" si="4"/>
        <v>0.77849694354548726</v>
      </c>
      <c r="S133" s="157"/>
      <c r="T133" s="308">
        <v>400000</v>
      </c>
      <c r="U133" s="157">
        <f t="shared" ref="U133:U196" si="5">+S133+T133</f>
        <v>400000</v>
      </c>
      <c r="V133" s="149" t="s">
        <v>4742</v>
      </c>
      <c r="W133" s="66" t="s">
        <v>3002</v>
      </c>
    </row>
    <row r="134" spans="1:24" s="181" customFormat="1" ht="99.95" customHeight="1" x14ac:dyDescent="0.25">
      <c r="A134" s="264">
        <v>131</v>
      </c>
      <c r="B134" s="258">
        <v>137</v>
      </c>
      <c r="C134" s="63" t="s">
        <v>3467</v>
      </c>
      <c r="D134" s="63" t="s">
        <v>9</v>
      </c>
      <c r="E134" s="63" t="s">
        <v>3300</v>
      </c>
      <c r="F134" s="63" t="s">
        <v>3468</v>
      </c>
      <c r="G134" s="63" t="s">
        <v>3469</v>
      </c>
      <c r="H134" s="150"/>
      <c r="I134" s="64" t="s">
        <v>3470</v>
      </c>
      <c r="J134" s="64" t="s">
        <v>3471</v>
      </c>
      <c r="K134" s="150" t="s">
        <v>3472</v>
      </c>
      <c r="L134" s="150" t="s">
        <v>458</v>
      </c>
      <c r="M134" s="295">
        <v>424</v>
      </c>
      <c r="N134" s="65" t="s">
        <v>556</v>
      </c>
      <c r="O134" s="65" t="s">
        <v>557</v>
      </c>
      <c r="P134" s="66">
        <v>1000000</v>
      </c>
      <c r="Q134" s="152">
        <v>800000</v>
      </c>
      <c r="R134" s="67">
        <f t="shared" si="4"/>
        <v>0.8</v>
      </c>
      <c r="S134" s="310">
        <v>0</v>
      </c>
      <c r="T134" s="157"/>
      <c r="U134" s="157">
        <f t="shared" si="5"/>
        <v>0</v>
      </c>
      <c r="V134" s="155" t="s">
        <v>4665</v>
      </c>
      <c r="W134" s="66" t="s">
        <v>3002</v>
      </c>
      <c r="X134" s="63"/>
    </row>
    <row r="135" spans="1:24" ht="99.95" customHeight="1" x14ac:dyDescent="0.25">
      <c r="A135" s="264">
        <v>132</v>
      </c>
      <c r="B135" s="258">
        <v>141</v>
      </c>
      <c r="C135" s="63" t="s">
        <v>3495</v>
      </c>
      <c r="D135" s="150" t="s">
        <v>9</v>
      </c>
      <c r="E135" s="63" t="s">
        <v>3496</v>
      </c>
      <c r="F135" s="63" t="s">
        <v>3497</v>
      </c>
      <c r="G135" s="63" t="s">
        <v>3498</v>
      </c>
      <c r="H135" s="150" t="s">
        <v>82</v>
      </c>
      <c r="I135" s="64" t="s">
        <v>3499</v>
      </c>
      <c r="J135" s="64" t="s">
        <v>3500</v>
      </c>
      <c r="K135" s="150" t="s">
        <v>264</v>
      </c>
      <c r="L135" s="150" t="s">
        <v>281</v>
      </c>
      <c r="M135" s="300">
        <v>481</v>
      </c>
      <c r="N135" s="150">
        <v>28200242</v>
      </c>
      <c r="O135" s="150">
        <v>109457053</v>
      </c>
      <c r="P135" s="152">
        <v>675000</v>
      </c>
      <c r="Q135" s="152">
        <v>540000</v>
      </c>
      <c r="R135" s="67">
        <f t="shared" si="4"/>
        <v>0.8</v>
      </c>
      <c r="S135" s="157"/>
      <c r="T135" s="308">
        <v>0</v>
      </c>
      <c r="U135" s="157">
        <f t="shared" si="5"/>
        <v>0</v>
      </c>
      <c r="V135" s="155" t="s">
        <v>4831</v>
      </c>
      <c r="W135" s="66" t="s">
        <v>3002</v>
      </c>
      <c r="X135" s="150"/>
    </row>
    <row r="136" spans="1:24" s="150" customFormat="1" ht="99.95" customHeight="1" x14ac:dyDescent="0.25">
      <c r="A136" s="264">
        <v>133</v>
      </c>
      <c r="B136" s="258">
        <v>178</v>
      </c>
      <c r="C136" s="63" t="s">
        <v>3688</v>
      </c>
      <c r="D136" s="150" t="s">
        <v>9</v>
      </c>
      <c r="E136" s="63" t="s">
        <v>3689</v>
      </c>
      <c r="F136" s="63" t="s">
        <v>3690</v>
      </c>
      <c r="G136" s="64" t="s">
        <v>1214</v>
      </c>
      <c r="I136" s="64" t="s">
        <v>3691</v>
      </c>
      <c r="K136" s="150" t="s">
        <v>1216</v>
      </c>
      <c r="L136" s="150" t="s">
        <v>478</v>
      </c>
      <c r="M136" s="295">
        <v>424</v>
      </c>
      <c r="N136" s="150">
        <v>64530780</v>
      </c>
      <c r="O136" s="150">
        <v>109938165</v>
      </c>
      <c r="P136" s="152">
        <v>894000</v>
      </c>
      <c r="Q136" s="152">
        <v>702000</v>
      </c>
      <c r="R136" s="67">
        <f t="shared" si="4"/>
        <v>0.78523489932885904</v>
      </c>
      <c r="S136" s="310">
        <v>0</v>
      </c>
      <c r="T136" s="157"/>
      <c r="U136" s="157">
        <f t="shared" si="5"/>
        <v>0</v>
      </c>
      <c r="V136" s="155" t="s">
        <v>4832</v>
      </c>
      <c r="W136" s="66" t="s">
        <v>3693</v>
      </c>
    </row>
    <row r="137" spans="1:24" s="150" customFormat="1" ht="99.95" customHeight="1" x14ac:dyDescent="0.25">
      <c r="A137" s="264">
        <v>134</v>
      </c>
      <c r="B137" s="255">
        <v>315</v>
      </c>
      <c r="C137" s="100" t="s">
        <v>4580</v>
      </c>
      <c r="D137" s="181" t="s">
        <v>31</v>
      </c>
      <c r="E137" s="100" t="s">
        <v>75</v>
      </c>
      <c r="F137" s="100" t="s">
        <v>2594</v>
      </c>
      <c r="G137" s="100" t="s">
        <v>2595</v>
      </c>
      <c r="H137" s="181"/>
      <c r="I137" s="101" t="s">
        <v>2596</v>
      </c>
      <c r="J137" s="101" t="s">
        <v>2597</v>
      </c>
      <c r="K137" s="181" t="s">
        <v>2598</v>
      </c>
      <c r="L137" s="181" t="s">
        <v>16</v>
      </c>
      <c r="M137" s="303">
        <v>481</v>
      </c>
      <c r="N137" s="181">
        <v>28014031</v>
      </c>
      <c r="O137" s="181">
        <v>106624588</v>
      </c>
      <c r="P137" s="103">
        <v>1561000</v>
      </c>
      <c r="Q137" s="182">
        <v>861000</v>
      </c>
      <c r="R137" s="104">
        <f t="shared" si="4"/>
        <v>0.55156950672645744</v>
      </c>
      <c r="S137" s="278"/>
      <c r="T137" s="309">
        <v>0</v>
      </c>
      <c r="U137" s="157">
        <f t="shared" si="5"/>
        <v>0</v>
      </c>
      <c r="V137" s="155" t="s">
        <v>4666</v>
      </c>
      <c r="W137" s="66" t="s">
        <v>3693</v>
      </c>
      <c r="X137" s="100"/>
    </row>
    <row r="138" spans="1:24" s="181" customFormat="1" ht="99.95" customHeight="1" x14ac:dyDescent="0.25">
      <c r="A138" s="264">
        <v>135</v>
      </c>
      <c r="B138" s="261">
        <v>10</v>
      </c>
      <c r="C138" s="52" t="s">
        <v>2774</v>
      </c>
      <c r="D138" s="52" t="s">
        <v>282</v>
      </c>
      <c r="E138" s="52" t="s">
        <v>797</v>
      </c>
      <c r="F138" s="52" t="s">
        <v>2775</v>
      </c>
      <c r="G138" s="52" t="s">
        <v>1174</v>
      </c>
      <c r="H138" s="52"/>
      <c r="I138" s="116" t="s">
        <v>798</v>
      </c>
      <c r="J138" s="52" t="s">
        <v>283</v>
      </c>
      <c r="K138" s="122" t="s">
        <v>284</v>
      </c>
      <c r="L138" s="52" t="s">
        <v>11</v>
      </c>
      <c r="M138" s="297">
        <v>424</v>
      </c>
      <c r="N138" s="244" t="s">
        <v>1175</v>
      </c>
      <c r="O138" s="244">
        <v>101398125</v>
      </c>
      <c r="P138" s="106">
        <v>692000</v>
      </c>
      <c r="Q138" s="106">
        <v>540000</v>
      </c>
      <c r="R138" s="220">
        <f t="shared" si="4"/>
        <v>0.78034682080924855</v>
      </c>
      <c r="S138" s="311">
        <v>300000</v>
      </c>
      <c r="T138" s="313"/>
      <c r="U138" s="157">
        <f t="shared" si="5"/>
        <v>300000</v>
      </c>
      <c r="V138" s="156" t="s">
        <v>4833</v>
      </c>
      <c r="W138" s="106" t="s">
        <v>2776</v>
      </c>
      <c r="X138" s="52"/>
    </row>
    <row r="139" spans="1:24" ht="99.95" customHeight="1" x14ac:dyDescent="0.25">
      <c r="A139" s="264">
        <v>136</v>
      </c>
      <c r="B139" s="254">
        <v>311</v>
      </c>
      <c r="C139" s="63" t="s">
        <v>4452</v>
      </c>
      <c r="D139" s="63" t="s">
        <v>12</v>
      </c>
      <c r="E139" s="63" t="s">
        <v>1490</v>
      </c>
      <c r="F139" s="63" t="s">
        <v>1491</v>
      </c>
      <c r="G139" s="63" t="s">
        <v>4453</v>
      </c>
      <c r="H139" s="63"/>
      <c r="I139" s="270" t="s">
        <v>4455</v>
      </c>
      <c r="J139" s="63" t="s">
        <v>1494</v>
      </c>
      <c r="K139" s="63" t="s">
        <v>1495</v>
      </c>
      <c r="L139" s="63" t="s">
        <v>281</v>
      </c>
      <c r="M139" s="302">
        <v>481</v>
      </c>
      <c r="N139" s="65" t="s">
        <v>1496</v>
      </c>
      <c r="O139" s="65" t="s">
        <v>1497</v>
      </c>
      <c r="P139" s="66">
        <v>1216000</v>
      </c>
      <c r="Q139" s="66">
        <v>916000</v>
      </c>
      <c r="R139" s="67">
        <f t="shared" si="4"/>
        <v>0.75328947368421051</v>
      </c>
      <c r="S139" s="157"/>
      <c r="T139" s="308">
        <v>450000</v>
      </c>
      <c r="U139" s="157">
        <f t="shared" si="5"/>
        <v>450000</v>
      </c>
      <c r="V139" s="149" t="s">
        <v>4741</v>
      </c>
      <c r="W139" s="66" t="s">
        <v>3126</v>
      </c>
      <c r="X139" s="63"/>
    </row>
    <row r="140" spans="1:24" s="150" customFormat="1" ht="99.95" customHeight="1" x14ac:dyDescent="0.25">
      <c r="A140" s="264">
        <v>137</v>
      </c>
      <c r="B140" s="255">
        <v>74</v>
      </c>
      <c r="C140" s="63" t="s">
        <v>3122</v>
      </c>
      <c r="D140" s="63" t="s">
        <v>63</v>
      </c>
      <c r="E140" s="63" t="s">
        <v>62</v>
      </c>
      <c r="F140" s="63" t="s">
        <v>3123</v>
      </c>
      <c r="G140" s="64" t="s">
        <v>3124</v>
      </c>
      <c r="H140" s="63"/>
      <c r="I140" s="64" t="s">
        <v>743</v>
      </c>
      <c r="J140" s="63" t="s">
        <v>64</v>
      </c>
      <c r="K140" s="150" t="s">
        <v>65</v>
      </c>
      <c r="L140" s="63" t="s">
        <v>11</v>
      </c>
      <c r="M140" s="296">
        <v>424</v>
      </c>
      <c r="N140" s="184" t="s">
        <v>88</v>
      </c>
      <c r="O140" s="184">
        <v>100809685</v>
      </c>
      <c r="P140" s="66">
        <v>1192800</v>
      </c>
      <c r="Q140" s="66">
        <v>782000</v>
      </c>
      <c r="R140" s="67">
        <f t="shared" si="4"/>
        <v>0.65560026827632456</v>
      </c>
      <c r="S140" s="310">
        <v>350000</v>
      </c>
      <c r="T140" s="157"/>
      <c r="U140" s="157">
        <f t="shared" si="5"/>
        <v>350000</v>
      </c>
      <c r="V140" s="155" t="s">
        <v>4834</v>
      </c>
      <c r="W140" s="66" t="s">
        <v>3126</v>
      </c>
    </row>
    <row r="141" spans="1:24" s="150" customFormat="1" ht="175.5" customHeight="1" x14ac:dyDescent="0.25">
      <c r="A141" s="264">
        <v>138</v>
      </c>
      <c r="B141" s="258">
        <v>199</v>
      </c>
      <c r="C141" s="63" t="s">
        <v>3791</v>
      </c>
      <c r="D141" s="150" t="s">
        <v>9</v>
      </c>
      <c r="E141" s="150" t="s">
        <v>3792</v>
      </c>
      <c r="F141" s="63" t="s">
        <v>3793</v>
      </c>
      <c r="G141" s="63" t="s">
        <v>3794</v>
      </c>
      <c r="I141" s="64" t="s">
        <v>3796</v>
      </c>
      <c r="J141" s="64" t="s">
        <v>3797</v>
      </c>
      <c r="K141" s="150" t="s">
        <v>3795</v>
      </c>
      <c r="L141" s="150" t="s">
        <v>16</v>
      </c>
      <c r="M141" s="300">
        <v>481</v>
      </c>
      <c r="N141" s="150">
        <v>17697323</v>
      </c>
      <c r="O141" s="150">
        <v>105131058</v>
      </c>
      <c r="P141" s="152">
        <v>880000</v>
      </c>
      <c r="Q141" s="152">
        <v>640000</v>
      </c>
      <c r="R141" s="67">
        <f t="shared" si="4"/>
        <v>0.72727272727272729</v>
      </c>
      <c r="S141" s="157"/>
      <c r="T141" s="308">
        <v>0</v>
      </c>
      <c r="U141" s="157">
        <f>+S141+T141</f>
        <v>0</v>
      </c>
      <c r="V141" s="155" t="s">
        <v>4835</v>
      </c>
      <c r="W141" s="66" t="s">
        <v>3126</v>
      </c>
    </row>
    <row r="142" spans="1:24" s="150" customFormat="1" ht="99.95" customHeight="1" x14ac:dyDescent="0.25">
      <c r="A142" s="264">
        <v>139</v>
      </c>
      <c r="B142" s="258">
        <v>240</v>
      </c>
      <c r="C142" s="63" t="s">
        <v>4021</v>
      </c>
      <c r="D142" s="150" t="s">
        <v>9</v>
      </c>
      <c r="E142" s="63" t="s">
        <v>4022</v>
      </c>
      <c r="F142" s="63" t="s">
        <v>4023</v>
      </c>
      <c r="G142" s="63" t="s">
        <v>4024</v>
      </c>
      <c r="H142" s="150" t="s">
        <v>82</v>
      </c>
      <c r="I142" s="64" t="s">
        <v>4025</v>
      </c>
      <c r="J142" s="64" t="s">
        <v>4026</v>
      </c>
      <c r="K142" s="150" t="s">
        <v>4027</v>
      </c>
      <c r="L142" s="150" t="s">
        <v>11</v>
      </c>
      <c r="M142" s="295">
        <v>424</v>
      </c>
      <c r="N142" s="150">
        <v>21271403</v>
      </c>
      <c r="O142" s="150">
        <v>109940971</v>
      </c>
      <c r="P142" s="152">
        <v>1200000</v>
      </c>
      <c r="Q142" s="152">
        <v>600000</v>
      </c>
      <c r="R142" s="67">
        <f t="shared" si="4"/>
        <v>0.5</v>
      </c>
      <c r="S142" s="295">
        <v>0</v>
      </c>
      <c r="U142" s="157">
        <f t="shared" si="5"/>
        <v>0</v>
      </c>
      <c r="V142" s="155" t="s">
        <v>4667</v>
      </c>
      <c r="W142" s="66" t="s">
        <v>3126</v>
      </c>
      <c r="X142" s="100" t="s">
        <v>4836</v>
      </c>
    </row>
    <row r="143" spans="1:24" s="150" customFormat="1" ht="99.95" customHeight="1" x14ac:dyDescent="0.25">
      <c r="A143" s="264">
        <v>140</v>
      </c>
      <c r="B143" s="255">
        <v>283</v>
      </c>
      <c r="C143" s="100" t="s">
        <v>4273</v>
      </c>
      <c r="D143" s="181" t="s">
        <v>4274</v>
      </c>
      <c r="E143" s="100" t="s">
        <v>4275</v>
      </c>
      <c r="F143" s="100" t="s">
        <v>4276</v>
      </c>
      <c r="G143" s="100" t="s">
        <v>4277</v>
      </c>
      <c r="H143" s="181"/>
      <c r="I143" s="101" t="s">
        <v>4278</v>
      </c>
      <c r="J143" s="101" t="s">
        <v>4281</v>
      </c>
      <c r="K143" s="181" t="s">
        <v>4279</v>
      </c>
      <c r="L143" s="181" t="s">
        <v>16</v>
      </c>
      <c r="M143" s="303">
        <v>481</v>
      </c>
      <c r="N143" s="181">
        <v>28242204</v>
      </c>
      <c r="O143" s="181">
        <v>110342785</v>
      </c>
      <c r="P143" s="182">
        <v>688023</v>
      </c>
      <c r="Q143" s="182">
        <v>550023</v>
      </c>
      <c r="R143" s="104">
        <f t="shared" si="4"/>
        <v>0.79942530990969773</v>
      </c>
      <c r="S143" s="278"/>
      <c r="T143" s="309">
        <v>300000</v>
      </c>
      <c r="U143" s="157">
        <f t="shared" si="5"/>
        <v>300000</v>
      </c>
      <c r="V143" s="155" t="s">
        <v>4837</v>
      </c>
      <c r="W143" s="103" t="s">
        <v>3126</v>
      </c>
      <c r="X143" s="181"/>
    </row>
    <row r="144" spans="1:24" s="150" customFormat="1" ht="99.95" customHeight="1" x14ac:dyDescent="0.25">
      <c r="A144" s="264">
        <v>141</v>
      </c>
      <c r="B144" s="266">
        <v>172</v>
      </c>
      <c r="C144" s="63" t="s">
        <v>4590</v>
      </c>
      <c r="D144" s="16" t="s">
        <v>27</v>
      </c>
      <c r="E144" s="16" t="s">
        <v>1653</v>
      </c>
      <c r="F144" s="22" t="s">
        <v>4537</v>
      </c>
      <c r="G144" s="22" t="s">
        <v>4538</v>
      </c>
      <c r="H144" s="16"/>
      <c r="I144" s="23" t="s">
        <v>4539</v>
      </c>
      <c r="J144" s="23" t="s">
        <v>4540</v>
      </c>
      <c r="K144" s="16" t="s">
        <v>1658</v>
      </c>
      <c r="L144" s="16" t="s">
        <v>16</v>
      </c>
      <c r="M144" s="300">
        <v>481</v>
      </c>
      <c r="N144" s="16">
        <v>28260555</v>
      </c>
      <c r="O144" s="16">
        <v>110918278</v>
      </c>
      <c r="P144" s="66">
        <v>900000</v>
      </c>
      <c r="Q144" s="152">
        <v>720000</v>
      </c>
      <c r="R144" s="67">
        <f t="shared" si="4"/>
        <v>0.8</v>
      </c>
      <c r="S144" s="157"/>
      <c r="T144" s="308">
        <v>0</v>
      </c>
      <c r="U144" s="157">
        <f t="shared" si="5"/>
        <v>0</v>
      </c>
      <c r="V144" s="155" t="s">
        <v>4670</v>
      </c>
      <c r="W144" s="25" t="s">
        <v>3126</v>
      </c>
      <c r="X144" s="16"/>
    </row>
    <row r="145" spans="1:24" s="150" customFormat="1" ht="99.95" customHeight="1" x14ac:dyDescent="0.25">
      <c r="A145" s="264">
        <v>142</v>
      </c>
      <c r="B145" s="254">
        <v>184</v>
      </c>
      <c r="C145" s="63" t="s">
        <v>3723</v>
      </c>
      <c r="D145" s="100" t="s">
        <v>9</v>
      </c>
      <c r="E145" s="100" t="s">
        <v>66</v>
      </c>
      <c r="F145" s="100" t="s">
        <v>3724</v>
      </c>
      <c r="G145" s="100" t="s">
        <v>67</v>
      </c>
      <c r="H145" s="100"/>
      <c r="I145" s="64" t="s">
        <v>525</v>
      </c>
      <c r="J145" s="100" t="s">
        <v>522</v>
      </c>
      <c r="K145" s="100" t="s">
        <v>68</v>
      </c>
      <c r="L145" s="100" t="s">
        <v>523</v>
      </c>
      <c r="M145" s="304">
        <v>481</v>
      </c>
      <c r="N145" s="102" t="s">
        <v>524</v>
      </c>
      <c r="O145" s="102">
        <v>102466294</v>
      </c>
      <c r="P145" s="66">
        <v>785700</v>
      </c>
      <c r="Q145" s="66">
        <v>620000</v>
      </c>
      <c r="R145" s="67">
        <f t="shared" si="4"/>
        <v>0.78910525645920837</v>
      </c>
      <c r="S145" s="157"/>
      <c r="T145" s="308">
        <v>0</v>
      </c>
      <c r="U145" s="157">
        <f t="shared" si="5"/>
        <v>0</v>
      </c>
      <c r="V145" s="155" t="s">
        <v>4838</v>
      </c>
      <c r="W145" s="66" t="s">
        <v>3357</v>
      </c>
    </row>
    <row r="146" spans="1:24" ht="99.95" customHeight="1" x14ac:dyDescent="0.25">
      <c r="A146" s="264">
        <v>143</v>
      </c>
      <c r="B146" s="255">
        <v>238</v>
      </c>
      <c r="C146" s="63" t="s">
        <v>4012</v>
      </c>
      <c r="D146" s="63" t="s">
        <v>9</v>
      </c>
      <c r="E146" s="63" t="s">
        <v>312</v>
      </c>
      <c r="F146" s="63" t="s">
        <v>4013</v>
      </c>
      <c r="G146" s="63" t="s">
        <v>4014</v>
      </c>
      <c r="H146" s="63"/>
      <c r="I146" s="64" t="s">
        <v>806</v>
      </c>
      <c r="J146" s="63" t="s">
        <v>1200</v>
      </c>
      <c r="K146" s="150" t="s">
        <v>309</v>
      </c>
      <c r="L146" s="63" t="s">
        <v>16</v>
      </c>
      <c r="M146" s="302">
        <v>481</v>
      </c>
      <c r="N146" s="184" t="s">
        <v>310</v>
      </c>
      <c r="O146" s="184">
        <v>100293787</v>
      </c>
      <c r="P146" s="66">
        <v>1293400</v>
      </c>
      <c r="Q146" s="66">
        <v>1000000</v>
      </c>
      <c r="R146" s="67">
        <f t="shared" si="4"/>
        <v>0.77315602288541829</v>
      </c>
      <c r="S146" s="157"/>
      <c r="T146" s="308">
        <v>0</v>
      </c>
      <c r="U146" s="157">
        <f t="shared" si="5"/>
        <v>0</v>
      </c>
      <c r="V146" s="155" t="s">
        <v>4839</v>
      </c>
      <c r="W146" s="66" t="s">
        <v>3357</v>
      </c>
      <c r="X146" s="63"/>
    </row>
    <row r="147" spans="1:24" s="150" customFormat="1" ht="99.95" customHeight="1" x14ac:dyDescent="0.25">
      <c r="A147" s="264">
        <v>144</v>
      </c>
      <c r="B147" s="266">
        <v>115</v>
      </c>
      <c r="C147" s="22" t="s">
        <v>3353</v>
      </c>
      <c r="D147" s="16" t="s">
        <v>9</v>
      </c>
      <c r="E147" s="22" t="s">
        <v>3354</v>
      </c>
      <c r="F147" s="22" t="s">
        <v>3355</v>
      </c>
      <c r="G147" s="22" t="s">
        <v>3093</v>
      </c>
      <c r="H147" s="16" t="s">
        <v>82</v>
      </c>
      <c r="I147" s="23" t="s">
        <v>3094</v>
      </c>
      <c r="J147" s="23" t="s">
        <v>1078</v>
      </c>
      <c r="K147" s="16" t="s">
        <v>3096</v>
      </c>
      <c r="L147" s="16" t="s">
        <v>16</v>
      </c>
      <c r="M147" s="300">
        <v>481</v>
      </c>
      <c r="N147" s="16">
        <v>28313837</v>
      </c>
      <c r="O147" s="16">
        <v>112289335</v>
      </c>
      <c r="P147" s="25">
        <v>1216000</v>
      </c>
      <c r="Q147" s="19">
        <v>972800</v>
      </c>
      <c r="R147" s="20">
        <f t="shared" si="4"/>
        <v>0.8</v>
      </c>
      <c r="S147" s="142"/>
      <c r="T147" s="308">
        <v>550000</v>
      </c>
      <c r="U147" s="157">
        <f t="shared" si="5"/>
        <v>550000</v>
      </c>
      <c r="V147" s="156" t="s">
        <v>4840</v>
      </c>
      <c r="W147" s="25" t="s">
        <v>3357</v>
      </c>
      <c r="X147" s="16"/>
    </row>
    <row r="148" spans="1:24" ht="99.95" customHeight="1" x14ac:dyDescent="0.25">
      <c r="A148" s="264">
        <v>145</v>
      </c>
      <c r="B148" s="255">
        <v>301</v>
      </c>
      <c r="C148" s="100" t="s">
        <v>4575</v>
      </c>
      <c r="D148" s="181" t="s">
        <v>87</v>
      </c>
      <c r="E148" s="100" t="s">
        <v>4391</v>
      </c>
      <c r="F148" s="100" t="s">
        <v>4392</v>
      </c>
      <c r="G148" s="100" t="s">
        <v>4393</v>
      </c>
      <c r="H148" s="181"/>
      <c r="I148" s="64" t="s">
        <v>4395</v>
      </c>
      <c r="J148" s="64" t="s">
        <v>4396</v>
      </c>
      <c r="K148" s="181" t="s">
        <v>4394</v>
      </c>
      <c r="L148" s="181" t="s">
        <v>281</v>
      </c>
      <c r="M148" s="303">
        <v>481</v>
      </c>
      <c r="N148" s="181">
        <v>28100183</v>
      </c>
      <c r="O148" s="181">
        <v>107883007</v>
      </c>
      <c r="P148" s="103">
        <v>720000</v>
      </c>
      <c r="Q148" s="182">
        <v>530000</v>
      </c>
      <c r="R148" s="104">
        <f t="shared" si="4"/>
        <v>0.73611111111111116</v>
      </c>
      <c r="S148" s="278"/>
      <c r="T148" s="309">
        <v>0</v>
      </c>
      <c r="U148" s="157">
        <f t="shared" si="5"/>
        <v>0</v>
      </c>
      <c r="V148" s="155" t="s">
        <v>4671</v>
      </c>
      <c r="W148" s="182" t="s">
        <v>3357</v>
      </c>
      <c r="X148" s="181"/>
    </row>
    <row r="149" spans="1:24" s="150" customFormat="1" ht="99.95" customHeight="1" x14ac:dyDescent="0.25">
      <c r="A149" s="264">
        <v>146</v>
      </c>
      <c r="B149" s="258">
        <v>189</v>
      </c>
      <c r="C149" s="63" t="s">
        <v>3740</v>
      </c>
      <c r="D149" s="63" t="s">
        <v>114</v>
      </c>
      <c r="E149" s="63" t="s">
        <v>761</v>
      </c>
      <c r="F149" s="63" t="s">
        <v>3741</v>
      </c>
      <c r="G149" s="63" t="s">
        <v>154</v>
      </c>
      <c r="H149" s="63"/>
      <c r="I149" s="64" t="s">
        <v>762</v>
      </c>
      <c r="J149" s="64" t="s">
        <v>155</v>
      </c>
      <c r="K149" s="63" t="s">
        <v>156</v>
      </c>
      <c r="L149" s="63" t="s">
        <v>11</v>
      </c>
      <c r="M149" s="296">
        <v>424</v>
      </c>
      <c r="N149" s="65" t="s">
        <v>157</v>
      </c>
      <c r="O149" s="65" t="s">
        <v>158</v>
      </c>
      <c r="P149" s="66">
        <v>1130000</v>
      </c>
      <c r="Q149" s="66">
        <v>854000</v>
      </c>
      <c r="R149" s="67">
        <f t="shared" si="4"/>
        <v>0.75575221238938051</v>
      </c>
      <c r="S149" s="310">
        <v>300000</v>
      </c>
      <c r="T149" s="157"/>
      <c r="U149" s="157">
        <f t="shared" si="5"/>
        <v>300000</v>
      </c>
      <c r="V149" s="149" t="s">
        <v>4841</v>
      </c>
      <c r="W149" s="66" t="s">
        <v>3742</v>
      </c>
    </row>
    <row r="150" spans="1:24" s="150" customFormat="1" ht="99.95" customHeight="1" x14ac:dyDescent="0.25">
      <c r="A150" s="264">
        <v>147</v>
      </c>
      <c r="B150" s="255">
        <v>5</v>
      </c>
      <c r="C150" s="63" t="s">
        <v>2760</v>
      </c>
      <c r="D150" s="63" t="s">
        <v>9</v>
      </c>
      <c r="E150" s="63" t="s">
        <v>110</v>
      </c>
      <c r="F150" s="63" t="s">
        <v>2761</v>
      </c>
      <c r="G150" s="63" t="s">
        <v>752</v>
      </c>
      <c r="H150" s="63" t="s">
        <v>82</v>
      </c>
      <c r="I150" s="64" t="s">
        <v>497</v>
      </c>
      <c r="J150" s="64" t="s">
        <v>1501</v>
      </c>
      <c r="K150" s="63" t="s">
        <v>111</v>
      </c>
      <c r="L150" s="63" t="s">
        <v>16</v>
      </c>
      <c r="M150" s="302">
        <v>481</v>
      </c>
      <c r="N150" s="65" t="s">
        <v>112</v>
      </c>
      <c r="O150" s="65" t="s">
        <v>113</v>
      </c>
      <c r="P150" s="66">
        <v>1230000</v>
      </c>
      <c r="Q150" s="66">
        <v>980000</v>
      </c>
      <c r="R150" s="67">
        <f t="shared" si="4"/>
        <v>0.7967479674796748</v>
      </c>
      <c r="S150" s="157"/>
      <c r="T150" s="308">
        <v>500000</v>
      </c>
      <c r="U150" s="157">
        <f t="shared" si="5"/>
        <v>500000</v>
      </c>
      <c r="V150" s="149" t="s">
        <v>4842</v>
      </c>
      <c r="W150" s="66" t="s">
        <v>2762</v>
      </c>
    </row>
    <row r="151" spans="1:24" s="150" customFormat="1" ht="99.95" customHeight="1" x14ac:dyDescent="0.25">
      <c r="A151" s="264">
        <v>148</v>
      </c>
      <c r="B151" s="254">
        <v>82</v>
      </c>
      <c r="C151" s="63" t="s">
        <v>3163</v>
      </c>
      <c r="D151" s="63" t="s">
        <v>9</v>
      </c>
      <c r="E151" s="63" t="s">
        <v>1666</v>
      </c>
      <c r="F151" s="63" t="s">
        <v>3164</v>
      </c>
      <c r="G151" s="63" t="s">
        <v>1668</v>
      </c>
      <c r="H151" s="63" t="s">
        <v>82</v>
      </c>
      <c r="I151" s="64" t="s">
        <v>1669</v>
      </c>
      <c r="J151" s="64" t="s">
        <v>1670</v>
      </c>
      <c r="K151" s="63" t="s">
        <v>1671</v>
      </c>
      <c r="L151" s="63" t="s">
        <v>281</v>
      </c>
      <c r="M151" s="302">
        <v>481</v>
      </c>
      <c r="N151" s="65" t="s">
        <v>1672</v>
      </c>
      <c r="O151" s="65" t="s">
        <v>1673</v>
      </c>
      <c r="P151" s="66">
        <v>1817080</v>
      </c>
      <c r="Q151" s="66">
        <v>905380</v>
      </c>
      <c r="R151" s="67">
        <f t="shared" si="4"/>
        <v>0.49826094613335681</v>
      </c>
      <c r="S151" s="157"/>
      <c r="T151" s="308">
        <v>0</v>
      </c>
      <c r="U151" s="157">
        <f>+S151+T151</f>
        <v>0</v>
      </c>
      <c r="V151" s="155" t="s">
        <v>4672</v>
      </c>
      <c r="W151" s="66" t="s">
        <v>2762</v>
      </c>
    </row>
    <row r="152" spans="1:24" s="150" customFormat="1" ht="99.95" customHeight="1" x14ac:dyDescent="0.25">
      <c r="A152" s="264">
        <v>149</v>
      </c>
      <c r="B152" s="257">
        <v>70</v>
      </c>
      <c r="C152" s="100" t="s">
        <v>3105</v>
      </c>
      <c r="D152" s="100" t="s">
        <v>9</v>
      </c>
      <c r="E152" s="100" t="s">
        <v>1718</v>
      </c>
      <c r="F152" s="100" t="s">
        <v>3106</v>
      </c>
      <c r="G152" s="63" t="s">
        <v>3107</v>
      </c>
      <c r="H152" s="63" t="s">
        <v>82</v>
      </c>
      <c r="I152" s="64" t="s">
        <v>3109</v>
      </c>
      <c r="J152" s="63" t="s">
        <v>1719</v>
      </c>
      <c r="K152" s="63" t="s">
        <v>3108</v>
      </c>
      <c r="L152" s="63" t="s">
        <v>11</v>
      </c>
      <c r="M152" s="296">
        <v>424</v>
      </c>
      <c r="N152" s="65" t="s">
        <v>1720</v>
      </c>
      <c r="O152" s="65" t="s">
        <v>193</v>
      </c>
      <c r="P152" s="66">
        <v>1130000</v>
      </c>
      <c r="Q152" s="66">
        <v>900000</v>
      </c>
      <c r="R152" s="67">
        <f t="shared" si="4"/>
        <v>0.79646017699115046</v>
      </c>
      <c r="S152" s="310">
        <v>0</v>
      </c>
      <c r="T152" s="157"/>
      <c r="U152" s="157">
        <f t="shared" si="5"/>
        <v>0</v>
      </c>
      <c r="V152" s="155" t="s">
        <v>4843</v>
      </c>
      <c r="W152" s="103" t="s">
        <v>2762</v>
      </c>
      <c r="X152" s="155" t="s">
        <v>4615</v>
      </c>
    </row>
    <row r="153" spans="1:24" s="150" customFormat="1" ht="99.95" customHeight="1" x14ac:dyDescent="0.25">
      <c r="A153" s="264">
        <v>150</v>
      </c>
      <c r="B153" s="255">
        <v>99</v>
      </c>
      <c r="C153" s="100" t="s">
        <v>3270</v>
      </c>
      <c r="D153" s="63" t="s">
        <v>52</v>
      </c>
      <c r="E153" s="63" t="s">
        <v>820</v>
      </c>
      <c r="F153" s="63" t="s">
        <v>3271</v>
      </c>
      <c r="G153" s="63" t="s">
        <v>1521</v>
      </c>
      <c r="H153" s="150" t="s">
        <v>10</v>
      </c>
      <c r="I153" s="64" t="s">
        <v>1519</v>
      </c>
      <c r="J153" s="63" t="s">
        <v>399</v>
      </c>
      <c r="K153" s="63" t="s">
        <v>1520</v>
      </c>
      <c r="L153" s="150" t="s">
        <v>22</v>
      </c>
      <c r="M153" s="295">
        <v>424</v>
      </c>
      <c r="N153" s="184">
        <v>62915757</v>
      </c>
      <c r="O153" s="184">
        <v>107683281</v>
      </c>
      <c r="P153" s="152">
        <v>640000</v>
      </c>
      <c r="Q153" s="152">
        <v>500000</v>
      </c>
      <c r="R153" s="67">
        <f t="shared" si="4"/>
        <v>0.78125</v>
      </c>
      <c r="S153" s="310">
        <v>0</v>
      </c>
      <c r="T153" s="157"/>
      <c r="U153" s="157">
        <f t="shared" si="5"/>
        <v>0</v>
      </c>
      <c r="V153" s="155" t="s">
        <v>4673</v>
      </c>
      <c r="W153" s="66" t="s">
        <v>2762</v>
      </c>
    </row>
    <row r="154" spans="1:24" s="150" customFormat="1" ht="99.95" customHeight="1" x14ac:dyDescent="0.25">
      <c r="A154" s="264">
        <v>151</v>
      </c>
      <c r="B154" s="255">
        <v>64</v>
      </c>
      <c r="C154" s="63" t="s">
        <v>3080</v>
      </c>
      <c r="D154" s="63" t="s">
        <v>27</v>
      </c>
      <c r="E154" s="63" t="s">
        <v>3081</v>
      </c>
      <c r="F154" s="63" t="s">
        <v>3082</v>
      </c>
      <c r="G154" s="63" t="s">
        <v>388</v>
      </c>
      <c r="H154" s="63"/>
      <c r="I154" s="64" t="s">
        <v>630</v>
      </c>
      <c r="J154" s="64" t="s">
        <v>1156</v>
      </c>
      <c r="K154" s="243" t="s">
        <v>389</v>
      </c>
      <c r="L154" s="63" t="s">
        <v>16</v>
      </c>
      <c r="M154" s="302">
        <v>481</v>
      </c>
      <c r="N154" s="184">
        <v>28034784</v>
      </c>
      <c r="O154" s="184">
        <v>106946646</v>
      </c>
      <c r="P154" s="66">
        <v>892000</v>
      </c>
      <c r="Q154" s="66">
        <v>615000</v>
      </c>
      <c r="R154" s="67">
        <f t="shared" si="4"/>
        <v>0.6894618834080718</v>
      </c>
      <c r="S154" s="157"/>
      <c r="T154" s="308">
        <v>350000</v>
      </c>
      <c r="U154" s="157">
        <f t="shared" si="5"/>
        <v>350000</v>
      </c>
      <c r="V154" s="149" t="s">
        <v>4844</v>
      </c>
      <c r="W154" s="66" t="s">
        <v>2762</v>
      </c>
      <c r="X154" s="63"/>
    </row>
    <row r="155" spans="1:24" s="150" customFormat="1" ht="99.95" customHeight="1" x14ac:dyDescent="0.25">
      <c r="A155" s="264">
        <v>152</v>
      </c>
      <c r="B155" s="254">
        <v>207</v>
      </c>
      <c r="C155" s="63" t="s">
        <v>3846</v>
      </c>
      <c r="D155" s="63" t="s">
        <v>299</v>
      </c>
      <c r="E155" s="63" t="s">
        <v>3847</v>
      </c>
      <c r="F155" s="63" t="s">
        <v>3848</v>
      </c>
      <c r="G155" s="63" t="s">
        <v>651</v>
      </c>
      <c r="H155" s="63"/>
      <c r="I155" s="64" t="s">
        <v>652</v>
      </c>
      <c r="J155" s="64" t="s">
        <v>300</v>
      </c>
      <c r="K155" s="63" t="s">
        <v>301</v>
      </c>
      <c r="L155" s="63" t="s">
        <v>281</v>
      </c>
      <c r="M155" s="302">
        <v>481</v>
      </c>
      <c r="N155" s="65" t="s">
        <v>653</v>
      </c>
      <c r="O155" s="65" t="s">
        <v>654</v>
      </c>
      <c r="P155" s="66">
        <v>999000</v>
      </c>
      <c r="Q155" s="66">
        <v>799000</v>
      </c>
      <c r="R155" s="67">
        <f t="shared" si="4"/>
        <v>0.79979979979979976</v>
      </c>
      <c r="S155" s="157"/>
      <c r="T155" s="308">
        <v>500000</v>
      </c>
      <c r="U155" s="157">
        <f t="shared" si="5"/>
        <v>500000</v>
      </c>
      <c r="V155" s="155" t="s">
        <v>4845</v>
      </c>
      <c r="W155" s="66" t="s">
        <v>2762</v>
      </c>
    </row>
    <row r="156" spans="1:24" s="122" customFormat="1" ht="99.95" customHeight="1" x14ac:dyDescent="0.25">
      <c r="A156" s="264">
        <v>153</v>
      </c>
      <c r="B156" s="255">
        <v>67</v>
      </c>
      <c r="C156" s="100" t="s">
        <v>3104</v>
      </c>
      <c r="D156" s="181" t="s">
        <v>23</v>
      </c>
      <c r="E156" s="100" t="s">
        <v>3091</v>
      </c>
      <c r="F156" s="100" t="s">
        <v>3092</v>
      </c>
      <c r="G156" s="100" t="s">
        <v>3093</v>
      </c>
      <c r="H156" s="181" t="s">
        <v>82</v>
      </c>
      <c r="I156" s="101" t="s">
        <v>3094</v>
      </c>
      <c r="J156" s="101" t="s">
        <v>3095</v>
      </c>
      <c r="K156" s="181" t="s">
        <v>3096</v>
      </c>
      <c r="L156" s="181" t="s">
        <v>11</v>
      </c>
      <c r="M156" s="298">
        <v>424</v>
      </c>
      <c r="N156" s="181">
        <v>21255491</v>
      </c>
      <c r="O156" s="181">
        <v>109856485</v>
      </c>
      <c r="P156" s="103">
        <v>1209360</v>
      </c>
      <c r="Q156" s="182">
        <v>944160</v>
      </c>
      <c r="R156" s="104">
        <f t="shared" si="4"/>
        <v>0.78071045842429054</v>
      </c>
      <c r="S156" s="311">
        <v>0</v>
      </c>
      <c r="T156" s="278"/>
      <c r="U156" s="157">
        <f t="shared" si="5"/>
        <v>0</v>
      </c>
      <c r="V156" s="155" t="s">
        <v>4846</v>
      </c>
      <c r="W156" s="103" t="s">
        <v>2762</v>
      </c>
      <c r="X156" s="100"/>
    </row>
    <row r="157" spans="1:24" ht="99.95" customHeight="1" x14ac:dyDescent="0.25">
      <c r="A157" s="264">
        <v>154</v>
      </c>
      <c r="B157" s="258">
        <v>106</v>
      </c>
      <c r="C157" s="63" t="s">
        <v>3306</v>
      </c>
      <c r="D157" s="63" t="s">
        <v>9</v>
      </c>
      <c r="E157" s="63" t="s">
        <v>3349</v>
      </c>
      <c r="F157" s="63" t="s">
        <v>3301</v>
      </c>
      <c r="G157" s="63" t="s">
        <v>3302</v>
      </c>
      <c r="H157" s="150"/>
      <c r="I157" s="64" t="s">
        <v>3303</v>
      </c>
      <c r="J157" s="64" t="s">
        <v>3304</v>
      </c>
      <c r="K157" s="150" t="s">
        <v>3305</v>
      </c>
      <c r="L157" s="63" t="s">
        <v>458</v>
      </c>
      <c r="M157" s="295">
        <v>424</v>
      </c>
      <c r="N157" s="65" t="s">
        <v>556</v>
      </c>
      <c r="O157" s="65" t="s">
        <v>557</v>
      </c>
      <c r="P157" s="66">
        <v>1000000</v>
      </c>
      <c r="Q157" s="152">
        <v>800000</v>
      </c>
      <c r="R157" s="67">
        <f t="shared" si="4"/>
        <v>0.8</v>
      </c>
      <c r="S157" s="310">
        <v>0</v>
      </c>
      <c r="T157" s="157"/>
      <c r="U157" s="157">
        <f t="shared" si="5"/>
        <v>0</v>
      </c>
      <c r="V157" s="155" t="s">
        <v>4674</v>
      </c>
      <c r="W157" s="66" t="s">
        <v>2762</v>
      </c>
      <c r="X157" s="63"/>
    </row>
    <row r="158" spans="1:24" s="150" customFormat="1" ht="123" customHeight="1" x14ac:dyDescent="0.25">
      <c r="A158" s="264">
        <v>155</v>
      </c>
      <c r="B158" s="258">
        <v>234</v>
      </c>
      <c r="C158" s="63" t="s">
        <v>3984</v>
      </c>
      <c r="D158" s="150" t="s">
        <v>114</v>
      </c>
      <c r="E158" s="63" t="s">
        <v>3985</v>
      </c>
      <c r="F158" s="63" t="s">
        <v>3986</v>
      </c>
      <c r="G158" s="63" t="s">
        <v>3987</v>
      </c>
      <c r="I158" s="64" t="s">
        <v>3988</v>
      </c>
      <c r="J158" s="64" t="s">
        <v>3989</v>
      </c>
      <c r="K158" s="150" t="s">
        <v>3990</v>
      </c>
      <c r="L158" s="150" t="s">
        <v>22</v>
      </c>
      <c r="M158" s="295">
        <v>424</v>
      </c>
      <c r="N158" s="150">
        <v>62028742</v>
      </c>
      <c r="O158" s="150">
        <v>105724105</v>
      </c>
      <c r="P158" s="152">
        <v>1037000</v>
      </c>
      <c r="Q158" s="152">
        <v>798000</v>
      </c>
      <c r="R158" s="67">
        <f t="shared" si="4"/>
        <v>0.76952748312439734</v>
      </c>
      <c r="S158" s="310">
        <v>300000</v>
      </c>
      <c r="T158" s="157"/>
      <c r="U158" s="157">
        <f t="shared" si="5"/>
        <v>300000</v>
      </c>
      <c r="V158" s="155" t="s">
        <v>4847</v>
      </c>
      <c r="W158" s="66" t="s">
        <v>2762</v>
      </c>
    </row>
    <row r="159" spans="1:24" s="150" customFormat="1" ht="99.95" customHeight="1" x14ac:dyDescent="0.25">
      <c r="A159" s="264">
        <v>156</v>
      </c>
      <c r="B159" s="258">
        <v>89</v>
      </c>
      <c r="C159" s="63" t="s">
        <v>3195</v>
      </c>
      <c r="D159" s="150" t="s">
        <v>9</v>
      </c>
      <c r="E159" s="63" t="s">
        <v>3196</v>
      </c>
      <c r="F159" s="63" t="s">
        <v>3197</v>
      </c>
      <c r="G159" s="63" t="s">
        <v>726</v>
      </c>
      <c r="I159" s="64" t="s">
        <v>727</v>
      </c>
      <c r="J159" s="64" t="s">
        <v>728</v>
      </c>
      <c r="K159" s="150" t="s">
        <v>729</v>
      </c>
      <c r="L159" s="150" t="s">
        <v>11</v>
      </c>
      <c r="M159" s="295">
        <v>424</v>
      </c>
      <c r="N159" s="150">
        <v>21580694</v>
      </c>
      <c r="O159" s="150">
        <v>111953897</v>
      </c>
      <c r="P159" s="66">
        <v>1299000</v>
      </c>
      <c r="Q159" s="152">
        <v>979000</v>
      </c>
      <c r="R159" s="67">
        <f t="shared" si="4"/>
        <v>0.75365665896843725</v>
      </c>
      <c r="S159" s="310">
        <v>0</v>
      </c>
      <c r="T159" s="157"/>
      <c r="U159" s="157">
        <f t="shared" si="5"/>
        <v>0</v>
      </c>
      <c r="V159" s="155" t="s">
        <v>4675</v>
      </c>
      <c r="W159" s="66" t="s">
        <v>4616</v>
      </c>
    </row>
    <row r="160" spans="1:24" s="150" customFormat="1" ht="99.95" customHeight="1" x14ac:dyDescent="0.25">
      <c r="A160" s="264">
        <v>157</v>
      </c>
      <c r="B160" s="255">
        <v>219</v>
      </c>
      <c r="C160" s="63" t="s">
        <v>3915</v>
      </c>
      <c r="D160" s="63" t="s">
        <v>12</v>
      </c>
      <c r="E160" s="63" t="s">
        <v>1966</v>
      </c>
      <c r="F160" s="63" t="s">
        <v>3916</v>
      </c>
      <c r="G160" s="63" t="s">
        <v>3917</v>
      </c>
      <c r="H160" s="63"/>
      <c r="I160" s="63" t="s">
        <v>789</v>
      </c>
      <c r="J160" s="64" t="s">
        <v>262</v>
      </c>
      <c r="K160" s="150" t="s">
        <v>790</v>
      </c>
      <c r="L160" s="63" t="s">
        <v>11</v>
      </c>
      <c r="M160" s="296">
        <v>424</v>
      </c>
      <c r="N160" s="184">
        <v>17121596</v>
      </c>
      <c r="O160" s="184">
        <v>100435481</v>
      </c>
      <c r="P160" s="66">
        <v>1211000</v>
      </c>
      <c r="Q160" s="66">
        <v>968800</v>
      </c>
      <c r="R160" s="67">
        <f t="shared" si="4"/>
        <v>0.8</v>
      </c>
      <c r="S160" s="310">
        <v>0</v>
      </c>
      <c r="T160" s="157"/>
      <c r="U160" s="157">
        <f t="shared" si="5"/>
        <v>0</v>
      </c>
      <c r="V160" s="155" t="s">
        <v>4676</v>
      </c>
      <c r="W160" s="66" t="s">
        <v>3919</v>
      </c>
    </row>
    <row r="161" spans="1:24" s="150" customFormat="1" ht="99.95" customHeight="1" x14ac:dyDescent="0.25">
      <c r="A161" s="264">
        <v>158</v>
      </c>
      <c r="B161" s="255">
        <v>264</v>
      </c>
      <c r="C161" s="63" t="s">
        <v>4160</v>
      </c>
      <c r="D161" s="63" t="s">
        <v>12</v>
      </c>
      <c r="E161" s="63" t="s">
        <v>326</v>
      </c>
      <c r="F161" s="63" t="s">
        <v>4161</v>
      </c>
      <c r="G161" s="63" t="s">
        <v>4162</v>
      </c>
      <c r="H161" s="63"/>
      <c r="I161" s="64" t="s">
        <v>1481</v>
      </c>
      <c r="J161" s="63" t="s">
        <v>1482</v>
      </c>
      <c r="K161" s="150" t="s">
        <v>807</v>
      </c>
      <c r="L161" s="63" t="s">
        <v>11</v>
      </c>
      <c r="M161" s="296">
        <v>424</v>
      </c>
      <c r="N161" s="184">
        <v>21351962</v>
      </c>
      <c r="O161" s="184">
        <v>110455238</v>
      </c>
      <c r="P161" s="66">
        <v>522000</v>
      </c>
      <c r="Q161" s="66">
        <v>405000</v>
      </c>
      <c r="R161" s="67">
        <f t="shared" si="4"/>
        <v>0.77586206896551724</v>
      </c>
      <c r="S161" s="310">
        <v>0</v>
      </c>
      <c r="T161" s="157"/>
      <c r="U161" s="157">
        <f t="shared" si="5"/>
        <v>0</v>
      </c>
      <c r="V161" s="155" t="s">
        <v>4848</v>
      </c>
      <c r="W161" s="66" t="s">
        <v>3919</v>
      </c>
    </row>
    <row r="162" spans="1:24" s="150" customFormat="1" ht="99.95" customHeight="1" x14ac:dyDescent="0.25">
      <c r="A162" s="264">
        <v>159</v>
      </c>
      <c r="B162" s="255">
        <v>308</v>
      </c>
      <c r="C162" s="100" t="s">
        <v>4430</v>
      </c>
      <c r="D162" s="63" t="s">
        <v>270</v>
      </c>
      <c r="E162" s="63" t="s">
        <v>903</v>
      </c>
      <c r="F162" s="63" t="s">
        <v>4431</v>
      </c>
      <c r="G162" s="63" t="s">
        <v>904</v>
      </c>
      <c r="I162" s="64" t="s">
        <v>4432</v>
      </c>
      <c r="J162" s="64" t="s">
        <v>2084</v>
      </c>
      <c r="K162" s="63" t="s">
        <v>905</v>
      </c>
      <c r="L162" s="150" t="s">
        <v>16</v>
      </c>
      <c r="M162" s="300">
        <v>481</v>
      </c>
      <c r="N162" s="184" t="s">
        <v>906</v>
      </c>
      <c r="O162" s="184" t="s">
        <v>907</v>
      </c>
      <c r="P162" s="152">
        <v>522000</v>
      </c>
      <c r="Q162" s="152">
        <v>402000</v>
      </c>
      <c r="R162" s="67">
        <f t="shared" si="4"/>
        <v>0.77011494252873558</v>
      </c>
      <c r="S162" s="157"/>
      <c r="T162" s="308">
        <v>0</v>
      </c>
      <c r="U162" s="157">
        <f t="shared" si="5"/>
        <v>0</v>
      </c>
      <c r="V162" s="155" t="s">
        <v>4849</v>
      </c>
      <c r="W162" s="66" t="s">
        <v>2745</v>
      </c>
    </row>
    <row r="163" spans="1:24" s="150" customFormat="1" ht="99.95" customHeight="1" x14ac:dyDescent="0.25">
      <c r="A163" s="264">
        <v>160</v>
      </c>
      <c r="B163" s="255">
        <v>61</v>
      </c>
      <c r="C163" s="63" t="s">
        <v>3064</v>
      </c>
      <c r="D163" s="63" t="s">
        <v>86</v>
      </c>
      <c r="E163" s="63" t="s">
        <v>932</v>
      </c>
      <c r="F163" s="63" t="s">
        <v>3065</v>
      </c>
      <c r="G163" s="63" t="s">
        <v>933</v>
      </c>
      <c r="I163" s="64" t="s">
        <v>934</v>
      </c>
      <c r="J163" s="64" t="s">
        <v>935</v>
      </c>
      <c r="K163" s="63" t="s">
        <v>3066</v>
      </c>
      <c r="L163" s="150" t="s">
        <v>22</v>
      </c>
      <c r="M163" s="295">
        <v>424</v>
      </c>
      <c r="N163" s="184" t="s">
        <v>937</v>
      </c>
      <c r="O163" s="184" t="s">
        <v>938</v>
      </c>
      <c r="P163" s="152">
        <v>1084000</v>
      </c>
      <c r="Q163" s="152">
        <v>800000</v>
      </c>
      <c r="R163" s="67">
        <f t="shared" si="4"/>
        <v>0.73800738007380073</v>
      </c>
      <c r="S163" s="310">
        <v>0</v>
      </c>
      <c r="T163" s="157"/>
      <c r="U163" s="157">
        <f t="shared" si="5"/>
        <v>0</v>
      </c>
      <c r="V163" s="155" t="s">
        <v>4850</v>
      </c>
      <c r="W163" s="66" t="s">
        <v>2745</v>
      </c>
    </row>
    <row r="164" spans="1:24" ht="99.95" customHeight="1" x14ac:dyDescent="0.25">
      <c r="A164" s="264">
        <v>161</v>
      </c>
      <c r="B164" s="254">
        <v>90</v>
      </c>
      <c r="C164" s="63" t="s">
        <v>3199</v>
      </c>
      <c r="D164" s="63" t="s">
        <v>195</v>
      </c>
      <c r="E164" s="63" t="s">
        <v>3200</v>
      </c>
      <c r="F164" s="63" t="s">
        <v>3201</v>
      </c>
      <c r="G164" s="63" t="s">
        <v>1190</v>
      </c>
      <c r="H164" s="63"/>
      <c r="I164" s="63" t="s">
        <v>1191</v>
      </c>
      <c r="J164" s="63" t="s">
        <v>1192</v>
      </c>
      <c r="K164" s="63" t="s">
        <v>1193</v>
      </c>
      <c r="L164" s="63" t="s">
        <v>11</v>
      </c>
      <c r="M164" s="296">
        <v>424</v>
      </c>
      <c r="N164" s="65" t="s">
        <v>1194</v>
      </c>
      <c r="O164" s="65" t="s">
        <v>1195</v>
      </c>
      <c r="P164" s="66">
        <v>803000</v>
      </c>
      <c r="Q164" s="66">
        <v>634000</v>
      </c>
      <c r="R164" s="67">
        <f t="shared" si="4"/>
        <v>0.78953922789539233</v>
      </c>
      <c r="S164" s="310">
        <v>0</v>
      </c>
      <c r="T164" s="157"/>
      <c r="U164" s="157">
        <f t="shared" si="5"/>
        <v>0</v>
      </c>
      <c r="V164" s="155" t="s">
        <v>4851</v>
      </c>
      <c r="W164" s="66" t="s">
        <v>2745</v>
      </c>
      <c r="X164" s="150"/>
    </row>
    <row r="165" spans="1:24" s="150" customFormat="1" ht="99.95" customHeight="1" x14ac:dyDescent="0.25">
      <c r="A165" s="264">
        <v>162</v>
      </c>
      <c r="B165" s="259">
        <v>2</v>
      </c>
      <c r="C165" s="22" t="s">
        <v>2746</v>
      </c>
      <c r="D165" s="22" t="s">
        <v>38</v>
      </c>
      <c r="E165" s="22" t="s">
        <v>1399</v>
      </c>
      <c r="F165" s="22" t="s">
        <v>2747</v>
      </c>
      <c r="G165" s="22" t="s">
        <v>1401</v>
      </c>
      <c r="H165" s="22" t="s">
        <v>82</v>
      </c>
      <c r="I165" s="22"/>
      <c r="J165" s="22" t="s">
        <v>1403</v>
      </c>
      <c r="K165" s="22" t="s">
        <v>1402</v>
      </c>
      <c r="L165" s="22" t="s">
        <v>281</v>
      </c>
      <c r="M165" s="302">
        <v>481</v>
      </c>
      <c r="N165" s="24" t="s">
        <v>1404</v>
      </c>
      <c r="O165" s="24" t="s">
        <v>1405</v>
      </c>
      <c r="P165" s="25">
        <v>502000</v>
      </c>
      <c r="Q165" s="25">
        <v>400000</v>
      </c>
      <c r="R165" s="20">
        <f t="shared" si="4"/>
        <v>0.79681274900398402</v>
      </c>
      <c r="S165" s="142"/>
      <c r="T165" s="308">
        <v>400000</v>
      </c>
      <c r="U165" s="157">
        <f t="shared" si="5"/>
        <v>400000</v>
      </c>
      <c r="V165" s="151" t="s">
        <v>4852</v>
      </c>
      <c r="W165" s="25" t="s">
        <v>2745</v>
      </c>
      <c r="X165" s="16"/>
    </row>
    <row r="166" spans="1:24" s="150" customFormat="1" ht="99.95" customHeight="1" x14ac:dyDescent="0.25">
      <c r="A166" s="264">
        <v>163</v>
      </c>
      <c r="B166" s="258">
        <v>62</v>
      </c>
      <c r="C166" s="63" t="s">
        <v>3068</v>
      </c>
      <c r="D166" s="150" t="s">
        <v>31</v>
      </c>
      <c r="E166" s="63" t="s">
        <v>3069</v>
      </c>
      <c r="F166" s="150" t="s">
        <v>3070</v>
      </c>
      <c r="G166" s="63" t="s">
        <v>3071</v>
      </c>
      <c r="I166" s="64" t="s">
        <v>3073</v>
      </c>
      <c r="J166" s="64" t="s">
        <v>3074</v>
      </c>
      <c r="K166" s="150" t="s">
        <v>3072</v>
      </c>
      <c r="L166" s="150" t="s">
        <v>16</v>
      </c>
      <c r="M166" s="300">
        <v>481</v>
      </c>
      <c r="N166" s="150">
        <v>28315228</v>
      </c>
      <c r="O166" s="150">
        <v>112312927</v>
      </c>
      <c r="P166" s="66">
        <v>638000</v>
      </c>
      <c r="Q166" s="152">
        <v>480000</v>
      </c>
      <c r="R166" s="67">
        <f t="shared" si="4"/>
        <v>0.75235109717868343</v>
      </c>
      <c r="S166" s="157"/>
      <c r="T166" s="308">
        <v>0</v>
      </c>
      <c r="U166" s="157">
        <f t="shared" si="5"/>
        <v>0</v>
      </c>
      <c r="V166" s="149" t="s">
        <v>4677</v>
      </c>
      <c r="W166" s="66" t="s">
        <v>2745</v>
      </c>
    </row>
    <row r="167" spans="1:24" s="150" customFormat="1" ht="99.95" customHeight="1" x14ac:dyDescent="0.25">
      <c r="A167" s="264">
        <v>164</v>
      </c>
      <c r="B167" s="255">
        <v>58</v>
      </c>
      <c r="C167" s="63" t="s">
        <v>3044</v>
      </c>
      <c r="D167" s="63" t="s">
        <v>86</v>
      </c>
      <c r="E167" s="63" t="s">
        <v>3045</v>
      </c>
      <c r="F167" s="63" t="s">
        <v>3046</v>
      </c>
      <c r="G167" s="63" t="s">
        <v>222</v>
      </c>
      <c r="H167" s="63"/>
      <c r="I167" s="64" t="s">
        <v>780</v>
      </c>
      <c r="J167" s="64" t="s">
        <v>223</v>
      </c>
      <c r="K167" s="63" t="s">
        <v>224</v>
      </c>
      <c r="L167" s="63" t="s">
        <v>22</v>
      </c>
      <c r="M167" s="296">
        <v>424</v>
      </c>
      <c r="N167" s="65" t="s">
        <v>225</v>
      </c>
      <c r="O167" s="65" t="s">
        <v>226</v>
      </c>
      <c r="P167" s="66">
        <v>1202000</v>
      </c>
      <c r="Q167" s="66">
        <v>960000</v>
      </c>
      <c r="R167" s="67">
        <f t="shared" si="4"/>
        <v>0.79866888519134771</v>
      </c>
      <c r="S167" s="310">
        <v>400000</v>
      </c>
      <c r="T167" s="157"/>
      <c r="U167" s="157">
        <f t="shared" si="5"/>
        <v>400000</v>
      </c>
      <c r="V167" s="155" t="s">
        <v>4853</v>
      </c>
      <c r="W167" s="66" t="s">
        <v>3347</v>
      </c>
    </row>
    <row r="168" spans="1:24" s="181" customFormat="1" ht="99.95" customHeight="1" x14ac:dyDescent="0.25">
      <c r="A168" s="264">
        <v>165</v>
      </c>
      <c r="B168" s="255">
        <v>113</v>
      </c>
      <c r="C168" s="63" t="s">
        <v>3343</v>
      </c>
      <c r="D168" s="63" t="s">
        <v>86</v>
      </c>
      <c r="E168" s="63" t="s">
        <v>3344</v>
      </c>
      <c r="F168" s="63" t="s">
        <v>3345</v>
      </c>
      <c r="G168" s="63" t="s">
        <v>2466</v>
      </c>
      <c r="H168" s="63"/>
      <c r="I168" s="64" t="s">
        <v>786</v>
      </c>
      <c r="J168" s="63" t="s">
        <v>253</v>
      </c>
      <c r="K168" s="150" t="s">
        <v>254</v>
      </c>
      <c r="L168" s="63" t="s">
        <v>11</v>
      </c>
      <c r="M168" s="296">
        <v>424</v>
      </c>
      <c r="N168" s="184" t="s">
        <v>255</v>
      </c>
      <c r="O168" s="184">
        <v>101331588</v>
      </c>
      <c r="P168" s="66">
        <v>880500</v>
      </c>
      <c r="Q168" s="66">
        <v>700500</v>
      </c>
      <c r="R168" s="67">
        <f t="shared" si="4"/>
        <v>0.79557069846678019</v>
      </c>
      <c r="S168" s="310">
        <v>0</v>
      </c>
      <c r="T168" s="157"/>
      <c r="U168" s="157">
        <f t="shared" si="5"/>
        <v>0</v>
      </c>
      <c r="V168" s="155" t="s">
        <v>4678</v>
      </c>
      <c r="W168" s="66" t="s">
        <v>3347</v>
      </c>
      <c r="X168" s="150"/>
    </row>
    <row r="169" spans="1:24" s="150" customFormat="1" ht="99.95" customHeight="1" x14ac:dyDescent="0.25">
      <c r="A169" s="264">
        <v>166</v>
      </c>
      <c r="B169" s="255">
        <v>110</v>
      </c>
      <c r="C169" s="63" t="s">
        <v>3322</v>
      </c>
      <c r="D169" s="63" t="s">
        <v>27</v>
      </c>
      <c r="E169" s="63" t="s">
        <v>448</v>
      </c>
      <c r="F169" s="63" t="s">
        <v>3323</v>
      </c>
      <c r="G169" s="63" t="s">
        <v>449</v>
      </c>
      <c r="I169" s="64" t="s">
        <v>842</v>
      </c>
      <c r="J169" s="63" t="s">
        <v>1864</v>
      </c>
      <c r="K169" s="150" t="s">
        <v>451</v>
      </c>
      <c r="L169" s="150" t="s">
        <v>16</v>
      </c>
      <c r="M169" s="300">
        <v>481</v>
      </c>
      <c r="N169" s="184" t="s">
        <v>843</v>
      </c>
      <c r="O169" s="184">
        <v>101858552</v>
      </c>
      <c r="P169" s="152">
        <v>440000</v>
      </c>
      <c r="Q169" s="152">
        <v>300000</v>
      </c>
      <c r="R169" s="67">
        <f t="shared" si="4"/>
        <v>0.68181818181818177</v>
      </c>
      <c r="S169" s="157"/>
      <c r="T169" s="308">
        <v>0</v>
      </c>
      <c r="U169" s="157">
        <f t="shared" si="5"/>
        <v>0</v>
      </c>
      <c r="V169" s="155" t="s">
        <v>4679</v>
      </c>
      <c r="W169" s="66" t="s">
        <v>3347</v>
      </c>
    </row>
    <row r="170" spans="1:24" s="150" customFormat="1" ht="99.95" customHeight="1" x14ac:dyDescent="0.25">
      <c r="A170" s="264">
        <v>167</v>
      </c>
      <c r="B170" s="257">
        <v>131</v>
      </c>
      <c r="C170" s="100" t="s">
        <v>3438</v>
      </c>
      <c r="D170" s="100" t="s">
        <v>267</v>
      </c>
      <c r="E170" s="100" t="s">
        <v>585</v>
      </c>
      <c r="F170" s="100" t="s">
        <v>3439</v>
      </c>
      <c r="G170" s="100" t="s">
        <v>586</v>
      </c>
      <c r="H170" s="100"/>
      <c r="I170" s="101" t="s">
        <v>587</v>
      </c>
      <c r="J170" s="100" t="s">
        <v>588</v>
      </c>
      <c r="K170" s="100" t="s">
        <v>589</v>
      </c>
      <c r="L170" s="100" t="s">
        <v>458</v>
      </c>
      <c r="M170" s="297">
        <v>424</v>
      </c>
      <c r="N170" s="102" t="s">
        <v>590</v>
      </c>
      <c r="O170" s="102" t="s">
        <v>591</v>
      </c>
      <c r="P170" s="103">
        <v>1220000</v>
      </c>
      <c r="Q170" s="103">
        <v>975000</v>
      </c>
      <c r="R170" s="104">
        <f t="shared" si="4"/>
        <v>0.79918032786885251</v>
      </c>
      <c r="S170" s="311">
        <v>300000</v>
      </c>
      <c r="T170" s="278"/>
      <c r="U170" s="157">
        <f t="shared" si="5"/>
        <v>300000</v>
      </c>
      <c r="V170" s="155" t="s">
        <v>4854</v>
      </c>
      <c r="W170" s="103" t="s">
        <v>3347</v>
      </c>
      <c r="X170" s="100"/>
    </row>
    <row r="171" spans="1:24" s="150" customFormat="1" ht="99.95" customHeight="1" x14ac:dyDescent="0.25">
      <c r="A171" s="264">
        <v>168</v>
      </c>
      <c r="B171" s="255">
        <v>37</v>
      </c>
      <c r="C171" s="100" t="s">
        <v>3268</v>
      </c>
      <c r="D171" s="63" t="s">
        <v>46</v>
      </c>
      <c r="E171" s="63" t="s">
        <v>887</v>
      </c>
      <c r="F171" s="63" t="s">
        <v>888</v>
      </c>
      <c r="G171" s="63" t="s">
        <v>889</v>
      </c>
      <c r="I171" s="64" t="s">
        <v>890</v>
      </c>
      <c r="J171" s="64" t="s">
        <v>891</v>
      </c>
      <c r="K171" s="63" t="s">
        <v>371</v>
      </c>
      <c r="L171" s="150" t="s">
        <v>16</v>
      </c>
      <c r="M171" s="300">
        <v>481</v>
      </c>
      <c r="N171" s="184" t="s">
        <v>892</v>
      </c>
      <c r="O171" s="184" t="s">
        <v>893</v>
      </c>
      <c r="P171" s="152">
        <v>1479000</v>
      </c>
      <c r="Q171" s="152">
        <v>984000</v>
      </c>
      <c r="R171" s="67">
        <f t="shared" si="4"/>
        <v>0.66531440162271804</v>
      </c>
      <c r="S171" s="157"/>
      <c r="T171" s="308">
        <v>0</v>
      </c>
      <c r="U171" s="157">
        <f t="shared" si="5"/>
        <v>0</v>
      </c>
      <c r="V171" s="155" t="s">
        <v>4680</v>
      </c>
      <c r="W171" s="66" t="s">
        <v>3347</v>
      </c>
    </row>
    <row r="172" spans="1:24" s="150" customFormat="1" ht="99.95" customHeight="1" x14ac:dyDescent="0.25">
      <c r="A172" s="264">
        <v>169</v>
      </c>
      <c r="B172" s="254">
        <v>242</v>
      </c>
      <c r="C172" s="63" t="s">
        <v>4037</v>
      </c>
      <c r="D172" s="63" t="s">
        <v>36</v>
      </c>
      <c r="E172" s="63" t="s">
        <v>1696</v>
      </c>
      <c r="F172" s="63" t="s">
        <v>4038</v>
      </c>
      <c r="G172" s="63" t="s">
        <v>4039</v>
      </c>
      <c r="H172" s="63"/>
      <c r="I172" s="64" t="s">
        <v>1699</v>
      </c>
      <c r="J172" s="64" t="s">
        <v>1700</v>
      </c>
      <c r="K172" s="63" t="s">
        <v>1701</v>
      </c>
      <c r="L172" s="63" t="s">
        <v>281</v>
      </c>
      <c r="M172" s="302">
        <v>481</v>
      </c>
      <c r="N172" s="65" t="s">
        <v>1702</v>
      </c>
      <c r="O172" s="65" t="s">
        <v>1703</v>
      </c>
      <c r="P172" s="66">
        <v>705250</v>
      </c>
      <c r="Q172" s="66">
        <v>560000</v>
      </c>
      <c r="R172" s="67">
        <f t="shared" si="4"/>
        <v>0.794044665012407</v>
      </c>
      <c r="S172" s="157"/>
      <c r="T172" s="308">
        <v>420000</v>
      </c>
      <c r="U172" s="157">
        <f t="shared" si="5"/>
        <v>420000</v>
      </c>
      <c r="V172" s="155" t="s">
        <v>4855</v>
      </c>
      <c r="W172" s="66" t="s">
        <v>3347</v>
      </c>
    </row>
    <row r="173" spans="1:24" ht="99.95" customHeight="1" x14ac:dyDescent="0.25">
      <c r="A173" s="264">
        <v>170</v>
      </c>
      <c r="B173" s="266">
        <v>119</v>
      </c>
      <c r="C173" s="22" t="s">
        <v>3379</v>
      </c>
      <c r="D173" s="22" t="s">
        <v>195</v>
      </c>
      <c r="E173" s="22" t="s">
        <v>3381</v>
      </c>
      <c r="F173" s="22" t="s">
        <v>3380</v>
      </c>
      <c r="G173" s="22" t="s">
        <v>3382</v>
      </c>
      <c r="H173" s="16" t="s">
        <v>82</v>
      </c>
      <c r="I173" s="23" t="s">
        <v>3384</v>
      </c>
      <c r="J173" s="221" t="s">
        <v>3385</v>
      </c>
      <c r="K173" s="16" t="s">
        <v>3383</v>
      </c>
      <c r="L173" s="16" t="s">
        <v>11</v>
      </c>
      <c r="M173" s="295">
        <v>424</v>
      </c>
      <c r="N173" s="16">
        <v>21305693</v>
      </c>
      <c r="O173" s="16">
        <v>110143842</v>
      </c>
      <c r="P173" s="25">
        <v>1074000</v>
      </c>
      <c r="Q173" s="19">
        <v>820000</v>
      </c>
      <c r="R173" s="20">
        <f t="shared" si="4"/>
        <v>0.76350093109869643</v>
      </c>
      <c r="S173" s="310">
        <v>0</v>
      </c>
      <c r="T173" s="142"/>
      <c r="U173" s="157">
        <f t="shared" si="5"/>
        <v>0</v>
      </c>
      <c r="V173" s="156" t="s">
        <v>4681</v>
      </c>
      <c r="W173" s="25" t="s">
        <v>3347</v>
      </c>
    </row>
    <row r="174" spans="1:24" s="150" customFormat="1" ht="99.95" customHeight="1" x14ac:dyDescent="0.25">
      <c r="A174" s="264">
        <v>171</v>
      </c>
      <c r="B174" s="258">
        <v>147</v>
      </c>
      <c r="C174" s="63" t="s">
        <v>3520</v>
      </c>
      <c r="D174" s="150" t="s">
        <v>53</v>
      </c>
      <c r="E174" s="63" t="s">
        <v>3521</v>
      </c>
      <c r="F174" s="63" t="s">
        <v>3523</v>
      </c>
      <c r="G174" s="63" t="s">
        <v>3524</v>
      </c>
      <c r="I174" s="64" t="s">
        <v>3526</v>
      </c>
      <c r="J174" s="64" t="s">
        <v>3522</v>
      </c>
      <c r="K174" s="150" t="s">
        <v>3525</v>
      </c>
      <c r="L174" s="150" t="s">
        <v>281</v>
      </c>
      <c r="M174" s="300">
        <v>481</v>
      </c>
      <c r="N174" s="150">
        <v>17655159</v>
      </c>
      <c r="O174" s="150">
        <v>104335547</v>
      </c>
      <c r="P174" s="152">
        <v>730860</v>
      </c>
      <c r="Q174" s="152">
        <v>580000</v>
      </c>
      <c r="R174" s="67">
        <f t="shared" si="4"/>
        <v>0.79358563883643929</v>
      </c>
      <c r="S174" s="157"/>
      <c r="T174" s="308">
        <v>0</v>
      </c>
      <c r="U174" s="157">
        <f t="shared" si="5"/>
        <v>0</v>
      </c>
      <c r="V174" s="155" t="s">
        <v>4856</v>
      </c>
      <c r="W174" s="66" t="s">
        <v>3347</v>
      </c>
    </row>
    <row r="175" spans="1:24" s="150" customFormat="1" ht="150" x14ac:dyDescent="0.25">
      <c r="A175" s="264">
        <v>172</v>
      </c>
      <c r="B175" s="255">
        <v>1</v>
      </c>
      <c r="C175" s="63" t="s">
        <v>2743</v>
      </c>
      <c r="D175" s="63" t="s">
        <v>159</v>
      </c>
      <c r="E175" s="63" t="s">
        <v>811</v>
      </c>
      <c r="F175" s="63" t="s">
        <v>2744</v>
      </c>
      <c r="G175" s="63" t="s">
        <v>369</v>
      </c>
      <c r="H175" s="63"/>
      <c r="I175" s="64" t="s">
        <v>812</v>
      </c>
      <c r="J175" s="64" t="s">
        <v>368</v>
      </c>
      <c r="K175" s="150" t="s">
        <v>370</v>
      </c>
      <c r="L175" s="63" t="s">
        <v>11</v>
      </c>
      <c r="M175" s="296">
        <v>424</v>
      </c>
      <c r="N175" s="184">
        <v>17363751</v>
      </c>
      <c r="O175" s="184">
        <v>101464410</v>
      </c>
      <c r="P175" s="66">
        <v>760000</v>
      </c>
      <c r="Q175" s="66">
        <v>600000</v>
      </c>
      <c r="R175" s="67">
        <f t="shared" si="4"/>
        <v>0.78947368421052633</v>
      </c>
      <c r="S175" s="310">
        <v>300000</v>
      </c>
      <c r="T175" s="157"/>
      <c r="U175" s="157">
        <f t="shared" si="5"/>
        <v>300000</v>
      </c>
      <c r="V175" s="149" t="s">
        <v>4857</v>
      </c>
      <c r="W175" s="66" t="s">
        <v>3062</v>
      </c>
    </row>
    <row r="176" spans="1:24" s="150" customFormat="1" ht="150" x14ac:dyDescent="0.25">
      <c r="A176" s="264">
        <v>173</v>
      </c>
      <c r="B176" s="254">
        <v>288</v>
      </c>
      <c r="C176" s="63" t="s">
        <v>4309</v>
      </c>
      <c r="D176" s="63" t="s">
        <v>27</v>
      </c>
      <c r="E176" s="63" t="s">
        <v>1003</v>
      </c>
      <c r="F176" s="63" t="s">
        <v>1004</v>
      </c>
      <c r="G176" s="63" t="s">
        <v>4310</v>
      </c>
      <c r="H176" s="63"/>
      <c r="I176" s="64" t="s">
        <v>1006</v>
      </c>
      <c r="J176" s="63" t="s">
        <v>1007</v>
      </c>
      <c r="K176" s="63" t="s">
        <v>1008</v>
      </c>
      <c r="L176" s="63" t="s">
        <v>16</v>
      </c>
      <c r="M176" s="302">
        <v>481</v>
      </c>
      <c r="N176" s="65" t="s">
        <v>1009</v>
      </c>
      <c r="O176" s="65" t="s">
        <v>1010</v>
      </c>
      <c r="P176" s="66">
        <v>453900</v>
      </c>
      <c r="Q176" s="66">
        <v>355900</v>
      </c>
      <c r="R176" s="67">
        <f t="shared" si="4"/>
        <v>0.78409341264595722</v>
      </c>
      <c r="S176" s="157"/>
      <c r="T176" s="308">
        <v>0</v>
      </c>
      <c r="U176" s="157">
        <f t="shared" si="5"/>
        <v>0</v>
      </c>
      <c r="V176" s="155" t="s">
        <v>4858</v>
      </c>
      <c r="W176" s="66" t="s">
        <v>3062</v>
      </c>
    </row>
    <row r="177" spans="1:25" s="150" customFormat="1" ht="99.95" customHeight="1" x14ac:dyDescent="0.25">
      <c r="A177" s="264">
        <v>174</v>
      </c>
      <c r="B177" s="255">
        <v>75</v>
      </c>
      <c r="C177" s="100" t="s">
        <v>3127</v>
      </c>
      <c r="D177" s="63" t="s">
        <v>46</v>
      </c>
      <c r="E177" s="63" t="s">
        <v>3128</v>
      </c>
      <c r="F177" s="63" t="s">
        <v>3129</v>
      </c>
      <c r="G177" s="63" t="s">
        <v>3130</v>
      </c>
      <c r="H177" s="63" t="s">
        <v>10</v>
      </c>
      <c r="I177" s="64" t="s">
        <v>784</v>
      </c>
      <c r="J177" s="64" t="s">
        <v>2352</v>
      </c>
      <c r="K177" s="63" t="s">
        <v>208</v>
      </c>
      <c r="L177" s="63" t="s">
        <v>22</v>
      </c>
      <c r="M177" s="296">
        <v>424</v>
      </c>
      <c r="N177" s="65" t="s">
        <v>251</v>
      </c>
      <c r="O177" s="65" t="s">
        <v>252</v>
      </c>
      <c r="P177" s="66">
        <v>970000</v>
      </c>
      <c r="Q177" s="66">
        <v>750000</v>
      </c>
      <c r="R177" s="67">
        <f t="shared" si="4"/>
        <v>0.77319587628865982</v>
      </c>
      <c r="S177" s="310">
        <v>0</v>
      </c>
      <c r="T177" s="157"/>
      <c r="U177" s="157">
        <f t="shared" si="5"/>
        <v>0</v>
      </c>
      <c r="V177" s="155" t="s">
        <v>4682</v>
      </c>
      <c r="W177" s="66" t="s">
        <v>3062</v>
      </c>
    </row>
    <row r="178" spans="1:25" s="150" customFormat="1" ht="99.95" customHeight="1" x14ac:dyDescent="0.25">
      <c r="A178" s="264">
        <v>175</v>
      </c>
      <c r="B178" s="254">
        <v>23</v>
      </c>
      <c r="C178" s="63" t="s">
        <v>2855</v>
      </c>
      <c r="D178" s="63" t="s">
        <v>125</v>
      </c>
      <c r="E178" s="63" t="s">
        <v>2856</v>
      </c>
      <c r="F178" s="63" t="s">
        <v>2857</v>
      </c>
      <c r="G178" s="63" t="s">
        <v>127</v>
      </c>
      <c r="H178" s="63"/>
      <c r="I178" s="64" t="s">
        <v>4683</v>
      </c>
      <c r="J178" s="63" t="s">
        <v>2109</v>
      </c>
      <c r="K178" s="63" t="s">
        <v>128</v>
      </c>
      <c r="L178" s="63" t="s">
        <v>16</v>
      </c>
      <c r="M178" s="302">
        <v>481</v>
      </c>
      <c r="N178" s="65" t="s">
        <v>129</v>
      </c>
      <c r="O178" s="65" t="s">
        <v>130</v>
      </c>
      <c r="P178" s="66">
        <v>1352100</v>
      </c>
      <c r="Q178" s="66">
        <v>992100</v>
      </c>
      <c r="R178" s="67">
        <f t="shared" si="4"/>
        <v>0.73374750388284893</v>
      </c>
      <c r="S178" s="157"/>
      <c r="T178" s="308">
        <v>0</v>
      </c>
      <c r="U178" s="157">
        <f t="shared" si="5"/>
        <v>0</v>
      </c>
      <c r="V178" s="155" t="s">
        <v>4859</v>
      </c>
      <c r="W178" s="66" t="s">
        <v>3062</v>
      </c>
    </row>
    <row r="179" spans="1:25" s="150" customFormat="1" ht="99.95" customHeight="1" x14ac:dyDescent="0.25">
      <c r="A179" s="264">
        <v>176</v>
      </c>
      <c r="B179" s="254">
        <v>273</v>
      </c>
      <c r="C179" s="63" t="s">
        <v>4207</v>
      </c>
      <c r="D179" s="63" t="s">
        <v>33</v>
      </c>
      <c r="E179" s="63" t="s">
        <v>2313</v>
      </c>
      <c r="F179" s="63" t="s">
        <v>4208</v>
      </c>
      <c r="G179" s="63" t="s">
        <v>4209</v>
      </c>
      <c r="H179" s="63"/>
      <c r="I179" s="64" t="s">
        <v>2316</v>
      </c>
      <c r="J179" s="64" t="s">
        <v>2317</v>
      </c>
      <c r="K179" s="63" t="s">
        <v>2318</v>
      </c>
      <c r="L179" s="63" t="s">
        <v>16</v>
      </c>
      <c r="M179" s="302">
        <v>481</v>
      </c>
      <c r="N179" s="65" t="s">
        <v>2319</v>
      </c>
      <c r="O179" s="65" t="s">
        <v>2320</v>
      </c>
      <c r="P179" s="66">
        <v>970000</v>
      </c>
      <c r="Q179" s="66">
        <v>776000</v>
      </c>
      <c r="R179" s="67">
        <f t="shared" si="4"/>
        <v>0.8</v>
      </c>
      <c r="S179" s="157"/>
      <c r="T179" s="308">
        <v>0</v>
      </c>
      <c r="U179" s="157">
        <f t="shared" si="5"/>
        <v>0</v>
      </c>
      <c r="V179" s="155" t="s">
        <v>4684</v>
      </c>
      <c r="W179" s="66" t="s">
        <v>4210</v>
      </c>
    </row>
    <row r="180" spans="1:25" s="150" customFormat="1" ht="99.95" customHeight="1" x14ac:dyDescent="0.25">
      <c r="A180" s="264">
        <v>177</v>
      </c>
      <c r="B180" s="255">
        <v>65</v>
      </c>
      <c r="C180" s="63" t="s">
        <v>3083</v>
      </c>
      <c r="D180" s="63" t="s">
        <v>72</v>
      </c>
      <c r="E180" s="63" t="s">
        <v>3085</v>
      </c>
      <c r="F180" s="63" t="s">
        <v>3084</v>
      </c>
      <c r="G180" s="63" t="s">
        <v>73</v>
      </c>
      <c r="H180" s="63"/>
      <c r="I180" s="64" t="s">
        <v>745</v>
      </c>
      <c r="J180" s="64" t="s">
        <v>1449</v>
      </c>
      <c r="K180" s="150" t="s">
        <v>74</v>
      </c>
      <c r="L180" s="63" t="s">
        <v>11</v>
      </c>
      <c r="M180" s="296">
        <v>424</v>
      </c>
      <c r="N180" s="65">
        <v>20644290</v>
      </c>
      <c r="O180" s="65">
        <v>106612702</v>
      </c>
      <c r="P180" s="66">
        <v>1092000</v>
      </c>
      <c r="Q180" s="241">
        <v>828000</v>
      </c>
      <c r="R180" s="67">
        <f t="shared" si="4"/>
        <v>0.75824175824175821</v>
      </c>
      <c r="S180" s="310">
        <v>0</v>
      </c>
      <c r="T180" s="157"/>
      <c r="U180" s="157">
        <f t="shared" si="5"/>
        <v>0</v>
      </c>
      <c r="V180" s="155" t="s">
        <v>4860</v>
      </c>
      <c r="W180" s="66" t="s">
        <v>3087</v>
      </c>
    </row>
    <row r="181" spans="1:25" s="150" customFormat="1" ht="99.95" customHeight="1" x14ac:dyDescent="0.25">
      <c r="A181" s="264">
        <v>178</v>
      </c>
      <c r="B181" s="255">
        <v>251</v>
      </c>
      <c r="C181" s="100" t="s">
        <v>4086</v>
      </c>
      <c r="D181" s="100" t="s">
        <v>159</v>
      </c>
      <c r="E181" s="100" t="s">
        <v>160</v>
      </c>
      <c r="F181" s="100" t="s">
        <v>4087</v>
      </c>
      <c r="G181" s="100" t="s">
        <v>4088</v>
      </c>
      <c r="H181" s="100"/>
      <c r="I181" s="101" t="s">
        <v>763</v>
      </c>
      <c r="J181" s="101" t="s">
        <v>161</v>
      </c>
      <c r="K181" s="100" t="s">
        <v>162</v>
      </c>
      <c r="L181" s="100" t="s">
        <v>16</v>
      </c>
      <c r="M181" s="304">
        <v>481</v>
      </c>
      <c r="N181" s="102" t="s">
        <v>163</v>
      </c>
      <c r="O181" s="102" t="s">
        <v>164</v>
      </c>
      <c r="P181" s="103">
        <v>650000</v>
      </c>
      <c r="Q181" s="103">
        <v>500000</v>
      </c>
      <c r="R181" s="104">
        <f t="shared" si="4"/>
        <v>0.76923076923076927</v>
      </c>
      <c r="S181" s="278"/>
      <c r="T181" s="309">
        <v>0</v>
      </c>
      <c r="U181" s="157">
        <f t="shared" si="5"/>
        <v>0</v>
      </c>
      <c r="V181" s="155" t="s">
        <v>4685</v>
      </c>
      <c r="W181" s="103" t="s">
        <v>4089</v>
      </c>
      <c r="X181" s="181"/>
    </row>
    <row r="182" spans="1:25" ht="99.95" customHeight="1" x14ac:dyDescent="0.25">
      <c r="A182" s="264">
        <v>179</v>
      </c>
      <c r="B182" s="258">
        <v>215</v>
      </c>
      <c r="C182" s="63" t="s">
        <v>3884</v>
      </c>
      <c r="D182" s="63" t="s">
        <v>195</v>
      </c>
      <c r="E182" s="63" t="s">
        <v>3885</v>
      </c>
      <c r="F182" s="150" t="s">
        <v>3886</v>
      </c>
      <c r="G182" s="63" t="s">
        <v>3887</v>
      </c>
      <c r="H182" s="150"/>
      <c r="I182" s="64" t="s">
        <v>3888</v>
      </c>
      <c r="J182" s="64" t="s">
        <v>3889</v>
      </c>
      <c r="K182" s="150" t="s">
        <v>3890</v>
      </c>
      <c r="L182" s="150" t="s">
        <v>22</v>
      </c>
      <c r="M182" s="295">
        <v>424</v>
      </c>
      <c r="N182" s="150">
        <v>61595023</v>
      </c>
      <c r="O182" s="150">
        <v>106170601</v>
      </c>
      <c r="P182" s="152">
        <v>521000</v>
      </c>
      <c r="Q182" s="152">
        <v>416800</v>
      </c>
      <c r="R182" s="67">
        <f t="shared" si="4"/>
        <v>0.8</v>
      </c>
      <c r="S182" s="310">
        <v>0</v>
      </c>
      <c r="T182" s="157"/>
      <c r="U182" s="157">
        <f t="shared" si="5"/>
        <v>0</v>
      </c>
      <c r="V182" s="155" t="s">
        <v>4861</v>
      </c>
      <c r="W182" s="66" t="s">
        <v>3891</v>
      </c>
      <c r="X182" s="150"/>
    </row>
    <row r="183" spans="1:25" s="150" customFormat="1" ht="99.95" customHeight="1" x14ac:dyDescent="0.25">
      <c r="A183" s="264">
        <v>180</v>
      </c>
      <c r="B183" s="258">
        <v>69</v>
      </c>
      <c r="C183" s="63" t="s">
        <v>3099</v>
      </c>
      <c r="D183" s="63" t="s">
        <v>9</v>
      </c>
      <c r="E183" s="63" t="s">
        <v>781</v>
      </c>
      <c r="F183" s="63" t="s">
        <v>3100</v>
      </c>
      <c r="G183" s="63" t="s">
        <v>116</v>
      </c>
      <c r="H183" s="63"/>
      <c r="I183" s="64" t="s">
        <v>782</v>
      </c>
      <c r="J183" s="64" t="s">
        <v>3101</v>
      </c>
      <c r="K183" s="63" t="s">
        <v>115</v>
      </c>
      <c r="L183" s="63" t="s">
        <v>11</v>
      </c>
      <c r="M183" s="296">
        <v>424</v>
      </c>
      <c r="N183" s="65" t="s">
        <v>118</v>
      </c>
      <c r="O183" s="65" t="s">
        <v>119</v>
      </c>
      <c r="P183" s="66">
        <v>1197360</v>
      </c>
      <c r="Q183" s="66">
        <v>947360</v>
      </c>
      <c r="R183" s="67">
        <f t="shared" si="4"/>
        <v>0.79120732277677552</v>
      </c>
      <c r="S183" s="310">
        <v>300000</v>
      </c>
      <c r="T183" s="157"/>
      <c r="U183" s="157">
        <f t="shared" si="5"/>
        <v>300000</v>
      </c>
      <c r="V183" s="155" t="s">
        <v>4862</v>
      </c>
      <c r="W183" s="66" t="s">
        <v>3009</v>
      </c>
    </row>
    <row r="184" spans="1:25" s="150" customFormat="1" ht="99.95" customHeight="1" x14ac:dyDescent="0.25">
      <c r="A184" s="264">
        <v>181</v>
      </c>
      <c r="B184" s="255">
        <v>49</v>
      </c>
      <c r="C184" s="63" t="s">
        <v>3008</v>
      </c>
      <c r="D184" s="63" t="s">
        <v>42</v>
      </c>
      <c r="E184" s="63" t="s">
        <v>411</v>
      </c>
      <c r="F184" s="63" t="s">
        <v>1723</v>
      </c>
      <c r="G184" s="63" t="s">
        <v>823</v>
      </c>
      <c r="I184" s="64" t="s">
        <v>824</v>
      </c>
      <c r="J184" s="64" t="s">
        <v>412</v>
      </c>
      <c r="K184" s="63" t="s">
        <v>413</v>
      </c>
      <c r="L184" s="150" t="s">
        <v>22</v>
      </c>
      <c r="M184" s="295">
        <v>424</v>
      </c>
      <c r="N184" s="184" t="s">
        <v>414</v>
      </c>
      <c r="O184" s="184" t="s">
        <v>415</v>
      </c>
      <c r="P184" s="152">
        <v>958000</v>
      </c>
      <c r="Q184" s="152">
        <v>750000</v>
      </c>
      <c r="R184" s="67">
        <f t="shared" si="4"/>
        <v>0.78288100208768263</v>
      </c>
      <c r="S184" s="310">
        <v>0</v>
      </c>
      <c r="T184" s="157"/>
      <c r="U184" s="157">
        <f t="shared" si="5"/>
        <v>0</v>
      </c>
      <c r="V184" s="149" t="s">
        <v>4863</v>
      </c>
      <c r="W184" s="66" t="s">
        <v>3009</v>
      </c>
    </row>
    <row r="185" spans="1:25" s="181" customFormat="1" ht="99.95" customHeight="1" x14ac:dyDescent="0.25">
      <c r="A185" s="264">
        <v>182</v>
      </c>
      <c r="B185" s="254">
        <v>289</v>
      </c>
      <c r="C185" s="63" t="s">
        <v>4312</v>
      </c>
      <c r="D185" s="63" t="s">
        <v>9</v>
      </c>
      <c r="E185" s="63" t="s">
        <v>4313</v>
      </c>
      <c r="F185" s="63" t="s">
        <v>4314</v>
      </c>
      <c r="G185" s="63" t="s">
        <v>2586</v>
      </c>
      <c r="H185" s="63"/>
      <c r="I185" s="64" t="s">
        <v>2587</v>
      </c>
      <c r="J185" s="64" t="s">
        <v>4315</v>
      </c>
      <c r="K185" s="63" t="s">
        <v>2589</v>
      </c>
      <c r="L185" s="63" t="s">
        <v>11</v>
      </c>
      <c r="M185" s="296">
        <v>424</v>
      </c>
      <c r="N185" s="65" t="s">
        <v>2590</v>
      </c>
      <c r="O185" s="65" t="s">
        <v>2591</v>
      </c>
      <c r="P185" s="66">
        <v>1251588</v>
      </c>
      <c r="Q185" s="66">
        <v>1000000</v>
      </c>
      <c r="R185" s="67">
        <f t="shared" si="4"/>
        <v>0.79898496949475384</v>
      </c>
      <c r="S185" s="310">
        <v>0</v>
      </c>
      <c r="T185" s="157"/>
      <c r="U185" s="157">
        <f t="shared" si="5"/>
        <v>0</v>
      </c>
      <c r="V185" s="155" t="s">
        <v>4864</v>
      </c>
      <c r="W185" s="66" t="s">
        <v>4601</v>
      </c>
      <c r="X185" s="283"/>
    </row>
    <row r="186" spans="1:25" ht="99.95" customHeight="1" x14ac:dyDescent="0.25">
      <c r="A186" s="264">
        <v>183</v>
      </c>
      <c r="B186" s="259">
        <v>40</v>
      </c>
      <c r="C186" s="22" t="s">
        <v>2952</v>
      </c>
      <c r="D186" s="22" t="s">
        <v>33</v>
      </c>
      <c r="E186" s="22" t="s">
        <v>2953</v>
      </c>
      <c r="F186" s="22" t="s">
        <v>2954</v>
      </c>
      <c r="G186" s="22" t="s">
        <v>2955</v>
      </c>
      <c r="H186" s="22"/>
      <c r="I186" s="23" t="s">
        <v>659</v>
      </c>
      <c r="J186" s="22" t="s">
        <v>1644</v>
      </c>
      <c r="K186" s="22" t="s">
        <v>280</v>
      </c>
      <c r="L186" s="22" t="s">
        <v>281</v>
      </c>
      <c r="M186" s="302">
        <v>481</v>
      </c>
      <c r="N186" s="24">
        <v>17501941</v>
      </c>
      <c r="O186" s="24">
        <v>102942192</v>
      </c>
      <c r="P186" s="25">
        <v>747000</v>
      </c>
      <c r="Q186" s="25">
        <v>587000</v>
      </c>
      <c r="R186" s="20">
        <f t="shared" si="4"/>
        <v>0.785809906291834</v>
      </c>
      <c r="S186" s="142"/>
      <c r="T186" s="308">
        <v>0</v>
      </c>
      <c r="U186" s="157">
        <f t="shared" si="5"/>
        <v>0</v>
      </c>
      <c r="V186" s="156" t="s">
        <v>4865</v>
      </c>
      <c r="W186" s="22" t="s">
        <v>2957</v>
      </c>
      <c r="Y186" s="22" t="s">
        <v>4686</v>
      </c>
    </row>
    <row r="187" spans="1:25" ht="99.95" customHeight="1" x14ac:dyDescent="0.25">
      <c r="A187" s="264">
        <v>184</v>
      </c>
      <c r="B187" s="258">
        <v>261</v>
      </c>
      <c r="C187" s="100" t="s">
        <v>4138</v>
      </c>
      <c r="D187" s="150" t="s">
        <v>9</v>
      </c>
      <c r="E187" s="63" t="s">
        <v>4139</v>
      </c>
      <c r="F187" s="63" t="s">
        <v>4140</v>
      </c>
      <c r="G187" s="63" t="s">
        <v>4141</v>
      </c>
      <c r="H187" s="150"/>
      <c r="I187" s="64" t="s">
        <v>4142</v>
      </c>
      <c r="J187" s="64" t="s">
        <v>4143</v>
      </c>
      <c r="K187" s="150" t="s">
        <v>4144</v>
      </c>
      <c r="L187" s="150" t="s">
        <v>22</v>
      </c>
      <c r="M187" s="295">
        <v>424</v>
      </c>
      <c r="N187" s="150">
        <v>65838770</v>
      </c>
      <c r="O187" s="150">
        <v>112051812</v>
      </c>
      <c r="P187" s="152">
        <v>1000000</v>
      </c>
      <c r="Q187" s="152">
        <v>800000</v>
      </c>
      <c r="R187" s="67">
        <f t="shared" si="4"/>
        <v>0.8</v>
      </c>
      <c r="S187" s="310">
        <v>0</v>
      </c>
      <c r="T187" s="157"/>
      <c r="U187" s="157">
        <f t="shared" si="5"/>
        <v>0</v>
      </c>
      <c r="V187" s="155" t="s">
        <v>4866</v>
      </c>
      <c r="W187" s="66" t="s">
        <v>2957</v>
      </c>
      <c r="X187" s="150"/>
    </row>
    <row r="188" spans="1:25" ht="99.95" customHeight="1" x14ac:dyDescent="0.25">
      <c r="A188" s="264">
        <v>185</v>
      </c>
      <c r="B188" s="261">
        <v>278</v>
      </c>
      <c r="C188" s="100" t="s">
        <v>4240</v>
      </c>
      <c r="D188" s="122" t="s">
        <v>9</v>
      </c>
      <c r="E188" s="122" t="s">
        <v>4239</v>
      </c>
      <c r="F188" s="52" t="s">
        <v>4241</v>
      </c>
      <c r="G188" s="52" t="s">
        <v>4031</v>
      </c>
      <c r="H188" s="122" t="s">
        <v>82</v>
      </c>
      <c r="I188" s="116" t="s">
        <v>4535</v>
      </c>
      <c r="J188" s="116" t="s">
        <v>4242</v>
      </c>
      <c r="K188" s="122" t="s">
        <v>4032</v>
      </c>
      <c r="L188" s="122" t="s">
        <v>16</v>
      </c>
      <c r="M188" s="303">
        <v>481</v>
      </c>
      <c r="N188" s="122">
        <v>28313357</v>
      </c>
      <c r="O188" s="122">
        <v>112280688</v>
      </c>
      <c r="P188" s="249">
        <v>1230000</v>
      </c>
      <c r="Q188" s="249">
        <v>980000</v>
      </c>
      <c r="R188" s="104">
        <f t="shared" si="4"/>
        <v>0.7967479674796748</v>
      </c>
      <c r="S188" s="278"/>
      <c r="T188" s="309">
        <v>500000</v>
      </c>
      <c r="U188" s="157">
        <f t="shared" si="5"/>
        <v>500000</v>
      </c>
      <c r="V188" s="155" t="s">
        <v>4867</v>
      </c>
      <c r="W188" s="22" t="s">
        <v>2957</v>
      </c>
      <c r="X188" s="52"/>
    </row>
    <row r="189" spans="1:25" ht="99.95" customHeight="1" x14ac:dyDescent="0.25">
      <c r="A189" s="264">
        <v>186</v>
      </c>
      <c r="B189" s="258">
        <v>280</v>
      </c>
      <c r="C189" s="100" t="s">
        <v>4250</v>
      </c>
      <c r="D189" s="150" t="s">
        <v>4130</v>
      </c>
      <c r="E189" s="150" t="s">
        <v>4251</v>
      </c>
      <c r="F189" s="150" t="s">
        <v>4253</v>
      </c>
      <c r="G189" s="63" t="s">
        <v>4254</v>
      </c>
      <c r="H189" s="150"/>
      <c r="I189" s="64" t="s">
        <v>4255</v>
      </c>
      <c r="J189" s="64" t="s">
        <v>4252</v>
      </c>
      <c r="K189" s="150" t="s">
        <v>4256</v>
      </c>
      <c r="L189" s="150" t="s">
        <v>16</v>
      </c>
      <c r="M189" s="300">
        <v>481</v>
      </c>
      <c r="N189" s="150">
        <v>28254962</v>
      </c>
      <c r="O189" s="150">
        <v>110702604</v>
      </c>
      <c r="P189" s="152">
        <v>630000</v>
      </c>
      <c r="Q189" s="152">
        <v>487000</v>
      </c>
      <c r="R189" s="67">
        <f t="shared" si="4"/>
        <v>0.77301587301587305</v>
      </c>
      <c r="S189" s="157"/>
      <c r="T189" s="308">
        <v>0</v>
      </c>
      <c r="U189" s="157">
        <f t="shared" si="5"/>
        <v>0</v>
      </c>
      <c r="V189" s="155" t="s">
        <v>4868</v>
      </c>
      <c r="W189" s="22" t="s">
        <v>2957</v>
      </c>
      <c r="X189" s="150"/>
    </row>
    <row r="190" spans="1:25" ht="99.95" customHeight="1" x14ac:dyDescent="0.25">
      <c r="A190" s="264">
        <v>187</v>
      </c>
      <c r="B190" s="258">
        <v>214</v>
      </c>
      <c r="C190" s="63" t="s">
        <v>3875</v>
      </c>
      <c r="D190" s="150" t="s">
        <v>23</v>
      </c>
      <c r="E190" s="63" t="s">
        <v>3876</v>
      </c>
      <c r="F190" s="63" t="s">
        <v>3877</v>
      </c>
      <c r="G190" s="63" t="s">
        <v>3878</v>
      </c>
      <c r="H190" s="150"/>
      <c r="I190" s="64" t="s">
        <v>3879</v>
      </c>
      <c r="J190" s="64" t="s">
        <v>3880</v>
      </c>
      <c r="K190" s="150" t="s">
        <v>3881</v>
      </c>
      <c r="L190" s="150" t="s">
        <v>16</v>
      </c>
      <c r="M190" s="300">
        <v>481</v>
      </c>
      <c r="N190" s="150">
        <v>28233272</v>
      </c>
      <c r="O190" s="150">
        <v>110116486</v>
      </c>
      <c r="P190" s="152">
        <v>990500</v>
      </c>
      <c r="Q190" s="152">
        <v>784000</v>
      </c>
      <c r="R190" s="67">
        <f t="shared" si="4"/>
        <v>0.79151943462897523</v>
      </c>
      <c r="S190" s="157"/>
      <c r="T190" s="308">
        <v>0</v>
      </c>
      <c r="U190" s="157">
        <f t="shared" si="5"/>
        <v>0</v>
      </c>
      <c r="V190" s="155" t="s">
        <v>4687</v>
      </c>
      <c r="W190" s="66" t="s">
        <v>3883</v>
      </c>
      <c r="X190" s="150"/>
    </row>
    <row r="191" spans="1:25" ht="99.95" customHeight="1" x14ac:dyDescent="0.25">
      <c r="A191" s="264">
        <v>188</v>
      </c>
      <c r="B191" s="255">
        <v>230</v>
      </c>
      <c r="C191" s="63" t="s">
        <v>3965</v>
      </c>
      <c r="D191" s="150" t="s">
        <v>27</v>
      </c>
      <c r="E191" s="63" t="s">
        <v>26</v>
      </c>
      <c r="F191" s="63" t="s">
        <v>3966</v>
      </c>
      <c r="G191" s="63" t="s">
        <v>3967</v>
      </c>
      <c r="H191" s="63"/>
      <c r="I191" s="64" t="s">
        <v>738</v>
      </c>
      <c r="J191" s="64" t="s">
        <v>1831</v>
      </c>
      <c r="K191" s="150" t="s">
        <v>29</v>
      </c>
      <c r="L191" s="63" t="s">
        <v>16</v>
      </c>
      <c r="M191" s="302">
        <v>481</v>
      </c>
      <c r="N191" s="184">
        <v>28014597</v>
      </c>
      <c r="O191" s="184">
        <v>106634805</v>
      </c>
      <c r="P191" s="66">
        <v>814000</v>
      </c>
      <c r="Q191" s="66">
        <v>589000</v>
      </c>
      <c r="R191" s="67">
        <f t="shared" si="4"/>
        <v>0.7235872235872236</v>
      </c>
      <c r="S191" s="157"/>
      <c r="T191" s="308">
        <v>370000</v>
      </c>
      <c r="U191" s="157">
        <f t="shared" si="5"/>
        <v>370000</v>
      </c>
      <c r="V191" s="155" t="s">
        <v>4869</v>
      </c>
      <c r="W191" s="66" t="s">
        <v>3968</v>
      </c>
      <c r="X191" s="150"/>
    </row>
    <row r="192" spans="1:25" s="150" customFormat="1" ht="99.95" customHeight="1" x14ac:dyDescent="0.25">
      <c r="A192" s="264">
        <v>189</v>
      </c>
      <c r="B192" s="254">
        <v>170</v>
      </c>
      <c r="C192" s="63" t="s">
        <v>3646</v>
      </c>
      <c r="D192" s="63" t="s">
        <v>341</v>
      </c>
      <c r="E192" s="63" t="s">
        <v>3647</v>
      </c>
      <c r="F192" s="63" t="s">
        <v>3648</v>
      </c>
      <c r="G192" s="63" t="s">
        <v>3649</v>
      </c>
      <c r="H192" s="63"/>
      <c r="I192" s="64" t="s">
        <v>3650</v>
      </c>
      <c r="J192" s="63" t="s">
        <v>344</v>
      </c>
      <c r="K192" s="63" t="s">
        <v>343</v>
      </c>
      <c r="L192" s="63" t="s">
        <v>16</v>
      </c>
      <c r="M192" s="302">
        <v>481</v>
      </c>
      <c r="N192" s="65" t="s">
        <v>345</v>
      </c>
      <c r="O192" s="65" t="s">
        <v>346</v>
      </c>
      <c r="P192" s="66">
        <v>1250000</v>
      </c>
      <c r="Q192" s="66">
        <v>1000000</v>
      </c>
      <c r="R192" s="67">
        <f t="shared" si="4"/>
        <v>0.8</v>
      </c>
      <c r="S192" s="157"/>
      <c r="T192" s="308">
        <v>0</v>
      </c>
      <c r="U192" s="157">
        <f t="shared" si="5"/>
        <v>0</v>
      </c>
      <c r="V192" s="155" t="s">
        <v>4688</v>
      </c>
      <c r="W192" s="66" t="s">
        <v>2795</v>
      </c>
    </row>
    <row r="193" spans="1:24" s="150" customFormat="1" ht="165" x14ac:dyDescent="0.25">
      <c r="A193" s="264">
        <v>190</v>
      </c>
      <c r="B193" s="258">
        <v>212</v>
      </c>
      <c r="C193" s="63" t="s">
        <v>3867</v>
      </c>
      <c r="D193" s="63" t="s">
        <v>42</v>
      </c>
      <c r="E193" s="63" t="s">
        <v>816</v>
      </c>
      <c r="F193" s="63" t="s">
        <v>3868</v>
      </c>
      <c r="G193" s="63" t="s">
        <v>3869</v>
      </c>
      <c r="H193" s="63"/>
      <c r="I193" s="64" t="s">
        <v>817</v>
      </c>
      <c r="J193" s="63" t="s">
        <v>385</v>
      </c>
      <c r="K193" s="150" t="s">
        <v>386</v>
      </c>
      <c r="L193" s="63" t="s">
        <v>22</v>
      </c>
      <c r="M193" s="296">
        <v>424</v>
      </c>
      <c r="N193" s="184">
        <v>61524134</v>
      </c>
      <c r="O193" s="184">
        <v>106303263</v>
      </c>
      <c r="P193" s="66">
        <v>991726</v>
      </c>
      <c r="Q193" s="66">
        <v>791456</v>
      </c>
      <c r="R193" s="67">
        <f t="shared" si="4"/>
        <v>0.79805914133540923</v>
      </c>
      <c r="S193" s="310">
        <v>0</v>
      </c>
      <c r="T193" s="157"/>
      <c r="U193" s="157">
        <f t="shared" si="5"/>
        <v>0</v>
      </c>
      <c r="V193" s="155" t="s">
        <v>4689</v>
      </c>
      <c r="W193" s="66" t="s">
        <v>2795</v>
      </c>
    </row>
    <row r="194" spans="1:24" s="150" customFormat="1" ht="165" x14ac:dyDescent="0.25">
      <c r="A194" s="264">
        <v>191</v>
      </c>
      <c r="B194" s="254">
        <v>105</v>
      </c>
      <c r="C194" s="100" t="s">
        <v>3298</v>
      </c>
      <c r="D194" s="63" t="s">
        <v>52</v>
      </c>
      <c r="E194" s="63" t="s">
        <v>350</v>
      </c>
      <c r="F194" s="63" t="s">
        <v>2418</v>
      </c>
      <c r="G194" s="63" t="s">
        <v>461</v>
      </c>
      <c r="H194" s="63"/>
      <c r="I194" s="64" t="s">
        <v>462</v>
      </c>
      <c r="J194" s="64" t="s">
        <v>351</v>
      </c>
      <c r="K194" s="63" t="s">
        <v>352</v>
      </c>
      <c r="L194" s="63" t="s">
        <v>16</v>
      </c>
      <c r="M194" s="302">
        <v>481</v>
      </c>
      <c r="N194" s="65" t="s">
        <v>463</v>
      </c>
      <c r="O194" s="65" t="s">
        <v>464</v>
      </c>
      <c r="P194" s="66">
        <v>508673.68</v>
      </c>
      <c r="Q194" s="66">
        <v>400000</v>
      </c>
      <c r="R194" s="67">
        <f t="shared" si="4"/>
        <v>0.78635875164604552</v>
      </c>
      <c r="S194" s="157"/>
      <c r="T194" s="308">
        <v>0</v>
      </c>
      <c r="U194" s="157">
        <f t="shared" si="5"/>
        <v>0</v>
      </c>
      <c r="V194" s="155" t="s">
        <v>4690</v>
      </c>
      <c r="W194" s="66" t="s">
        <v>2795</v>
      </c>
    </row>
    <row r="195" spans="1:24" s="181" customFormat="1" ht="165" x14ac:dyDescent="0.25">
      <c r="A195" s="264">
        <v>192</v>
      </c>
      <c r="B195" s="255">
        <v>18</v>
      </c>
      <c r="C195" s="63" t="s">
        <v>2812</v>
      </c>
      <c r="D195" s="63" t="s">
        <v>196</v>
      </c>
      <c r="E195" s="63" t="s">
        <v>2813</v>
      </c>
      <c r="F195" s="63" t="s">
        <v>2814</v>
      </c>
      <c r="G195" s="63" t="s">
        <v>2815</v>
      </c>
      <c r="H195" s="63"/>
      <c r="I195" s="64" t="s">
        <v>796</v>
      </c>
      <c r="J195" s="63" t="s">
        <v>1470</v>
      </c>
      <c r="K195" s="150" t="s">
        <v>276</v>
      </c>
      <c r="L195" s="63" t="s">
        <v>22</v>
      </c>
      <c r="M195" s="296">
        <v>424</v>
      </c>
      <c r="N195" s="184" t="s">
        <v>277</v>
      </c>
      <c r="O195" s="184">
        <v>107619660</v>
      </c>
      <c r="P195" s="66">
        <v>500000</v>
      </c>
      <c r="Q195" s="66">
        <v>400000</v>
      </c>
      <c r="R195" s="67">
        <f t="shared" si="4"/>
        <v>0.8</v>
      </c>
      <c r="S195" s="310">
        <v>300000</v>
      </c>
      <c r="T195" s="157"/>
      <c r="U195" s="157">
        <f t="shared" si="5"/>
        <v>300000</v>
      </c>
      <c r="V195" s="155" t="s">
        <v>4870</v>
      </c>
      <c r="W195" s="66" t="s">
        <v>2795</v>
      </c>
      <c r="X195" s="283"/>
    </row>
    <row r="196" spans="1:24" s="150" customFormat="1" ht="135" x14ac:dyDescent="0.25">
      <c r="A196" s="264">
        <v>193</v>
      </c>
      <c r="B196" s="261">
        <v>14</v>
      </c>
      <c r="C196" s="22" t="s">
        <v>2792</v>
      </c>
      <c r="D196" s="22" t="s">
        <v>46</v>
      </c>
      <c r="E196" s="22" t="s">
        <v>844</v>
      </c>
      <c r="F196" s="22" t="s">
        <v>2793</v>
      </c>
      <c r="G196" s="22" t="s">
        <v>845</v>
      </c>
      <c r="H196" s="16" t="s">
        <v>10</v>
      </c>
      <c r="I196" s="23" t="s">
        <v>846</v>
      </c>
      <c r="J196" s="23" t="s">
        <v>1355</v>
      </c>
      <c r="K196" s="22" t="s">
        <v>847</v>
      </c>
      <c r="L196" s="16" t="s">
        <v>16</v>
      </c>
      <c r="M196" s="300">
        <v>481</v>
      </c>
      <c r="N196" s="240">
        <v>28256680</v>
      </c>
      <c r="O196" s="240">
        <v>110761390</v>
      </c>
      <c r="P196" s="19">
        <v>1100000</v>
      </c>
      <c r="Q196" s="19">
        <v>850000</v>
      </c>
      <c r="R196" s="20">
        <f t="shared" ref="R196:R259" si="6">+Q196/P196</f>
        <v>0.77272727272727271</v>
      </c>
      <c r="S196" s="142"/>
      <c r="T196" s="308">
        <v>0</v>
      </c>
      <c r="U196" s="157">
        <f t="shared" si="5"/>
        <v>0</v>
      </c>
      <c r="V196" s="156" t="s">
        <v>4871</v>
      </c>
      <c r="W196" s="25" t="s">
        <v>2795</v>
      </c>
      <c r="X196" s="16"/>
    </row>
    <row r="197" spans="1:24" s="181" customFormat="1" ht="165" x14ac:dyDescent="0.25">
      <c r="A197" s="264">
        <v>194</v>
      </c>
      <c r="B197" s="258">
        <v>97</v>
      </c>
      <c r="C197" s="63" t="s">
        <v>3250</v>
      </c>
      <c r="D197" s="150" t="s">
        <v>27</v>
      </c>
      <c r="E197" s="63" t="s">
        <v>3251</v>
      </c>
      <c r="F197" s="63" t="s">
        <v>3252</v>
      </c>
      <c r="G197" s="64" t="s">
        <v>3253</v>
      </c>
      <c r="H197" s="150" t="s">
        <v>82</v>
      </c>
      <c r="I197" s="64" t="s">
        <v>3255</v>
      </c>
      <c r="J197" s="63" t="s">
        <v>3254</v>
      </c>
      <c r="K197" s="150" t="s">
        <v>3256</v>
      </c>
      <c r="L197" s="150" t="s">
        <v>22</v>
      </c>
      <c r="M197" s="295">
        <v>424</v>
      </c>
      <c r="N197" s="150">
        <v>64309056</v>
      </c>
      <c r="O197" s="150">
        <v>109619257</v>
      </c>
      <c r="P197" s="66">
        <v>1159000</v>
      </c>
      <c r="Q197" s="152">
        <v>934000</v>
      </c>
      <c r="R197" s="67">
        <f t="shared" si="6"/>
        <v>0.80586712683347717</v>
      </c>
      <c r="S197" s="310">
        <v>0</v>
      </c>
      <c r="T197" s="157"/>
      <c r="U197" s="157">
        <f t="shared" ref="U197:U260" si="7">+S197+T197</f>
        <v>0</v>
      </c>
      <c r="V197" s="155" t="s">
        <v>4872</v>
      </c>
      <c r="W197" s="66" t="s">
        <v>2795</v>
      </c>
      <c r="X197" s="283"/>
    </row>
    <row r="198" spans="1:24" s="150" customFormat="1" ht="150" x14ac:dyDescent="0.25">
      <c r="A198" s="264">
        <v>195</v>
      </c>
      <c r="B198" s="258">
        <v>120</v>
      </c>
      <c r="C198" s="63" t="s">
        <v>3387</v>
      </c>
      <c r="D198" s="150" t="s">
        <v>3388</v>
      </c>
      <c r="E198" s="150" t="s">
        <v>3389</v>
      </c>
      <c r="F198" s="63" t="s">
        <v>3390</v>
      </c>
      <c r="G198" s="63" t="s">
        <v>3391</v>
      </c>
      <c r="I198" s="64" t="s">
        <v>3393</v>
      </c>
      <c r="J198" s="64" t="s">
        <v>3394</v>
      </c>
      <c r="K198" s="150" t="s">
        <v>3392</v>
      </c>
      <c r="L198" s="150" t="s">
        <v>16</v>
      </c>
      <c r="M198" s="300">
        <v>481</v>
      </c>
      <c r="N198" s="150">
        <v>28295588</v>
      </c>
      <c r="O198" s="150">
        <v>111834647</v>
      </c>
      <c r="P198" s="66">
        <v>500000</v>
      </c>
      <c r="Q198" s="152">
        <v>400000</v>
      </c>
      <c r="R198" s="67">
        <f t="shared" si="6"/>
        <v>0.8</v>
      </c>
      <c r="S198" s="157"/>
      <c r="T198" s="308">
        <v>0</v>
      </c>
      <c r="U198" s="157">
        <f t="shared" si="7"/>
        <v>0</v>
      </c>
      <c r="V198" s="155" t="s">
        <v>4691</v>
      </c>
      <c r="W198" s="66" t="s">
        <v>2795</v>
      </c>
    </row>
    <row r="199" spans="1:24" s="150" customFormat="1" ht="150" x14ac:dyDescent="0.25">
      <c r="A199" s="264">
        <v>196</v>
      </c>
      <c r="B199" s="258">
        <v>228</v>
      </c>
      <c r="C199" s="63" t="s">
        <v>3952</v>
      </c>
      <c r="D199" s="150" t="s">
        <v>3953</v>
      </c>
      <c r="E199" s="63" t="s">
        <v>3954</v>
      </c>
      <c r="F199" s="63" t="s">
        <v>3955</v>
      </c>
      <c r="G199" s="63" t="s">
        <v>3956</v>
      </c>
      <c r="I199" s="64" t="s">
        <v>3958</v>
      </c>
      <c r="J199" s="64" t="s">
        <v>3959</v>
      </c>
      <c r="K199" s="150" t="s">
        <v>3957</v>
      </c>
      <c r="L199" s="150" t="s">
        <v>11</v>
      </c>
      <c r="M199" s="295">
        <v>424</v>
      </c>
      <c r="N199" s="150">
        <v>17524097</v>
      </c>
      <c r="O199" s="150">
        <v>103080570</v>
      </c>
      <c r="P199" s="152">
        <v>733240</v>
      </c>
      <c r="Q199" s="152">
        <v>586600</v>
      </c>
      <c r="R199" s="67">
        <f t="shared" si="6"/>
        <v>0.80001091047951556</v>
      </c>
      <c r="S199" s="310">
        <v>0</v>
      </c>
      <c r="T199" s="157"/>
      <c r="U199" s="157">
        <f t="shared" si="7"/>
        <v>0</v>
      </c>
      <c r="V199" s="155" t="s">
        <v>4692</v>
      </c>
      <c r="W199" s="66" t="s">
        <v>2795</v>
      </c>
    </row>
    <row r="200" spans="1:24" s="181" customFormat="1" ht="150" x14ac:dyDescent="0.25">
      <c r="A200" s="264">
        <v>197</v>
      </c>
      <c r="B200" s="258">
        <v>291</v>
      </c>
      <c r="C200" s="63" t="s">
        <v>4571</v>
      </c>
      <c r="D200" s="150" t="s">
        <v>27</v>
      </c>
      <c r="E200" s="63" t="s">
        <v>4325</v>
      </c>
      <c r="F200" s="150" t="s">
        <v>4326</v>
      </c>
      <c r="G200" s="63" t="s">
        <v>4327</v>
      </c>
      <c r="H200" s="150"/>
      <c r="I200" s="64" t="s">
        <v>4328</v>
      </c>
      <c r="J200" s="64" t="s">
        <v>4330</v>
      </c>
      <c r="K200" s="150" t="s">
        <v>4329</v>
      </c>
      <c r="L200" s="150" t="s">
        <v>16</v>
      </c>
      <c r="M200" s="300">
        <v>481</v>
      </c>
      <c r="N200" s="150">
        <v>28274386</v>
      </c>
      <c r="O200" s="150">
        <v>28274386</v>
      </c>
      <c r="P200" s="66">
        <v>691800</v>
      </c>
      <c r="Q200" s="152">
        <v>540000</v>
      </c>
      <c r="R200" s="67">
        <f t="shared" si="6"/>
        <v>0.78057241977450131</v>
      </c>
      <c r="S200" s="157"/>
      <c r="T200" s="308">
        <v>0</v>
      </c>
      <c r="U200" s="157">
        <f t="shared" si="7"/>
        <v>0</v>
      </c>
      <c r="V200" s="155" t="s">
        <v>4873</v>
      </c>
      <c r="W200" s="152" t="s">
        <v>2795</v>
      </c>
      <c r="X200" s="150"/>
    </row>
    <row r="201" spans="1:24" s="150" customFormat="1" ht="150" x14ac:dyDescent="0.25">
      <c r="A201" s="264">
        <v>198</v>
      </c>
      <c r="B201" s="257">
        <v>274</v>
      </c>
      <c r="C201" s="100" t="s">
        <v>4212</v>
      </c>
      <c r="D201" s="100" t="s">
        <v>153</v>
      </c>
      <c r="E201" s="100" t="s">
        <v>1814</v>
      </c>
      <c r="F201" s="100" t="s">
        <v>1843</v>
      </c>
      <c r="G201" s="100" t="s">
        <v>4213</v>
      </c>
      <c r="H201" s="100"/>
      <c r="I201" s="64" t="s">
        <v>4693</v>
      </c>
      <c r="J201" s="101" t="s">
        <v>1818</v>
      </c>
      <c r="K201" s="100" t="s">
        <v>1826</v>
      </c>
      <c r="L201" s="100" t="s">
        <v>22</v>
      </c>
      <c r="M201" s="297">
        <v>424</v>
      </c>
      <c r="N201" s="102" t="s">
        <v>1820</v>
      </c>
      <c r="O201" s="102" t="s">
        <v>1821</v>
      </c>
      <c r="P201" s="103">
        <v>845800</v>
      </c>
      <c r="Q201" s="103">
        <v>671800</v>
      </c>
      <c r="R201" s="104">
        <f t="shared" si="6"/>
        <v>0.79427760699929062</v>
      </c>
      <c r="S201" s="311">
        <v>0</v>
      </c>
      <c r="T201" s="278"/>
      <c r="U201" s="157">
        <f t="shared" si="7"/>
        <v>0</v>
      </c>
      <c r="V201" s="155" t="s">
        <v>4874</v>
      </c>
      <c r="W201" s="103" t="s">
        <v>3900</v>
      </c>
      <c r="X201" s="100"/>
    </row>
    <row r="202" spans="1:24" s="150" customFormat="1" ht="150" x14ac:dyDescent="0.25">
      <c r="A202" s="264">
        <v>199</v>
      </c>
      <c r="B202" s="258">
        <v>216</v>
      </c>
      <c r="C202" s="63" t="s">
        <v>3892</v>
      </c>
      <c r="D202" s="150" t="s">
        <v>3773</v>
      </c>
      <c r="E202" s="63" t="s">
        <v>3893</v>
      </c>
      <c r="F202" s="63" t="s">
        <v>3894</v>
      </c>
      <c r="G202" s="63" t="s">
        <v>3895</v>
      </c>
      <c r="I202" s="64" t="s">
        <v>3896</v>
      </c>
      <c r="J202" s="64" t="s">
        <v>3897</v>
      </c>
      <c r="K202" s="150" t="s">
        <v>3898</v>
      </c>
      <c r="L202" s="150" t="s">
        <v>11</v>
      </c>
      <c r="M202" s="295">
        <v>424</v>
      </c>
      <c r="N202" s="184" t="s">
        <v>3899</v>
      </c>
      <c r="O202" s="150">
        <v>101530664</v>
      </c>
      <c r="P202" s="152">
        <v>1672200</v>
      </c>
      <c r="Q202" s="152">
        <v>729400</v>
      </c>
      <c r="R202" s="67">
        <f t="shared" si="6"/>
        <v>0.4361918430809712</v>
      </c>
      <c r="S202" s="310">
        <v>300000</v>
      </c>
      <c r="T202" s="157"/>
      <c r="U202" s="157">
        <f t="shared" si="7"/>
        <v>300000</v>
      </c>
      <c r="V202" s="155" t="s">
        <v>4875</v>
      </c>
      <c r="W202" s="66" t="s">
        <v>3900</v>
      </c>
    </row>
    <row r="203" spans="1:24" s="150" customFormat="1" ht="150" x14ac:dyDescent="0.25">
      <c r="A203" s="264">
        <v>200</v>
      </c>
      <c r="B203" s="255">
        <v>302</v>
      </c>
      <c r="C203" s="100" t="s">
        <v>4576</v>
      </c>
      <c r="D203" s="181" t="s">
        <v>3335</v>
      </c>
      <c r="E203" s="100" t="s">
        <v>4398</v>
      </c>
      <c r="F203" s="100" t="s">
        <v>4399</v>
      </c>
      <c r="G203" s="100" t="s">
        <v>4400</v>
      </c>
      <c r="H203" s="181"/>
      <c r="I203" s="64" t="s">
        <v>4401</v>
      </c>
      <c r="J203" s="64" t="s">
        <v>4402</v>
      </c>
      <c r="K203" s="181" t="s">
        <v>4403</v>
      </c>
      <c r="L203" s="181" t="s">
        <v>16</v>
      </c>
      <c r="M203" s="303">
        <v>481</v>
      </c>
      <c r="N203" s="181">
        <v>28216106</v>
      </c>
      <c r="O203" s="181">
        <v>109807209</v>
      </c>
      <c r="P203" s="103">
        <v>900000</v>
      </c>
      <c r="Q203" s="182">
        <v>700000</v>
      </c>
      <c r="R203" s="104">
        <f t="shared" si="6"/>
        <v>0.77777777777777779</v>
      </c>
      <c r="S203" s="278"/>
      <c r="T203" s="309">
        <v>350000</v>
      </c>
      <c r="U203" s="157">
        <f t="shared" si="7"/>
        <v>350000</v>
      </c>
      <c r="V203" s="155" t="s">
        <v>4876</v>
      </c>
      <c r="W203" s="66" t="s">
        <v>4605</v>
      </c>
      <c r="X203" s="181"/>
    </row>
    <row r="204" spans="1:24" s="150" customFormat="1" ht="180" x14ac:dyDescent="0.25">
      <c r="A204" s="264">
        <v>201</v>
      </c>
      <c r="B204" s="255">
        <v>271</v>
      </c>
      <c r="C204" s="63" t="s">
        <v>4197</v>
      </c>
      <c r="D204" s="63" t="s">
        <v>9</v>
      </c>
      <c r="E204" s="63" t="s">
        <v>441</v>
      </c>
      <c r="F204" s="63" t="s">
        <v>1924</v>
      </c>
      <c r="G204" s="63" t="s">
        <v>911</v>
      </c>
      <c r="I204" s="64" t="s">
        <v>912</v>
      </c>
      <c r="J204" s="64" t="s">
        <v>442</v>
      </c>
      <c r="K204" s="63" t="s">
        <v>443</v>
      </c>
      <c r="L204" s="150" t="s">
        <v>16</v>
      </c>
      <c r="M204" s="300">
        <v>481</v>
      </c>
      <c r="N204" s="184" t="s">
        <v>913</v>
      </c>
      <c r="O204" s="184" t="s">
        <v>914</v>
      </c>
      <c r="P204" s="152">
        <v>1200000</v>
      </c>
      <c r="Q204" s="152">
        <v>800000</v>
      </c>
      <c r="R204" s="67">
        <f t="shared" si="6"/>
        <v>0.66666666666666663</v>
      </c>
      <c r="S204" s="157"/>
      <c r="T204" s="308">
        <v>0</v>
      </c>
      <c r="U204" s="157">
        <f t="shared" si="7"/>
        <v>0</v>
      </c>
      <c r="V204" s="155" t="s">
        <v>4694</v>
      </c>
      <c r="W204" s="66" t="s">
        <v>4608</v>
      </c>
    </row>
    <row r="205" spans="1:24" s="150" customFormat="1" ht="165" x14ac:dyDescent="0.25">
      <c r="A205" s="264">
        <v>202</v>
      </c>
      <c r="B205" s="254">
        <v>54</v>
      </c>
      <c r="C205" s="63" t="s">
        <v>3025</v>
      </c>
      <c r="D205" s="63" t="s">
        <v>9</v>
      </c>
      <c r="E205" s="63" t="s">
        <v>434</v>
      </c>
      <c r="F205" s="63" t="s">
        <v>3026</v>
      </c>
      <c r="G205" s="63" t="s">
        <v>320</v>
      </c>
      <c r="H205" s="63"/>
      <c r="I205" s="63" t="s">
        <v>655</v>
      </c>
      <c r="J205" s="63" t="s">
        <v>2409</v>
      </c>
      <c r="K205" s="63" t="s">
        <v>321</v>
      </c>
      <c r="L205" s="63" t="s">
        <v>302</v>
      </c>
      <c r="M205" s="302">
        <v>481</v>
      </c>
      <c r="N205" s="65">
        <v>28830483</v>
      </c>
      <c r="O205" s="65">
        <v>110278778</v>
      </c>
      <c r="P205" s="66">
        <v>702000</v>
      </c>
      <c r="Q205" s="66">
        <v>546000</v>
      </c>
      <c r="R205" s="67">
        <f t="shared" si="6"/>
        <v>0.77777777777777779</v>
      </c>
      <c r="S205" s="157"/>
      <c r="T205" s="308">
        <v>0</v>
      </c>
      <c r="U205" s="157">
        <f t="shared" si="7"/>
        <v>0</v>
      </c>
      <c r="V205" s="155" t="s">
        <v>4695</v>
      </c>
      <c r="W205" s="66" t="s">
        <v>4608</v>
      </c>
    </row>
    <row r="206" spans="1:24" s="150" customFormat="1" ht="165" x14ac:dyDescent="0.25">
      <c r="A206" s="264">
        <v>203</v>
      </c>
      <c r="B206" s="254">
        <v>269</v>
      </c>
      <c r="C206" s="63" t="s">
        <v>4184</v>
      </c>
      <c r="D206" s="63" t="s">
        <v>86</v>
      </c>
      <c r="E206" s="63" t="s">
        <v>4185</v>
      </c>
      <c r="F206" s="63" t="s">
        <v>4186</v>
      </c>
      <c r="G206" s="63" t="s">
        <v>4187</v>
      </c>
      <c r="H206" s="63"/>
      <c r="I206" s="64" t="s">
        <v>593</v>
      </c>
      <c r="J206" s="63" t="s">
        <v>418</v>
      </c>
      <c r="K206" s="63" t="s">
        <v>419</v>
      </c>
      <c r="L206" s="63" t="s">
        <v>22</v>
      </c>
      <c r="M206" s="296">
        <v>424</v>
      </c>
      <c r="N206" s="65">
        <v>64900102</v>
      </c>
      <c r="O206" s="65">
        <v>110551573</v>
      </c>
      <c r="P206" s="66">
        <v>660000</v>
      </c>
      <c r="Q206" s="66">
        <v>500000</v>
      </c>
      <c r="R206" s="67">
        <f t="shared" si="6"/>
        <v>0.75757575757575757</v>
      </c>
      <c r="S206" s="310">
        <v>300000</v>
      </c>
      <c r="T206" s="157"/>
      <c r="U206" s="157">
        <f t="shared" si="7"/>
        <v>300000</v>
      </c>
      <c r="V206" s="155" t="s">
        <v>4877</v>
      </c>
      <c r="W206" s="66" t="s">
        <v>4608</v>
      </c>
    </row>
    <row r="207" spans="1:24" s="150" customFormat="1" ht="180" x14ac:dyDescent="0.25">
      <c r="A207" s="264">
        <v>204</v>
      </c>
      <c r="B207" s="259">
        <v>108</v>
      </c>
      <c r="C207" s="52" t="s">
        <v>3313</v>
      </c>
      <c r="D207" s="22" t="s">
        <v>496</v>
      </c>
      <c r="E207" s="22" t="s">
        <v>3314</v>
      </c>
      <c r="F207" s="22" t="s">
        <v>3315</v>
      </c>
      <c r="G207" s="22" t="s">
        <v>3316</v>
      </c>
      <c r="H207" s="22"/>
      <c r="I207" s="23" t="s">
        <v>1411</v>
      </c>
      <c r="J207" s="23" t="s">
        <v>1412</v>
      </c>
      <c r="K207" s="22" t="s">
        <v>1413</v>
      </c>
      <c r="L207" s="22" t="s">
        <v>11</v>
      </c>
      <c r="M207" s="296">
        <v>424</v>
      </c>
      <c r="N207" s="24" t="s">
        <v>1414</v>
      </c>
      <c r="O207" s="24" t="s">
        <v>1415</v>
      </c>
      <c r="P207" s="25">
        <v>1250000</v>
      </c>
      <c r="Q207" s="25">
        <v>950000</v>
      </c>
      <c r="R207" s="20">
        <f t="shared" si="6"/>
        <v>0.76</v>
      </c>
      <c r="S207" s="310">
        <v>300000</v>
      </c>
      <c r="T207" s="142"/>
      <c r="U207" s="157">
        <f t="shared" si="7"/>
        <v>300000</v>
      </c>
      <c r="V207" s="156" t="s">
        <v>4878</v>
      </c>
      <c r="W207" s="66" t="s">
        <v>4608</v>
      </c>
    </row>
    <row r="208" spans="1:24" s="150" customFormat="1" ht="150" x14ac:dyDescent="0.25">
      <c r="A208" s="264">
        <v>205</v>
      </c>
      <c r="B208" s="254">
        <v>121</v>
      </c>
      <c r="C208" s="63" t="s">
        <v>3396</v>
      </c>
      <c r="D208" s="63" t="s">
        <v>27</v>
      </c>
      <c r="E208" s="63" t="s">
        <v>390</v>
      </c>
      <c r="F208" s="63" t="s">
        <v>4696</v>
      </c>
      <c r="G208" s="63" t="s">
        <v>391</v>
      </c>
      <c r="H208" s="63"/>
      <c r="I208" s="64" t="s">
        <v>600</v>
      </c>
      <c r="J208" s="63" t="s">
        <v>1070</v>
      </c>
      <c r="K208" s="63" t="s">
        <v>392</v>
      </c>
      <c r="L208" s="63" t="s">
        <v>16</v>
      </c>
      <c r="M208" s="302">
        <v>481</v>
      </c>
      <c r="N208" s="65">
        <v>17632973</v>
      </c>
      <c r="O208" s="65" t="s">
        <v>393</v>
      </c>
      <c r="P208" s="66">
        <v>1010000</v>
      </c>
      <c r="Q208" s="66">
        <v>796000</v>
      </c>
      <c r="R208" s="67">
        <f t="shared" si="6"/>
        <v>0.78811881188118815</v>
      </c>
      <c r="S208" s="157"/>
      <c r="T208" s="308">
        <v>0</v>
      </c>
      <c r="U208" s="157">
        <f t="shared" si="7"/>
        <v>0</v>
      </c>
      <c r="V208" s="155" t="s">
        <v>4697</v>
      </c>
      <c r="W208" s="66" t="s">
        <v>4608</v>
      </c>
    </row>
    <row r="209" spans="1:24" s="150" customFormat="1" ht="165" x14ac:dyDescent="0.25">
      <c r="A209" s="264">
        <v>206</v>
      </c>
      <c r="B209" s="258">
        <v>139</v>
      </c>
      <c r="C209" s="63" t="s">
        <v>3483</v>
      </c>
      <c r="D209" s="150" t="s">
        <v>3484</v>
      </c>
      <c r="E209" s="63" t="s">
        <v>3485</v>
      </c>
      <c r="F209" s="150" t="s">
        <v>3486</v>
      </c>
      <c r="G209" s="63" t="s">
        <v>3487</v>
      </c>
      <c r="I209" s="64" t="s">
        <v>3488</v>
      </c>
      <c r="J209" s="98" t="s">
        <v>3490</v>
      </c>
      <c r="K209" s="150" t="s">
        <v>3489</v>
      </c>
      <c r="L209" s="150" t="s">
        <v>22</v>
      </c>
      <c r="M209" s="295">
        <v>424</v>
      </c>
      <c r="N209" s="150">
        <v>65441632</v>
      </c>
      <c r="O209" s="150">
        <v>111479002</v>
      </c>
      <c r="P209" s="152">
        <v>450000</v>
      </c>
      <c r="Q209" s="152">
        <v>360000</v>
      </c>
      <c r="R209" s="67">
        <f t="shared" si="6"/>
        <v>0.8</v>
      </c>
      <c r="S209" s="310">
        <v>0</v>
      </c>
      <c r="T209" s="157"/>
      <c r="U209" s="157">
        <f t="shared" si="7"/>
        <v>0</v>
      </c>
      <c r="V209" s="155" t="s">
        <v>4698</v>
      </c>
      <c r="W209" s="66" t="s">
        <v>4608</v>
      </c>
    </row>
    <row r="210" spans="1:24" s="150" customFormat="1" ht="180" x14ac:dyDescent="0.25">
      <c r="A210" s="264">
        <v>207</v>
      </c>
      <c r="B210" s="255">
        <v>314</v>
      </c>
      <c r="C210" s="100" t="s">
        <v>4581</v>
      </c>
      <c r="D210" s="181" t="s">
        <v>72</v>
      </c>
      <c r="E210" s="100" t="s">
        <v>4468</v>
      </c>
      <c r="F210" s="181" t="s">
        <v>4469</v>
      </c>
      <c r="G210" s="101" t="s">
        <v>4470</v>
      </c>
      <c r="H210" s="181"/>
      <c r="I210" s="101" t="s">
        <v>4472</v>
      </c>
      <c r="J210" s="101" t="s">
        <v>4473</v>
      </c>
      <c r="K210" s="181" t="s">
        <v>4471</v>
      </c>
      <c r="L210" s="181" t="s">
        <v>22</v>
      </c>
      <c r="M210" s="298">
        <v>424</v>
      </c>
      <c r="N210" s="181">
        <v>64677110</v>
      </c>
      <c r="O210" s="181">
        <v>110138087</v>
      </c>
      <c r="P210" s="103">
        <v>686400</v>
      </c>
      <c r="Q210" s="182">
        <v>504000</v>
      </c>
      <c r="R210" s="104">
        <f t="shared" si="6"/>
        <v>0.73426573426573427</v>
      </c>
      <c r="S210" s="311">
        <v>0</v>
      </c>
      <c r="T210" s="278"/>
      <c r="U210" s="157">
        <f t="shared" si="7"/>
        <v>0</v>
      </c>
      <c r="V210" s="155" t="s">
        <v>4699</v>
      </c>
      <c r="W210" s="66" t="s">
        <v>4608</v>
      </c>
      <c r="X210" s="100"/>
    </row>
    <row r="211" spans="1:24" s="150" customFormat="1" ht="165" x14ac:dyDescent="0.25">
      <c r="A211" s="264">
        <v>208</v>
      </c>
      <c r="B211" s="255">
        <v>252</v>
      </c>
      <c r="C211" s="63" t="s">
        <v>4091</v>
      </c>
      <c r="D211" s="63" t="s">
        <v>114</v>
      </c>
      <c r="E211" s="63" t="s">
        <v>915</v>
      </c>
      <c r="F211" s="63" t="s">
        <v>4092</v>
      </c>
      <c r="G211" s="63" t="s">
        <v>916</v>
      </c>
      <c r="I211" s="64" t="s">
        <v>917</v>
      </c>
      <c r="J211" s="64" t="s">
        <v>1803</v>
      </c>
      <c r="K211" s="63" t="s">
        <v>918</v>
      </c>
      <c r="L211" s="150" t="s">
        <v>16</v>
      </c>
      <c r="M211" s="300">
        <v>481</v>
      </c>
      <c r="N211" s="184" t="s">
        <v>919</v>
      </c>
      <c r="O211" s="184" t="s">
        <v>920</v>
      </c>
      <c r="P211" s="152">
        <v>702100</v>
      </c>
      <c r="Q211" s="152">
        <v>558000</v>
      </c>
      <c r="R211" s="67">
        <f t="shared" si="6"/>
        <v>0.79475858139866118</v>
      </c>
      <c r="S211" s="157"/>
      <c r="T211" s="308">
        <v>0</v>
      </c>
      <c r="U211" s="157">
        <f t="shared" si="7"/>
        <v>0</v>
      </c>
      <c r="V211" s="155" t="s">
        <v>4879</v>
      </c>
      <c r="W211" s="66" t="s">
        <v>4618</v>
      </c>
    </row>
    <row r="212" spans="1:24" s="150" customFormat="1" ht="150" x14ac:dyDescent="0.25">
      <c r="A212" s="264">
        <v>209</v>
      </c>
      <c r="B212" s="254">
        <v>44</v>
      </c>
      <c r="C212" s="63" t="s">
        <v>2982</v>
      </c>
      <c r="D212" s="63" t="s">
        <v>55</v>
      </c>
      <c r="E212" s="63" t="s">
        <v>2983</v>
      </c>
      <c r="F212" s="63" t="s">
        <v>703</v>
      </c>
      <c r="G212" s="63" t="s">
        <v>704</v>
      </c>
      <c r="H212" s="63"/>
      <c r="I212" s="64" t="s">
        <v>56</v>
      </c>
      <c r="J212" s="64" t="s">
        <v>57</v>
      </c>
      <c r="K212" s="63" t="s">
        <v>58</v>
      </c>
      <c r="L212" s="63" t="s">
        <v>22</v>
      </c>
      <c r="M212" s="296">
        <v>424</v>
      </c>
      <c r="N212" s="65" t="s">
        <v>705</v>
      </c>
      <c r="O212" s="65" t="s">
        <v>706</v>
      </c>
      <c r="P212" s="66">
        <v>875000</v>
      </c>
      <c r="Q212" s="66">
        <v>700000</v>
      </c>
      <c r="R212" s="67">
        <f t="shared" si="6"/>
        <v>0.8</v>
      </c>
      <c r="S212" s="310">
        <v>0</v>
      </c>
      <c r="T212" s="157"/>
      <c r="U212" s="157">
        <f t="shared" si="7"/>
        <v>0</v>
      </c>
      <c r="V212" s="149" t="s">
        <v>4880</v>
      </c>
      <c r="W212" s="66" t="s">
        <v>4618</v>
      </c>
      <c r="X212" s="100"/>
    </row>
    <row r="213" spans="1:24" s="150" customFormat="1" ht="165" x14ac:dyDescent="0.25">
      <c r="A213" s="264">
        <v>210</v>
      </c>
      <c r="B213" s="259">
        <v>32</v>
      </c>
      <c r="C213" s="22" t="s">
        <v>2896</v>
      </c>
      <c r="D213" s="22" t="s">
        <v>256</v>
      </c>
      <c r="E213" s="22" t="s">
        <v>2897</v>
      </c>
      <c r="F213" s="22" t="s">
        <v>2898</v>
      </c>
      <c r="G213" s="22" t="s">
        <v>2899</v>
      </c>
      <c r="H213" s="22"/>
      <c r="I213" s="23" t="s">
        <v>2900</v>
      </c>
      <c r="J213" s="23" t="s">
        <v>2901</v>
      </c>
      <c r="K213" s="22" t="s">
        <v>2902</v>
      </c>
      <c r="L213" s="22" t="s">
        <v>458</v>
      </c>
      <c r="M213" s="296">
        <v>424</v>
      </c>
      <c r="N213" s="24" t="s">
        <v>2903</v>
      </c>
      <c r="O213" s="24" t="s">
        <v>2904</v>
      </c>
      <c r="P213" s="25">
        <v>476000</v>
      </c>
      <c r="Q213" s="25">
        <v>360000</v>
      </c>
      <c r="R213" s="20">
        <f t="shared" si="6"/>
        <v>0.75630252100840334</v>
      </c>
      <c r="S213" s="310">
        <v>0</v>
      </c>
      <c r="T213" s="142"/>
      <c r="U213" s="157">
        <f t="shared" si="7"/>
        <v>0</v>
      </c>
      <c r="V213" s="156" t="s">
        <v>4700</v>
      </c>
      <c r="W213" s="66" t="s">
        <v>4619</v>
      </c>
      <c r="X213" s="16"/>
    </row>
    <row r="214" spans="1:24" s="150" customFormat="1" ht="165" x14ac:dyDescent="0.25">
      <c r="A214" s="264">
        <v>211</v>
      </c>
      <c r="B214" s="258">
        <v>183</v>
      </c>
      <c r="C214" s="63" t="s">
        <v>3715</v>
      </c>
      <c r="D214" s="150" t="s">
        <v>27</v>
      </c>
      <c r="E214" s="63" t="s">
        <v>3716</v>
      </c>
      <c r="F214" s="63" t="s">
        <v>3717</v>
      </c>
      <c r="G214" s="63" t="s">
        <v>3718</v>
      </c>
      <c r="H214" s="150" t="s">
        <v>82</v>
      </c>
      <c r="I214" s="64" t="s">
        <v>3719</v>
      </c>
      <c r="J214" s="98" t="s">
        <v>3721</v>
      </c>
      <c r="K214" s="150" t="s">
        <v>3720</v>
      </c>
      <c r="L214" s="150" t="s">
        <v>478</v>
      </c>
      <c r="M214" s="295">
        <v>424</v>
      </c>
      <c r="N214" s="150">
        <v>60881740</v>
      </c>
      <c r="O214" s="150">
        <v>105239631</v>
      </c>
      <c r="P214" s="152">
        <v>1264500</v>
      </c>
      <c r="Q214" s="152">
        <v>984000</v>
      </c>
      <c r="R214" s="67">
        <f t="shared" si="6"/>
        <v>0.77817319098457893</v>
      </c>
      <c r="S214" s="310">
        <v>0</v>
      </c>
      <c r="T214" s="157"/>
      <c r="U214" s="157">
        <f t="shared" si="7"/>
        <v>0</v>
      </c>
      <c r="V214" s="155" t="s">
        <v>4701</v>
      </c>
      <c r="W214" s="66" t="s">
        <v>4619</v>
      </c>
    </row>
    <row r="215" spans="1:24" s="150" customFormat="1" ht="180" x14ac:dyDescent="0.25">
      <c r="A215" s="264">
        <v>212</v>
      </c>
      <c r="B215" s="258">
        <v>196</v>
      </c>
      <c r="C215" s="63" t="s">
        <v>3772</v>
      </c>
      <c r="D215" s="150" t="s">
        <v>3773</v>
      </c>
      <c r="E215" s="63" t="s">
        <v>3774</v>
      </c>
      <c r="F215" s="63" t="s">
        <v>3775</v>
      </c>
      <c r="G215" s="63" t="s">
        <v>3478</v>
      </c>
      <c r="H215" s="150" t="s">
        <v>82</v>
      </c>
      <c r="I215" s="64" t="s">
        <v>3479</v>
      </c>
      <c r="J215" s="64" t="s">
        <v>3776</v>
      </c>
      <c r="K215" s="150" t="s">
        <v>3480</v>
      </c>
      <c r="L215" s="150" t="s">
        <v>11</v>
      </c>
      <c r="M215" s="295">
        <v>424</v>
      </c>
      <c r="N215" s="150">
        <v>21523364</v>
      </c>
      <c r="O215" s="150">
        <v>111692445</v>
      </c>
      <c r="P215" s="152">
        <v>2000000</v>
      </c>
      <c r="Q215" s="152">
        <v>1000000</v>
      </c>
      <c r="R215" s="67">
        <f t="shared" si="6"/>
        <v>0.5</v>
      </c>
      <c r="S215" s="310">
        <v>300000</v>
      </c>
      <c r="T215" s="157"/>
      <c r="U215" s="157">
        <f t="shared" si="7"/>
        <v>300000</v>
      </c>
      <c r="V215" s="155" t="s">
        <v>4881</v>
      </c>
      <c r="W215" s="66" t="s">
        <v>4619</v>
      </c>
    </row>
    <row r="216" spans="1:24" s="150" customFormat="1" ht="165" x14ac:dyDescent="0.25">
      <c r="A216" s="264">
        <v>213</v>
      </c>
      <c r="B216" s="254">
        <v>158</v>
      </c>
      <c r="C216" s="63" t="s">
        <v>3586</v>
      </c>
      <c r="D216" s="63" t="s">
        <v>512</v>
      </c>
      <c r="E216" s="63" t="s">
        <v>513</v>
      </c>
      <c r="F216" s="63" t="s">
        <v>1852</v>
      </c>
      <c r="G216" s="63" t="s">
        <v>3587</v>
      </c>
      <c r="H216" s="63"/>
      <c r="I216" s="64" t="s">
        <v>3588</v>
      </c>
      <c r="J216" s="63" t="s">
        <v>516</v>
      </c>
      <c r="K216" s="63" t="s">
        <v>517</v>
      </c>
      <c r="L216" s="63" t="s">
        <v>16</v>
      </c>
      <c r="M216" s="302">
        <v>481</v>
      </c>
      <c r="N216" s="65" t="s">
        <v>518</v>
      </c>
      <c r="O216" s="65" t="s">
        <v>519</v>
      </c>
      <c r="P216" s="66">
        <v>779000</v>
      </c>
      <c r="Q216" s="66">
        <v>600000</v>
      </c>
      <c r="R216" s="67">
        <f t="shared" si="6"/>
        <v>0.77021822849807442</v>
      </c>
      <c r="S216" s="157"/>
      <c r="T216" s="308">
        <v>0</v>
      </c>
      <c r="U216" s="157">
        <f t="shared" si="7"/>
        <v>0</v>
      </c>
      <c r="V216" s="155" t="s">
        <v>4882</v>
      </c>
      <c r="W216" s="66" t="s">
        <v>4606</v>
      </c>
    </row>
    <row r="217" spans="1:24" s="150" customFormat="1" ht="165" x14ac:dyDescent="0.25">
      <c r="A217" s="264">
        <v>214</v>
      </c>
      <c r="B217" s="254">
        <v>124</v>
      </c>
      <c r="C217" s="63" t="s">
        <v>3406</v>
      </c>
      <c r="D217" s="63" t="s">
        <v>512</v>
      </c>
      <c r="E217" s="63" t="s">
        <v>2656</v>
      </c>
      <c r="F217" s="63" t="s">
        <v>3407</v>
      </c>
      <c r="G217" s="63" t="s">
        <v>2658</v>
      </c>
      <c r="H217" s="63"/>
      <c r="I217" s="64" t="s">
        <v>2659</v>
      </c>
      <c r="J217" s="64" t="s">
        <v>2660</v>
      </c>
      <c r="K217" s="63" t="s">
        <v>2661</v>
      </c>
      <c r="L217" s="63" t="s">
        <v>281</v>
      </c>
      <c r="M217" s="302">
        <v>481</v>
      </c>
      <c r="N217" s="65" t="s">
        <v>2662</v>
      </c>
      <c r="O217" s="65" t="s">
        <v>2663</v>
      </c>
      <c r="P217" s="66">
        <v>614400</v>
      </c>
      <c r="Q217" s="66">
        <v>485000</v>
      </c>
      <c r="R217" s="67">
        <f t="shared" si="6"/>
        <v>0.78938802083333337</v>
      </c>
      <c r="S217" s="157"/>
      <c r="T217" s="308">
        <v>0</v>
      </c>
      <c r="U217" s="157">
        <f t="shared" si="7"/>
        <v>0</v>
      </c>
      <c r="V217" s="155" t="s">
        <v>4883</v>
      </c>
      <c r="W217" s="66" t="s">
        <v>4606</v>
      </c>
    </row>
    <row r="218" spans="1:24" s="150" customFormat="1" ht="165" x14ac:dyDescent="0.25">
      <c r="A218" s="264">
        <v>215</v>
      </c>
      <c r="B218" s="255">
        <v>86</v>
      </c>
      <c r="C218" s="63" t="s">
        <v>3179</v>
      </c>
      <c r="D218" s="63" t="s">
        <v>270</v>
      </c>
      <c r="E218" s="63" t="s">
        <v>862</v>
      </c>
      <c r="F218" s="63" t="s">
        <v>3180</v>
      </c>
      <c r="G218" s="63" t="s">
        <v>3181</v>
      </c>
      <c r="I218" s="63" t="s">
        <v>836</v>
      </c>
      <c r="J218" s="64" t="s">
        <v>1793</v>
      </c>
      <c r="K218" s="63" t="s">
        <v>433</v>
      </c>
      <c r="L218" s="150" t="s">
        <v>22</v>
      </c>
      <c r="M218" s="295">
        <v>424</v>
      </c>
      <c r="N218" s="184" t="s">
        <v>1794</v>
      </c>
      <c r="O218" s="184" t="s">
        <v>864</v>
      </c>
      <c r="P218" s="152">
        <v>800500</v>
      </c>
      <c r="Q218" s="152">
        <v>640000</v>
      </c>
      <c r="R218" s="67">
        <f t="shared" si="6"/>
        <v>0.79950031230480945</v>
      </c>
      <c r="S218" s="310">
        <v>0</v>
      </c>
      <c r="T218" s="157"/>
      <c r="U218" s="157">
        <f t="shared" si="7"/>
        <v>0</v>
      </c>
      <c r="V218" s="155" t="s">
        <v>4884</v>
      </c>
      <c r="W218" s="66" t="s">
        <v>4606</v>
      </c>
    </row>
    <row r="219" spans="1:24" ht="150" x14ac:dyDescent="0.25">
      <c r="A219" s="264">
        <v>216</v>
      </c>
      <c r="B219" s="254">
        <v>100</v>
      </c>
      <c r="C219" s="63" t="s">
        <v>3273</v>
      </c>
      <c r="D219" s="63" t="s">
        <v>53</v>
      </c>
      <c r="E219" s="63" t="s">
        <v>1118</v>
      </c>
      <c r="F219" s="63" t="s">
        <v>3274</v>
      </c>
      <c r="G219" s="63" t="s">
        <v>1120</v>
      </c>
      <c r="H219" s="63"/>
      <c r="I219" s="63" t="s">
        <v>1121</v>
      </c>
      <c r="J219" s="63" t="s">
        <v>1122</v>
      </c>
      <c r="K219" s="63" t="s">
        <v>1123</v>
      </c>
      <c r="L219" s="63" t="s">
        <v>11</v>
      </c>
      <c r="M219" s="296">
        <v>424</v>
      </c>
      <c r="N219" s="65" t="s">
        <v>1124</v>
      </c>
      <c r="O219" s="65" t="s">
        <v>1125</v>
      </c>
      <c r="P219" s="66">
        <v>650000</v>
      </c>
      <c r="Q219" s="66">
        <v>500000</v>
      </c>
      <c r="R219" s="67">
        <f t="shared" si="6"/>
        <v>0.76923076923076927</v>
      </c>
      <c r="S219" s="310">
        <v>0</v>
      </c>
      <c r="T219" s="157"/>
      <c r="U219" s="157">
        <f t="shared" si="7"/>
        <v>0</v>
      </c>
      <c r="V219" s="155" t="s">
        <v>4885</v>
      </c>
      <c r="W219" s="66" t="s">
        <v>4606</v>
      </c>
      <c r="X219" s="150"/>
    </row>
    <row r="220" spans="1:24" ht="165" x14ac:dyDescent="0.25">
      <c r="A220" s="264">
        <v>217</v>
      </c>
      <c r="B220" s="255">
        <v>140</v>
      </c>
      <c r="C220" s="100" t="s">
        <v>3494</v>
      </c>
      <c r="D220" s="63" t="s">
        <v>303</v>
      </c>
      <c r="E220" s="63" t="s">
        <v>876</v>
      </c>
      <c r="F220" s="63" t="s">
        <v>3492</v>
      </c>
      <c r="G220" s="64" t="s">
        <v>877</v>
      </c>
      <c r="H220" s="150"/>
      <c r="I220" s="64" t="s">
        <v>878</v>
      </c>
      <c r="J220" s="64" t="s">
        <v>879</v>
      </c>
      <c r="K220" s="63" t="s">
        <v>880</v>
      </c>
      <c r="L220" s="150" t="s">
        <v>16</v>
      </c>
      <c r="M220" s="300">
        <v>481</v>
      </c>
      <c r="N220" s="184" t="s">
        <v>881</v>
      </c>
      <c r="O220" s="184" t="s">
        <v>882</v>
      </c>
      <c r="P220" s="152">
        <v>1078500</v>
      </c>
      <c r="Q220" s="152">
        <v>854220</v>
      </c>
      <c r="R220" s="67">
        <f t="shared" si="6"/>
        <v>0.7920445062586926</v>
      </c>
      <c r="S220" s="157"/>
      <c r="T220" s="308">
        <v>0</v>
      </c>
      <c r="U220" s="157">
        <f t="shared" si="7"/>
        <v>0</v>
      </c>
      <c r="V220" s="155" t="s">
        <v>4886</v>
      </c>
      <c r="W220" s="66" t="s">
        <v>4606</v>
      </c>
      <c r="X220" s="150"/>
    </row>
    <row r="221" spans="1:24" ht="180" x14ac:dyDescent="0.25">
      <c r="A221" s="264">
        <v>218</v>
      </c>
      <c r="B221" s="261">
        <v>117</v>
      </c>
      <c r="C221" s="22" t="s">
        <v>3367</v>
      </c>
      <c r="D221" s="22" t="s">
        <v>9</v>
      </c>
      <c r="E221" s="22" t="s">
        <v>959</v>
      </c>
      <c r="F221" s="22" t="s">
        <v>3368</v>
      </c>
      <c r="G221" s="22" t="s">
        <v>3369</v>
      </c>
      <c r="H221" s="16" t="s">
        <v>82</v>
      </c>
      <c r="I221" s="23" t="s">
        <v>3370</v>
      </c>
      <c r="J221" s="23" t="s">
        <v>2384</v>
      </c>
      <c r="K221" s="22" t="s">
        <v>1054</v>
      </c>
      <c r="L221" s="16" t="s">
        <v>16</v>
      </c>
      <c r="M221" s="300">
        <v>481</v>
      </c>
      <c r="N221" s="240">
        <v>28245939</v>
      </c>
      <c r="O221" s="240">
        <v>110452127</v>
      </c>
      <c r="P221" s="19">
        <v>1216000</v>
      </c>
      <c r="Q221" s="19">
        <v>956000</v>
      </c>
      <c r="R221" s="20">
        <f t="shared" si="6"/>
        <v>0.78618421052631582</v>
      </c>
      <c r="S221" s="142"/>
      <c r="T221" s="308">
        <v>0</v>
      </c>
      <c r="U221" s="157">
        <f t="shared" si="7"/>
        <v>0</v>
      </c>
      <c r="V221" s="156" t="s">
        <v>4702</v>
      </c>
      <c r="W221" s="66" t="s">
        <v>4606</v>
      </c>
    </row>
    <row r="222" spans="1:24" s="150" customFormat="1" ht="165" x14ac:dyDescent="0.25">
      <c r="A222" s="264">
        <v>219</v>
      </c>
      <c r="B222" s="259">
        <v>39</v>
      </c>
      <c r="C222" s="22" t="s">
        <v>2950</v>
      </c>
      <c r="D222" s="22" t="s">
        <v>27</v>
      </c>
      <c r="E222" s="22" t="s">
        <v>2478</v>
      </c>
      <c r="F222" s="22" t="s">
        <v>2951</v>
      </c>
      <c r="G222" s="22" t="s">
        <v>712</v>
      </c>
      <c r="H222" s="22"/>
      <c r="I222" s="23" t="s">
        <v>713</v>
      </c>
      <c r="J222" s="22" t="s">
        <v>714</v>
      </c>
      <c r="K222" s="22" t="s">
        <v>374</v>
      </c>
      <c r="L222" s="22" t="s">
        <v>11</v>
      </c>
      <c r="M222" s="296">
        <v>424</v>
      </c>
      <c r="N222" s="24" t="s">
        <v>372</v>
      </c>
      <c r="O222" s="24" t="s">
        <v>373</v>
      </c>
      <c r="P222" s="25">
        <v>1200000</v>
      </c>
      <c r="Q222" s="25">
        <v>960000</v>
      </c>
      <c r="R222" s="20">
        <f t="shared" si="6"/>
        <v>0.8</v>
      </c>
      <c r="S222" s="310">
        <v>0</v>
      </c>
      <c r="T222" s="142"/>
      <c r="U222" s="157">
        <f t="shared" si="7"/>
        <v>0</v>
      </c>
      <c r="V222" s="151" t="s">
        <v>4887</v>
      </c>
      <c r="W222" s="66" t="s">
        <v>4606</v>
      </c>
      <c r="X222" s="16"/>
    </row>
    <row r="223" spans="1:24" s="150" customFormat="1" ht="240" x14ac:dyDescent="0.25">
      <c r="A223" s="264">
        <v>220</v>
      </c>
      <c r="B223" s="254">
        <v>226</v>
      </c>
      <c r="C223" s="63" t="s">
        <v>3946</v>
      </c>
      <c r="D223" s="63" t="s">
        <v>23</v>
      </c>
      <c r="E223" s="63" t="s">
        <v>1551</v>
      </c>
      <c r="F223" s="63" t="s">
        <v>3947</v>
      </c>
      <c r="G223" s="63" t="s">
        <v>1554</v>
      </c>
      <c r="H223" s="63" t="s">
        <v>82</v>
      </c>
      <c r="I223" s="270" t="s">
        <v>1553</v>
      </c>
      <c r="J223" s="270" t="s">
        <v>1043</v>
      </c>
      <c r="K223" s="63" t="s">
        <v>1555</v>
      </c>
      <c r="L223" s="63" t="s">
        <v>281</v>
      </c>
      <c r="M223" s="302">
        <v>481</v>
      </c>
      <c r="N223" s="65" t="s">
        <v>1556</v>
      </c>
      <c r="O223" s="65" t="s">
        <v>1557</v>
      </c>
      <c r="P223" s="66">
        <v>1297000</v>
      </c>
      <c r="Q223" s="66">
        <v>960000</v>
      </c>
      <c r="R223" s="67">
        <f t="shared" si="6"/>
        <v>0.74016962220508864</v>
      </c>
      <c r="S223" s="157"/>
      <c r="T223" s="308">
        <v>0</v>
      </c>
      <c r="U223" s="157">
        <f t="shared" si="7"/>
        <v>0</v>
      </c>
      <c r="V223" s="149" t="s">
        <v>4888</v>
      </c>
      <c r="W223" s="66" t="s">
        <v>4606</v>
      </c>
      <c r="X223" s="63" t="s">
        <v>4604</v>
      </c>
    </row>
    <row r="224" spans="1:24" ht="225" x14ac:dyDescent="0.25">
      <c r="A224" s="264">
        <v>221</v>
      </c>
      <c r="B224" s="257">
        <v>22</v>
      </c>
      <c r="C224" s="100" t="s">
        <v>2845</v>
      </c>
      <c r="D224" s="100" t="s">
        <v>2846</v>
      </c>
      <c r="E224" s="100" t="s">
        <v>2844</v>
      </c>
      <c r="F224" s="100" t="s">
        <v>2847</v>
      </c>
      <c r="G224" s="100" t="s">
        <v>2848</v>
      </c>
      <c r="H224" s="100"/>
      <c r="I224" s="101" t="s">
        <v>4532</v>
      </c>
      <c r="J224" s="101" t="s">
        <v>2849</v>
      </c>
      <c r="K224" s="100" t="s">
        <v>2850</v>
      </c>
      <c r="L224" s="100" t="s">
        <v>458</v>
      </c>
      <c r="M224" s="297">
        <v>424</v>
      </c>
      <c r="N224" s="102" t="s">
        <v>2851</v>
      </c>
      <c r="O224" s="102" t="s">
        <v>2852</v>
      </c>
      <c r="P224" s="103">
        <v>850500</v>
      </c>
      <c r="Q224" s="103">
        <v>674000</v>
      </c>
      <c r="R224" s="104">
        <f t="shared" si="6"/>
        <v>0.79247501469723691</v>
      </c>
      <c r="S224" s="311">
        <v>300000</v>
      </c>
      <c r="T224" s="278"/>
      <c r="U224" s="157">
        <f t="shared" si="7"/>
        <v>300000</v>
      </c>
      <c r="V224" s="155" t="s">
        <v>4889</v>
      </c>
      <c r="W224" s="66" t="s">
        <v>4606</v>
      </c>
      <c r="X224" s="282"/>
    </row>
    <row r="225" spans="1:24" s="150" customFormat="1" ht="180" x14ac:dyDescent="0.25">
      <c r="A225" s="264">
        <v>222</v>
      </c>
      <c r="B225" s="258">
        <v>206</v>
      </c>
      <c r="C225" s="63" t="s">
        <v>3838</v>
      </c>
      <c r="D225" s="150" t="s">
        <v>42</v>
      </c>
      <c r="E225" s="63" t="s">
        <v>3839</v>
      </c>
      <c r="F225" s="63" t="s">
        <v>3840</v>
      </c>
      <c r="G225" s="63" t="s">
        <v>3841</v>
      </c>
      <c r="I225" s="64" t="s">
        <v>3842</v>
      </c>
      <c r="J225" s="64" t="s">
        <v>3844</v>
      </c>
      <c r="K225" s="150" t="s">
        <v>3843</v>
      </c>
      <c r="L225" s="150" t="s">
        <v>11</v>
      </c>
      <c r="M225" s="295">
        <v>424</v>
      </c>
      <c r="N225" s="150">
        <v>21593478</v>
      </c>
      <c r="O225" s="150">
        <v>112033030</v>
      </c>
      <c r="P225" s="152">
        <v>449000</v>
      </c>
      <c r="Q225" s="152">
        <v>338500</v>
      </c>
      <c r="R225" s="67">
        <f t="shared" si="6"/>
        <v>0.75389755011135862</v>
      </c>
      <c r="S225" s="310">
        <v>0</v>
      </c>
      <c r="T225" s="157"/>
      <c r="U225" s="157">
        <f t="shared" si="7"/>
        <v>0</v>
      </c>
      <c r="V225" s="155" t="s">
        <v>4890</v>
      </c>
      <c r="W225" s="66" t="s">
        <v>4606</v>
      </c>
    </row>
    <row r="226" spans="1:24" s="181" customFormat="1" ht="135" x14ac:dyDescent="0.25">
      <c r="A226" s="264">
        <v>223</v>
      </c>
      <c r="B226" s="258">
        <v>286</v>
      </c>
      <c r="C226" s="63" t="s">
        <v>4567</v>
      </c>
      <c r="D226" s="150" t="s">
        <v>23</v>
      </c>
      <c r="E226" s="63" t="s">
        <v>4295</v>
      </c>
      <c r="F226" s="150" t="s">
        <v>4296</v>
      </c>
      <c r="G226" s="63" t="s">
        <v>4297</v>
      </c>
      <c r="H226" s="150"/>
      <c r="I226" s="64" t="s">
        <v>4298</v>
      </c>
      <c r="J226" s="64" t="s">
        <v>4299</v>
      </c>
      <c r="K226" s="150" t="s">
        <v>4300</v>
      </c>
      <c r="L226" s="150" t="s">
        <v>281</v>
      </c>
      <c r="M226" s="300">
        <v>481</v>
      </c>
      <c r="N226" s="150">
        <v>28106416</v>
      </c>
      <c r="O226" s="150">
        <v>107966263</v>
      </c>
      <c r="P226" s="66">
        <v>1430000</v>
      </c>
      <c r="Q226" s="152">
        <v>930000</v>
      </c>
      <c r="R226" s="104">
        <f t="shared" si="6"/>
        <v>0.65034965034965031</v>
      </c>
      <c r="S226" s="278"/>
      <c r="T226" s="309">
        <v>0</v>
      </c>
      <c r="U226" s="157">
        <f t="shared" si="7"/>
        <v>0</v>
      </c>
      <c r="V226" s="155" t="s">
        <v>4891</v>
      </c>
      <c r="W226" s="66" t="s">
        <v>4606</v>
      </c>
      <c r="X226" s="150"/>
    </row>
    <row r="227" spans="1:24" s="150" customFormat="1" ht="165" x14ac:dyDescent="0.25">
      <c r="A227" s="264">
        <v>224</v>
      </c>
      <c r="B227" s="254">
        <v>255</v>
      </c>
      <c r="C227" s="63" t="s">
        <v>4102</v>
      </c>
      <c r="D227" s="63" t="s">
        <v>9</v>
      </c>
      <c r="E227" s="63" t="s">
        <v>4103</v>
      </c>
      <c r="F227" s="63" t="s">
        <v>1040</v>
      </c>
      <c r="G227" s="63" t="s">
        <v>4104</v>
      </c>
      <c r="H227" s="63" t="s">
        <v>82</v>
      </c>
      <c r="I227" s="64" t="s">
        <v>1042</v>
      </c>
      <c r="J227" s="64" t="s">
        <v>4105</v>
      </c>
      <c r="K227" s="63" t="s">
        <v>1044</v>
      </c>
      <c r="L227" s="63" t="s">
        <v>11</v>
      </c>
      <c r="M227" s="296">
        <v>424</v>
      </c>
      <c r="N227" s="65" t="s">
        <v>4106</v>
      </c>
      <c r="O227" s="65" t="s">
        <v>4107</v>
      </c>
      <c r="P227" s="66">
        <v>1162000</v>
      </c>
      <c r="Q227" s="66">
        <v>910000</v>
      </c>
      <c r="R227" s="67">
        <f t="shared" si="6"/>
        <v>0.7831325301204819</v>
      </c>
      <c r="S227" s="310">
        <v>0</v>
      </c>
      <c r="T227" s="157"/>
      <c r="U227" s="157">
        <f t="shared" si="7"/>
        <v>0</v>
      </c>
      <c r="V227" s="155" t="s">
        <v>4703</v>
      </c>
      <c r="W227" s="66" t="s">
        <v>4609</v>
      </c>
    </row>
    <row r="228" spans="1:24" s="150" customFormat="1" ht="165" x14ac:dyDescent="0.25">
      <c r="A228" s="264">
        <v>225</v>
      </c>
      <c r="B228" s="254">
        <v>175</v>
      </c>
      <c r="C228" s="63" t="s">
        <v>3674</v>
      </c>
      <c r="D228" s="63" t="s">
        <v>9</v>
      </c>
      <c r="E228" s="63" t="s">
        <v>3675</v>
      </c>
      <c r="F228" s="63" t="s">
        <v>3676</v>
      </c>
      <c r="G228" s="63" t="s">
        <v>1972</v>
      </c>
      <c r="H228" s="63"/>
      <c r="I228" s="64" t="s">
        <v>1973</v>
      </c>
      <c r="J228" s="64" t="s">
        <v>1974</v>
      </c>
      <c r="K228" s="63" t="s">
        <v>1975</v>
      </c>
      <c r="L228" s="63" t="s">
        <v>281</v>
      </c>
      <c r="M228" s="302">
        <v>481</v>
      </c>
      <c r="N228" s="65" t="s">
        <v>1976</v>
      </c>
      <c r="O228" s="65" t="s">
        <v>1977</v>
      </c>
      <c r="P228" s="103">
        <v>810720</v>
      </c>
      <c r="Q228" s="66">
        <v>648320</v>
      </c>
      <c r="R228" s="67">
        <f t="shared" si="6"/>
        <v>0.79968423130057231</v>
      </c>
      <c r="S228" s="157"/>
      <c r="T228" s="308">
        <v>0</v>
      </c>
      <c r="U228" s="157">
        <f t="shared" si="7"/>
        <v>0</v>
      </c>
      <c r="V228" s="155" t="s">
        <v>4704</v>
      </c>
      <c r="W228" s="66" t="s">
        <v>4610</v>
      </c>
    </row>
    <row r="229" spans="1:24" s="150" customFormat="1" ht="150" x14ac:dyDescent="0.25">
      <c r="A229" s="264">
        <v>226</v>
      </c>
      <c r="B229" s="254">
        <v>236</v>
      </c>
      <c r="C229" s="63" t="s">
        <v>4000</v>
      </c>
      <c r="D229" s="63" t="s">
        <v>9</v>
      </c>
      <c r="E229" s="63" t="s">
        <v>2248</v>
      </c>
      <c r="F229" s="63" t="s">
        <v>4001</v>
      </c>
      <c r="G229" s="63" t="s">
        <v>4002</v>
      </c>
      <c r="H229" s="63"/>
      <c r="I229" s="64" t="s">
        <v>2252</v>
      </c>
      <c r="J229" s="64" t="s">
        <v>2251</v>
      </c>
      <c r="K229" s="63" t="s">
        <v>2253</v>
      </c>
      <c r="L229" s="63" t="s">
        <v>281</v>
      </c>
      <c r="M229" s="302">
        <v>481</v>
      </c>
      <c r="N229" s="65" t="s">
        <v>2254</v>
      </c>
      <c r="O229" s="65" t="s">
        <v>2255</v>
      </c>
      <c r="P229" s="66">
        <v>1392950</v>
      </c>
      <c r="Q229" s="66">
        <v>980630</v>
      </c>
      <c r="R229" s="67">
        <f t="shared" si="6"/>
        <v>0.70399511827416639</v>
      </c>
      <c r="S229" s="157"/>
      <c r="T229" s="308">
        <v>0</v>
      </c>
      <c r="U229" s="157">
        <f t="shared" si="7"/>
        <v>0</v>
      </c>
      <c r="V229" s="155" t="s">
        <v>4892</v>
      </c>
      <c r="W229" s="66" t="s">
        <v>4610</v>
      </c>
    </row>
    <row r="230" spans="1:24" s="150" customFormat="1" ht="135" x14ac:dyDescent="0.25">
      <c r="A230" s="264">
        <v>227</v>
      </c>
      <c r="B230" s="255">
        <v>59</v>
      </c>
      <c r="C230" s="63" t="s">
        <v>3048</v>
      </c>
      <c r="D230" s="63" t="s">
        <v>270</v>
      </c>
      <c r="E230" s="63" t="s">
        <v>835</v>
      </c>
      <c r="F230" s="63" t="s">
        <v>3049</v>
      </c>
      <c r="G230" s="63" t="s">
        <v>432</v>
      </c>
      <c r="H230" s="150" t="s">
        <v>10</v>
      </c>
      <c r="I230" s="64" t="s">
        <v>836</v>
      </c>
      <c r="J230" s="63" t="s">
        <v>1938</v>
      </c>
      <c r="K230" s="63" t="s">
        <v>433</v>
      </c>
      <c r="L230" s="150" t="s">
        <v>22</v>
      </c>
      <c r="M230" s="295">
        <v>424</v>
      </c>
      <c r="N230" s="184">
        <v>64510258</v>
      </c>
      <c r="O230" s="184">
        <v>109908807</v>
      </c>
      <c r="P230" s="152">
        <v>901500</v>
      </c>
      <c r="Q230" s="152">
        <v>720000</v>
      </c>
      <c r="R230" s="67">
        <f t="shared" si="6"/>
        <v>0.79866888519134771</v>
      </c>
      <c r="S230" s="310">
        <v>0</v>
      </c>
      <c r="T230" s="157"/>
      <c r="U230" s="157">
        <f t="shared" si="7"/>
        <v>0</v>
      </c>
      <c r="V230" s="155" t="s">
        <v>4705</v>
      </c>
      <c r="W230" s="66" t="s">
        <v>4610</v>
      </c>
    </row>
    <row r="231" spans="1:24" s="150" customFormat="1" ht="165" x14ac:dyDescent="0.25">
      <c r="A231" s="264">
        <v>228</v>
      </c>
      <c r="B231" s="255">
        <v>63</v>
      </c>
      <c r="C231" s="63" t="s">
        <v>3075</v>
      </c>
      <c r="D231" s="63" t="s">
        <v>104</v>
      </c>
      <c r="E231" s="63" t="s">
        <v>3076</v>
      </c>
      <c r="F231" s="63" t="s">
        <v>3077</v>
      </c>
      <c r="G231" s="63" t="s">
        <v>294</v>
      </c>
      <c r="H231" s="63"/>
      <c r="I231" s="64" t="s">
        <v>805</v>
      </c>
      <c r="J231" s="64" t="s">
        <v>132</v>
      </c>
      <c r="K231" s="150" t="s">
        <v>295</v>
      </c>
      <c r="L231" s="63" t="s">
        <v>22</v>
      </c>
      <c r="M231" s="296">
        <v>424</v>
      </c>
      <c r="N231" s="184">
        <v>62972947</v>
      </c>
      <c r="O231" s="184">
        <v>107762230</v>
      </c>
      <c r="P231" s="66">
        <v>900000</v>
      </c>
      <c r="Q231" s="66">
        <v>700000</v>
      </c>
      <c r="R231" s="67">
        <f t="shared" si="6"/>
        <v>0.77777777777777779</v>
      </c>
      <c r="S231" s="310"/>
      <c r="T231" s="157"/>
      <c r="U231" s="157">
        <f t="shared" si="7"/>
        <v>0</v>
      </c>
      <c r="V231" s="155" t="s">
        <v>4893</v>
      </c>
      <c r="W231" s="66" t="s">
        <v>4610</v>
      </c>
    </row>
    <row r="232" spans="1:24" s="150" customFormat="1" ht="180" x14ac:dyDescent="0.25">
      <c r="A232" s="264">
        <v>229</v>
      </c>
      <c r="B232" s="254">
        <v>16</v>
      </c>
      <c r="C232" s="63" t="s">
        <v>2805</v>
      </c>
      <c r="D232" s="63" t="s">
        <v>9</v>
      </c>
      <c r="E232" s="63" t="s">
        <v>1523</v>
      </c>
      <c r="F232" s="63" t="s">
        <v>2806</v>
      </c>
      <c r="G232" s="63" t="s">
        <v>1525</v>
      </c>
      <c r="H232" s="63"/>
      <c r="I232" s="64" t="s">
        <v>1526</v>
      </c>
      <c r="J232" s="63" t="s">
        <v>1527</v>
      </c>
      <c r="K232" s="63" t="s">
        <v>1528</v>
      </c>
      <c r="L232" s="63" t="s">
        <v>458</v>
      </c>
      <c r="M232" s="296">
        <v>424</v>
      </c>
      <c r="N232" s="65" t="s">
        <v>1529</v>
      </c>
      <c r="O232" s="65" t="s">
        <v>1530</v>
      </c>
      <c r="P232" s="66">
        <v>2272916.0699999998</v>
      </c>
      <c r="Q232" s="66">
        <v>949900.06</v>
      </c>
      <c r="R232" s="67">
        <f t="shared" si="6"/>
        <v>0.41792130934249594</v>
      </c>
      <c r="S232" s="310">
        <v>0</v>
      </c>
      <c r="T232" s="157"/>
      <c r="U232" s="157">
        <f t="shared" si="7"/>
        <v>0</v>
      </c>
      <c r="V232" s="155" t="s">
        <v>4894</v>
      </c>
      <c r="W232" s="66" t="s">
        <v>4617</v>
      </c>
    </row>
    <row r="233" spans="1:24" s="150" customFormat="1" ht="150" x14ac:dyDescent="0.25">
      <c r="A233" s="264">
        <v>230</v>
      </c>
      <c r="B233" s="255">
        <v>76</v>
      </c>
      <c r="C233" s="100" t="s">
        <v>3132</v>
      </c>
      <c r="D233" s="63" t="s">
        <v>86</v>
      </c>
      <c r="E233" s="63" t="s">
        <v>1647</v>
      </c>
      <c r="F233" s="63" t="s">
        <v>3133</v>
      </c>
      <c r="G233" s="63" t="s">
        <v>946</v>
      </c>
      <c r="I233" s="64" t="s">
        <v>947</v>
      </c>
      <c r="J233" s="64" t="s">
        <v>948</v>
      </c>
      <c r="K233" s="63" t="s">
        <v>949</v>
      </c>
      <c r="L233" s="150" t="s">
        <v>11</v>
      </c>
      <c r="M233" s="295">
        <v>424</v>
      </c>
      <c r="N233" s="184" t="s">
        <v>950</v>
      </c>
      <c r="O233" s="184" t="s">
        <v>951</v>
      </c>
      <c r="P233" s="152">
        <v>625000</v>
      </c>
      <c r="Q233" s="152">
        <v>500000</v>
      </c>
      <c r="R233" s="67">
        <f t="shared" si="6"/>
        <v>0.8</v>
      </c>
      <c r="S233" s="310">
        <v>0</v>
      </c>
      <c r="T233" s="157"/>
      <c r="U233" s="157">
        <f t="shared" si="7"/>
        <v>0</v>
      </c>
      <c r="V233" s="155" t="s">
        <v>4895</v>
      </c>
      <c r="W233" s="66" t="s">
        <v>4617</v>
      </c>
    </row>
    <row r="234" spans="1:24" s="150" customFormat="1" ht="180" x14ac:dyDescent="0.25">
      <c r="A234" s="264">
        <v>231</v>
      </c>
      <c r="B234" s="254">
        <v>132</v>
      </c>
      <c r="C234" s="63" t="s">
        <v>3441</v>
      </c>
      <c r="D234" s="63" t="s">
        <v>27</v>
      </c>
      <c r="E234" s="63" t="s">
        <v>3442</v>
      </c>
      <c r="F234" s="63" t="s">
        <v>3443</v>
      </c>
      <c r="G234" s="63" t="s">
        <v>214</v>
      </c>
      <c r="H234" s="63"/>
      <c r="I234" s="63" t="s">
        <v>656</v>
      </c>
      <c r="J234" s="63" t="s">
        <v>657</v>
      </c>
      <c r="K234" s="63" t="s">
        <v>215</v>
      </c>
      <c r="L234" s="63" t="s">
        <v>16</v>
      </c>
      <c r="M234" s="302">
        <v>481</v>
      </c>
      <c r="N234" s="65" t="s">
        <v>216</v>
      </c>
      <c r="O234" s="65" t="s">
        <v>217</v>
      </c>
      <c r="P234" s="66">
        <v>625000</v>
      </c>
      <c r="Q234" s="66">
        <v>500000</v>
      </c>
      <c r="R234" s="67">
        <f t="shared" si="6"/>
        <v>0.8</v>
      </c>
      <c r="S234" s="157"/>
      <c r="T234" s="308">
        <v>0</v>
      </c>
      <c r="U234" s="157">
        <f t="shared" si="7"/>
        <v>0</v>
      </c>
      <c r="V234" s="155" t="s">
        <v>4896</v>
      </c>
      <c r="W234" s="66" t="s">
        <v>4617</v>
      </c>
    </row>
    <row r="235" spans="1:24" ht="135" x14ac:dyDescent="0.25">
      <c r="A235" s="264">
        <v>232</v>
      </c>
      <c r="B235" s="259">
        <v>11</v>
      </c>
      <c r="C235" s="22" t="s">
        <v>2778</v>
      </c>
      <c r="D235" s="22" t="s">
        <v>2779</v>
      </c>
      <c r="E235" s="22" t="s">
        <v>2777</v>
      </c>
      <c r="F235" s="22" t="s">
        <v>2780</v>
      </c>
      <c r="G235" s="22" t="s">
        <v>2781</v>
      </c>
      <c r="H235" s="22"/>
      <c r="I235" s="23" t="s">
        <v>2782</v>
      </c>
      <c r="J235" s="23" t="s">
        <v>2783</v>
      </c>
      <c r="K235" s="22" t="s">
        <v>2784</v>
      </c>
      <c r="L235" s="22" t="s">
        <v>11</v>
      </c>
      <c r="M235" s="296">
        <v>424</v>
      </c>
      <c r="N235" s="24" t="s">
        <v>2785</v>
      </c>
      <c r="O235" s="24" t="s">
        <v>2786</v>
      </c>
      <c r="P235" s="25">
        <v>1000000</v>
      </c>
      <c r="Q235" s="25">
        <v>800000</v>
      </c>
      <c r="R235" s="20">
        <f t="shared" si="6"/>
        <v>0.8</v>
      </c>
      <c r="S235" s="310">
        <v>0</v>
      </c>
      <c r="T235" s="142"/>
      <c r="U235" s="157">
        <f t="shared" si="7"/>
        <v>0</v>
      </c>
      <c r="V235" s="156" t="s">
        <v>4706</v>
      </c>
      <c r="W235" s="66" t="s">
        <v>4617</v>
      </c>
    </row>
    <row r="236" spans="1:24" ht="135" x14ac:dyDescent="0.25">
      <c r="A236" s="264">
        <v>233</v>
      </c>
      <c r="B236" s="258">
        <v>111</v>
      </c>
      <c r="C236" s="63" t="s">
        <v>3325</v>
      </c>
      <c r="D236" s="63" t="s">
        <v>496</v>
      </c>
      <c r="E236" s="63" t="s">
        <v>3326</v>
      </c>
      <c r="F236" s="63" t="s">
        <v>3327</v>
      </c>
      <c r="G236" s="63" t="s">
        <v>3328</v>
      </c>
      <c r="H236" s="150"/>
      <c r="I236" s="64" t="s">
        <v>3329</v>
      </c>
      <c r="J236" s="64" t="s">
        <v>3333</v>
      </c>
      <c r="K236" s="150" t="s">
        <v>3330</v>
      </c>
      <c r="L236" s="150" t="s">
        <v>11</v>
      </c>
      <c r="M236" s="295">
        <v>424</v>
      </c>
      <c r="N236" s="184" t="s">
        <v>3331</v>
      </c>
      <c r="O236" s="150">
        <v>102397379</v>
      </c>
      <c r="P236" s="66">
        <v>1043000</v>
      </c>
      <c r="Q236" s="152">
        <v>826000</v>
      </c>
      <c r="R236" s="67">
        <f t="shared" si="6"/>
        <v>0.79194630872483218</v>
      </c>
      <c r="S236" s="310">
        <v>0</v>
      </c>
      <c r="T236" s="157"/>
      <c r="U236" s="157">
        <f t="shared" si="7"/>
        <v>0</v>
      </c>
      <c r="V236" s="155" t="s">
        <v>4897</v>
      </c>
      <c r="W236" s="66" t="s">
        <v>4617</v>
      </c>
      <c r="X236" s="150"/>
    </row>
    <row r="237" spans="1:24" s="150" customFormat="1" ht="150" x14ac:dyDescent="0.25">
      <c r="A237" s="264">
        <v>234</v>
      </c>
      <c r="B237" s="258">
        <v>138</v>
      </c>
      <c r="C237" s="63" t="s">
        <v>3474</v>
      </c>
      <c r="D237" s="150" t="s">
        <v>3475</v>
      </c>
      <c r="E237" s="63" t="s">
        <v>3476</v>
      </c>
      <c r="F237" s="63" t="s">
        <v>3477</v>
      </c>
      <c r="G237" s="63" t="s">
        <v>3478</v>
      </c>
      <c r="I237" s="64" t="s">
        <v>3479</v>
      </c>
      <c r="J237" s="64" t="s">
        <v>3481</v>
      </c>
      <c r="K237" s="150" t="s">
        <v>3480</v>
      </c>
      <c r="L237" s="150" t="s">
        <v>22</v>
      </c>
      <c r="M237" s="295">
        <v>424</v>
      </c>
      <c r="N237" s="150">
        <v>65990423</v>
      </c>
      <c r="O237" s="150">
        <v>112268131</v>
      </c>
      <c r="P237" s="152">
        <v>710000</v>
      </c>
      <c r="Q237" s="152">
        <v>510000</v>
      </c>
      <c r="R237" s="67">
        <f t="shared" si="6"/>
        <v>0.71830985915492962</v>
      </c>
      <c r="S237" s="310">
        <v>0</v>
      </c>
      <c r="T237" s="157"/>
      <c r="U237" s="157">
        <f t="shared" si="7"/>
        <v>0</v>
      </c>
      <c r="V237" s="155" t="s">
        <v>4707</v>
      </c>
      <c r="W237" s="66" t="s">
        <v>4617</v>
      </c>
    </row>
    <row r="238" spans="1:24" s="150" customFormat="1" ht="180" x14ac:dyDescent="0.25">
      <c r="A238" s="264">
        <v>235</v>
      </c>
      <c r="B238" s="254">
        <v>145</v>
      </c>
      <c r="C238" s="100" t="s">
        <v>3513</v>
      </c>
      <c r="D238" s="63" t="s">
        <v>632</v>
      </c>
      <c r="E238" s="63" t="s">
        <v>3516</v>
      </c>
      <c r="F238" s="63" t="s">
        <v>3514</v>
      </c>
      <c r="G238" s="63" t="s">
        <v>3515</v>
      </c>
      <c r="H238" s="63"/>
      <c r="I238" s="64" t="s">
        <v>633</v>
      </c>
      <c r="J238" s="64" t="s">
        <v>1019</v>
      </c>
      <c r="K238" s="63" t="s">
        <v>61</v>
      </c>
      <c r="L238" s="63" t="s">
        <v>11</v>
      </c>
      <c r="M238" s="296">
        <v>424</v>
      </c>
      <c r="N238" s="65">
        <v>20087960</v>
      </c>
      <c r="O238" s="65">
        <v>104086693</v>
      </c>
      <c r="P238" s="66">
        <v>642396</v>
      </c>
      <c r="Q238" s="66">
        <v>504000</v>
      </c>
      <c r="R238" s="67">
        <f t="shared" si="6"/>
        <v>0.78456279304354326</v>
      </c>
      <c r="S238" s="310">
        <v>350000</v>
      </c>
      <c r="T238" s="157"/>
      <c r="U238" s="157">
        <f t="shared" si="7"/>
        <v>350000</v>
      </c>
      <c r="V238" s="149" t="s">
        <v>4941</v>
      </c>
      <c r="W238" s="66" t="s">
        <v>4613</v>
      </c>
    </row>
    <row r="239" spans="1:24" s="150" customFormat="1" ht="195" x14ac:dyDescent="0.25">
      <c r="A239" s="264">
        <v>236</v>
      </c>
      <c r="B239" s="259">
        <v>35</v>
      </c>
      <c r="C239" s="22" t="s">
        <v>2929</v>
      </c>
      <c r="D239" s="22" t="s">
        <v>9</v>
      </c>
      <c r="E239" s="22" t="s">
        <v>2930</v>
      </c>
      <c r="F239" s="22" t="s">
        <v>2931</v>
      </c>
      <c r="G239" s="22" t="s">
        <v>2932</v>
      </c>
      <c r="H239" s="22"/>
      <c r="I239" s="23" t="s">
        <v>2933</v>
      </c>
      <c r="J239" s="23" t="s">
        <v>2934</v>
      </c>
      <c r="K239" s="22" t="s">
        <v>2935</v>
      </c>
      <c r="L239" s="22" t="s">
        <v>11</v>
      </c>
      <c r="M239" s="296">
        <v>424</v>
      </c>
      <c r="N239" s="24" t="s">
        <v>2936</v>
      </c>
      <c r="O239" s="24" t="s">
        <v>2937</v>
      </c>
      <c r="P239" s="25">
        <v>890000</v>
      </c>
      <c r="Q239" s="25">
        <v>712000</v>
      </c>
      <c r="R239" s="20">
        <f t="shared" si="6"/>
        <v>0.8</v>
      </c>
      <c r="S239" s="310">
        <v>0</v>
      </c>
      <c r="T239" s="142"/>
      <c r="U239" s="157">
        <f t="shared" si="7"/>
        <v>0</v>
      </c>
      <c r="V239" s="151" t="s">
        <v>4898</v>
      </c>
      <c r="W239" s="66" t="s">
        <v>4613</v>
      </c>
      <c r="X239" s="16"/>
    </row>
    <row r="240" spans="1:24" s="181" customFormat="1" ht="180" x14ac:dyDescent="0.25">
      <c r="A240" s="264">
        <v>237</v>
      </c>
      <c r="B240" s="258">
        <v>94</v>
      </c>
      <c r="C240" s="63" t="s">
        <v>3229</v>
      </c>
      <c r="D240" s="150" t="s">
        <v>33</v>
      </c>
      <c r="E240" s="63" t="s">
        <v>3230</v>
      </c>
      <c r="F240" s="63" t="s">
        <v>3231</v>
      </c>
      <c r="G240" s="63" t="s">
        <v>3233</v>
      </c>
      <c r="H240" s="150"/>
      <c r="I240" s="64" t="s">
        <v>3234</v>
      </c>
      <c r="J240" s="64" t="s">
        <v>3232</v>
      </c>
      <c r="K240" s="150" t="s">
        <v>3235</v>
      </c>
      <c r="L240" s="150" t="s">
        <v>22</v>
      </c>
      <c r="M240" s="295">
        <v>424</v>
      </c>
      <c r="N240" s="150">
        <v>65677164</v>
      </c>
      <c r="O240" s="150">
        <v>111808774</v>
      </c>
      <c r="P240" s="66">
        <v>750000</v>
      </c>
      <c r="Q240" s="152">
        <v>600000</v>
      </c>
      <c r="R240" s="67">
        <f t="shared" si="6"/>
        <v>0.8</v>
      </c>
      <c r="S240" s="310">
        <v>0</v>
      </c>
      <c r="T240" s="157"/>
      <c r="U240" s="157">
        <f t="shared" si="7"/>
        <v>0</v>
      </c>
      <c r="V240" s="155" t="s">
        <v>4708</v>
      </c>
      <c r="W240" s="66" t="s">
        <v>4613</v>
      </c>
      <c r="X240" s="150"/>
    </row>
    <row r="241" spans="1:24" s="150" customFormat="1" ht="150" x14ac:dyDescent="0.25">
      <c r="A241" s="264">
        <v>238</v>
      </c>
      <c r="B241" s="254">
        <v>161</v>
      </c>
      <c r="C241" s="63" t="s">
        <v>3604</v>
      </c>
      <c r="D241" s="63" t="s">
        <v>9</v>
      </c>
      <c r="E241" s="63" t="s">
        <v>1325</v>
      </c>
      <c r="F241" s="63" t="s">
        <v>3605</v>
      </c>
      <c r="G241" s="63" t="s">
        <v>3606</v>
      </c>
      <c r="H241" s="63"/>
      <c r="I241" s="64" t="s">
        <v>682</v>
      </c>
      <c r="J241" s="64" t="s">
        <v>3607</v>
      </c>
      <c r="K241" s="63" t="s">
        <v>375</v>
      </c>
      <c r="L241" s="63" t="s">
        <v>16</v>
      </c>
      <c r="M241" s="302">
        <v>481</v>
      </c>
      <c r="N241" s="65">
        <v>28092750</v>
      </c>
      <c r="O241" s="65">
        <v>107757601</v>
      </c>
      <c r="P241" s="66">
        <v>857131</v>
      </c>
      <c r="Q241" s="66">
        <v>644719</v>
      </c>
      <c r="R241" s="67">
        <f t="shared" si="6"/>
        <v>0.75218257185891069</v>
      </c>
      <c r="S241" s="157"/>
      <c r="T241" s="308">
        <v>0</v>
      </c>
      <c r="U241" s="157">
        <f t="shared" si="7"/>
        <v>0</v>
      </c>
      <c r="V241" s="155" t="s">
        <v>4899</v>
      </c>
      <c r="W241" s="66" t="s">
        <v>4607</v>
      </c>
    </row>
    <row r="242" spans="1:24" s="150" customFormat="1" ht="180" x14ac:dyDescent="0.25">
      <c r="A242" s="264">
        <v>239</v>
      </c>
      <c r="B242" s="258">
        <v>43</v>
      </c>
      <c r="C242" s="63" t="s">
        <v>2975</v>
      </c>
      <c r="D242" s="150" t="s">
        <v>9</v>
      </c>
      <c r="E242" s="63" t="s">
        <v>2976</v>
      </c>
      <c r="F242" s="63" t="s">
        <v>2978</v>
      </c>
      <c r="G242" s="63" t="s">
        <v>2977</v>
      </c>
      <c r="I242" s="64" t="s">
        <v>2979</v>
      </c>
      <c r="J242" s="64" t="s">
        <v>2980</v>
      </c>
      <c r="K242" s="150" t="s">
        <v>2981</v>
      </c>
      <c r="L242" s="150" t="s">
        <v>281</v>
      </c>
      <c r="M242" s="300">
        <v>481</v>
      </c>
      <c r="N242" s="150">
        <v>28211538</v>
      </c>
      <c r="O242" s="150">
        <v>109709442</v>
      </c>
      <c r="P242" s="66">
        <v>1168180</v>
      </c>
      <c r="Q242" s="152">
        <v>799780</v>
      </c>
      <c r="R242" s="67">
        <f t="shared" si="6"/>
        <v>0.68463764145936412</v>
      </c>
      <c r="S242" s="157"/>
      <c r="T242" s="308">
        <v>350000</v>
      </c>
      <c r="U242" s="157">
        <f t="shared" si="7"/>
        <v>350000</v>
      </c>
      <c r="V242" s="149" t="s">
        <v>4900</v>
      </c>
      <c r="W242" s="66" t="s">
        <v>4612</v>
      </c>
    </row>
    <row r="243" spans="1:24" s="150" customFormat="1" ht="165" x14ac:dyDescent="0.25">
      <c r="A243" s="264">
        <v>240</v>
      </c>
      <c r="B243" s="266">
        <v>116</v>
      </c>
      <c r="C243" s="22" t="s">
        <v>3359</v>
      </c>
      <c r="D243" s="16" t="s">
        <v>9</v>
      </c>
      <c r="E243" s="22" t="s">
        <v>3360</v>
      </c>
      <c r="F243" s="22" t="s">
        <v>3361</v>
      </c>
      <c r="G243" s="22" t="s">
        <v>3362</v>
      </c>
      <c r="H243" s="16" t="s">
        <v>82</v>
      </c>
      <c r="I243" s="23" t="s">
        <v>3364</v>
      </c>
      <c r="J243" s="23" t="s">
        <v>470</v>
      </c>
      <c r="K243" s="22" t="s">
        <v>3363</v>
      </c>
      <c r="L243" s="16" t="s">
        <v>22</v>
      </c>
      <c r="M243" s="295">
        <v>424</v>
      </c>
      <c r="N243" s="16">
        <v>61892656</v>
      </c>
      <c r="O243" s="16">
        <v>108875456</v>
      </c>
      <c r="P243" s="25">
        <v>1203000</v>
      </c>
      <c r="Q243" s="19">
        <v>913000</v>
      </c>
      <c r="R243" s="20">
        <f t="shared" si="6"/>
        <v>0.75893599334995843</v>
      </c>
      <c r="S243" s="310">
        <v>300000</v>
      </c>
      <c r="T243" s="142"/>
      <c r="U243" s="157">
        <f t="shared" si="7"/>
        <v>300000</v>
      </c>
      <c r="V243" s="156" t="s">
        <v>4901</v>
      </c>
      <c r="W243" s="25" t="s">
        <v>3366</v>
      </c>
      <c r="X243" s="16"/>
    </row>
    <row r="244" spans="1:24" s="150" customFormat="1" ht="180" x14ac:dyDescent="0.25">
      <c r="A244" s="264">
        <v>241</v>
      </c>
      <c r="B244" s="254">
        <v>279</v>
      </c>
      <c r="C244" s="63" t="s">
        <v>4245</v>
      </c>
      <c r="D244" s="63" t="s">
        <v>303</v>
      </c>
      <c r="E244" s="63" t="s">
        <v>2305</v>
      </c>
      <c r="F244" s="63" t="s">
        <v>4246</v>
      </c>
      <c r="G244" s="63" t="s">
        <v>4247</v>
      </c>
      <c r="H244" s="63"/>
      <c r="I244" s="63" t="s">
        <v>4248</v>
      </c>
      <c r="J244" s="63" t="s">
        <v>2306</v>
      </c>
      <c r="K244" s="63" t="s">
        <v>733</v>
      </c>
      <c r="L244" s="63" t="s">
        <v>16</v>
      </c>
      <c r="M244" s="302">
        <v>481</v>
      </c>
      <c r="N244" s="65" t="s">
        <v>734</v>
      </c>
      <c r="O244" s="65" t="s">
        <v>735</v>
      </c>
      <c r="P244" s="66">
        <v>981000</v>
      </c>
      <c r="Q244" s="66">
        <v>756000</v>
      </c>
      <c r="R244" s="67">
        <f t="shared" si="6"/>
        <v>0.77064220183486243</v>
      </c>
      <c r="S244" s="157"/>
      <c r="T244" s="308">
        <v>0</v>
      </c>
      <c r="U244" s="157">
        <f t="shared" si="7"/>
        <v>0</v>
      </c>
      <c r="V244" s="155" t="s">
        <v>4902</v>
      </c>
      <c r="W244" s="66" t="s">
        <v>3539</v>
      </c>
    </row>
    <row r="245" spans="1:24" s="150" customFormat="1" ht="135" x14ac:dyDescent="0.25">
      <c r="A245" s="264">
        <v>242</v>
      </c>
      <c r="B245" s="254">
        <v>233</v>
      </c>
      <c r="C245" s="63" t="s">
        <v>3983</v>
      </c>
      <c r="D245" s="63" t="s">
        <v>1418</v>
      </c>
      <c r="E245" s="63" t="s">
        <v>3978</v>
      </c>
      <c r="F245" s="63" t="s">
        <v>3979</v>
      </c>
      <c r="G245" s="63" t="s">
        <v>3980</v>
      </c>
      <c r="H245" s="63"/>
      <c r="I245" s="63" t="s">
        <v>1422</v>
      </c>
      <c r="J245" s="63" t="s">
        <v>3981</v>
      </c>
      <c r="K245" s="63" t="s">
        <v>1424</v>
      </c>
      <c r="L245" s="63" t="s">
        <v>11</v>
      </c>
      <c r="M245" s="296">
        <v>424</v>
      </c>
      <c r="N245" s="65" t="s">
        <v>1425</v>
      </c>
      <c r="O245" s="65" t="s">
        <v>1426</v>
      </c>
      <c r="P245" s="66">
        <v>1366400</v>
      </c>
      <c r="Q245" s="66">
        <v>996500</v>
      </c>
      <c r="R245" s="67">
        <f t="shared" si="6"/>
        <v>0.72928864168618268</v>
      </c>
      <c r="S245" s="310">
        <v>0</v>
      </c>
      <c r="T245" s="157"/>
      <c r="U245" s="157">
        <f t="shared" si="7"/>
        <v>0</v>
      </c>
      <c r="V245" s="155" t="s">
        <v>4903</v>
      </c>
      <c r="W245" s="66" t="s">
        <v>3539</v>
      </c>
    </row>
    <row r="246" spans="1:24" s="150" customFormat="1" ht="180" x14ac:dyDescent="0.25">
      <c r="A246" s="264">
        <v>243</v>
      </c>
      <c r="B246" s="258">
        <v>148</v>
      </c>
      <c r="C246" s="63" t="s">
        <v>3531</v>
      </c>
      <c r="D246" s="150" t="s">
        <v>31</v>
      </c>
      <c r="E246" s="63" t="s">
        <v>3532</v>
      </c>
      <c r="F246" s="150" t="s">
        <v>3533</v>
      </c>
      <c r="G246" s="63" t="s">
        <v>3534</v>
      </c>
      <c r="I246" s="63" t="s">
        <v>3535</v>
      </c>
      <c r="J246" s="64" t="s">
        <v>3536</v>
      </c>
      <c r="K246" s="150" t="s">
        <v>3537</v>
      </c>
      <c r="L246" s="150" t="s">
        <v>458</v>
      </c>
      <c r="M246" s="295">
        <v>424</v>
      </c>
      <c r="N246" s="150">
        <v>21595390</v>
      </c>
      <c r="O246" s="150">
        <v>112040529</v>
      </c>
      <c r="P246" s="152">
        <v>450000</v>
      </c>
      <c r="Q246" s="152">
        <v>360000</v>
      </c>
      <c r="R246" s="67">
        <f t="shared" si="6"/>
        <v>0.8</v>
      </c>
      <c r="S246" s="310">
        <v>0</v>
      </c>
      <c r="T246" s="157"/>
      <c r="U246" s="157">
        <f t="shared" si="7"/>
        <v>0</v>
      </c>
      <c r="V246" s="155" t="s">
        <v>4904</v>
      </c>
      <c r="W246" s="66" t="s">
        <v>3539</v>
      </c>
    </row>
    <row r="247" spans="1:24" s="150" customFormat="1" ht="165" x14ac:dyDescent="0.25">
      <c r="A247" s="264">
        <v>244</v>
      </c>
      <c r="B247" s="258">
        <v>247</v>
      </c>
      <c r="C247" s="63" t="s">
        <v>4063</v>
      </c>
      <c r="D247" s="150" t="s">
        <v>691</v>
      </c>
      <c r="E247" s="63" t="s">
        <v>4064</v>
      </c>
      <c r="F247" s="63" t="s">
        <v>4065</v>
      </c>
      <c r="G247" s="63" t="s">
        <v>4066</v>
      </c>
      <c r="I247" s="64" t="s">
        <v>4067</v>
      </c>
      <c r="J247" s="64" t="s">
        <v>4068</v>
      </c>
      <c r="K247" s="150" t="s">
        <v>4069</v>
      </c>
      <c r="L247" s="150" t="s">
        <v>11</v>
      </c>
      <c r="M247" s="295">
        <v>424</v>
      </c>
      <c r="N247" s="150">
        <v>20296895</v>
      </c>
      <c r="O247" s="150">
        <v>105022688</v>
      </c>
      <c r="P247" s="152">
        <v>1000000</v>
      </c>
      <c r="Q247" s="152">
        <v>800000</v>
      </c>
      <c r="R247" s="67">
        <f t="shared" si="6"/>
        <v>0.8</v>
      </c>
      <c r="S247" s="310">
        <v>0</v>
      </c>
      <c r="T247" s="157"/>
      <c r="U247" s="157">
        <f t="shared" si="7"/>
        <v>0</v>
      </c>
      <c r="V247" s="155" t="s">
        <v>4905</v>
      </c>
      <c r="W247" s="66" t="s">
        <v>3539</v>
      </c>
    </row>
    <row r="248" spans="1:24" s="150" customFormat="1" ht="180" x14ac:dyDescent="0.25">
      <c r="A248" s="264">
        <v>245</v>
      </c>
      <c r="B248" s="254">
        <v>164</v>
      </c>
      <c r="C248" s="63" t="s">
        <v>3617</v>
      </c>
      <c r="D248" s="63" t="s">
        <v>2647</v>
      </c>
      <c r="E248" s="63" t="s">
        <v>2648</v>
      </c>
      <c r="F248" s="63" t="s">
        <v>3618</v>
      </c>
      <c r="G248" s="63" t="s">
        <v>2650</v>
      </c>
      <c r="H248" s="63" t="s">
        <v>82</v>
      </c>
      <c r="I248" s="64" t="s">
        <v>546</v>
      </c>
      <c r="J248" s="64" t="s">
        <v>2651</v>
      </c>
      <c r="K248" s="63" t="s">
        <v>363</v>
      </c>
      <c r="L248" s="63" t="s">
        <v>281</v>
      </c>
      <c r="M248" s="302">
        <v>481</v>
      </c>
      <c r="N248" s="65" t="s">
        <v>2652</v>
      </c>
      <c r="O248" s="65" t="s">
        <v>2653</v>
      </c>
      <c r="P248" s="66">
        <v>860000</v>
      </c>
      <c r="Q248" s="66">
        <v>630000</v>
      </c>
      <c r="R248" s="67">
        <f t="shared" si="6"/>
        <v>0.73255813953488369</v>
      </c>
      <c r="S248" s="157"/>
      <c r="T248" s="308">
        <v>420000</v>
      </c>
      <c r="U248" s="157">
        <f t="shared" si="7"/>
        <v>420000</v>
      </c>
      <c r="V248" s="149" t="s">
        <v>4906</v>
      </c>
      <c r="W248" s="66" t="s">
        <v>2773</v>
      </c>
    </row>
    <row r="249" spans="1:24" s="150" customFormat="1" ht="135" x14ac:dyDescent="0.25">
      <c r="A249" s="264">
        <v>246</v>
      </c>
      <c r="B249" s="254">
        <v>51</v>
      </c>
      <c r="C249" s="63" t="s">
        <v>3012</v>
      </c>
      <c r="D249" s="63" t="s">
        <v>152</v>
      </c>
      <c r="E249" s="63" t="s">
        <v>3013</v>
      </c>
      <c r="F249" s="63" t="s">
        <v>3014</v>
      </c>
      <c r="G249" s="63" t="s">
        <v>3015</v>
      </c>
      <c r="H249" s="63"/>
      <c r="I249" s="64" t="s">
        <v>549</v>
      </c>
      <c r="J249" s="63" t="s">
        <v>550</v>
      </c>
      <c r="K249" s="63" t="s">
        <v>408</v>
      </c>
      <c r="L249" s="63" t="s">
        <v>11</v>
      </c>
      <c r="M249" s="296">
        <v>424</v>
      </c>
      <c r="N249" s="65" t="s">
        <v>551</v>
      </c>
      <c r="O249" s="65" t="s">
        <v>552</v>
      </c>
      <c r="P249" s="66">
        <v>985000</v>
      </c>
      <c r="Q249" s="66">
        <v>750000</v>
      </c>
      <c r="R249" s="67">
        <f t="shared" si="6"/>
        <v>0.76142131979695427</v>
      </c>
      <c r="S249" s="310">
        <v>0</v>
      </c>
      <c r="T249" s="157"/>
      <c r="U249" s="157">
        <f t="shared" si="7"/>
        <v>0</v>
      </c>
      <c r="V249" s="149" t="s">
        <v>4709</v>
      </c>
      <c r="W249" s="66" t="s">
        <v>2773</v>
      </c>
    </row>
    <row r="250" spans="1:24" s="150" customFormat="1" ht="165" x14ac:dyDescent="0.25">
      <c r="A250" s="264">
        <v>247</v>
      </c>
      <c r="B250" s="259">
        <v>9</v>
      </c>
      <c r="C250" s="22" t="s">
        <v>2770</v>
      </c>
      <c r="D250" s="22" t="s">
        <v>2771</v>
      </c>
      <c r="E250" s="22" t="s">
        <v>2196</v>
      </c>
      <c r="F250" s="22" t="s">
        <v>2772</v>
      </c>
      <c r="G250" s="22" t="s">
        <v>2198</v>
      </c>
      <c r="H250" s="22"/>
      <c r="I250" s="22" t="s">
        <v>2199</v>
      </c>
      <c r="J250" s="23" t="s">
        <v>2200</v>
      </c>
      <c r="K250" s="22" t="s">
        <v>2201</v>
      </c>
      <c r="L250" s="22" t="s">
        <v>281</v>
      </c>
      <c r="M250" s="302">
        <v>481</v>
      </c>
      <c r="N250" s="24" t="s">
        <v>2202</v>
      </c>
      <c r="O250" s="24" t="s">
        <v>2203</v>
      </c>
      <c r="P250" s="25">
        <v>694000</v>
      </c>
      <c r="Q250" s="25">
        <v>553000</v>
      </c>
      <c r="R250" s="20">
        <f t="shared" si="6"/>
        <v>0.79682997118155618</v>
      </c>
      <c r="S250" s="142"/>
      <c r="T250" s="308">
        <v>0</v>
      </c>
      <c r="U250" s="157">
        <f t="shared" si="7"/>
        <v>0</v>
      </c>
      <c r="V250" s="156" t="s">
        <v>4710</v>
      </c>
      <c r="W250" s="25" t="s">
        <v>2773</v>
      </c>
      <c r="X250" s="16"/>
    </row>
    <row r="251" spans="1:24" s="150" customFormat="1" ht="180" x14ac:dyDescent="0.25">
      <c r="A251" s="264">
        <v>248</v>
      </c>
      <c r="B251" s="255">
        <v>165</v>
      </c>
      <c r="C251" s="63" t="s">
        <v>3619</v>
      </c>
      <c r="D251" s="100" t="s">
        <v>36</v>
      </c>
      <c r="E251" s="100" t="s">
        <v>2517</v>
      </c>
      <c r="F251" s="100" t="s">
        <v>3620</v>
      </c>
      <c r="G251" s="100" t="s">
        <v>3150</v>
      </c>
      <c r="H251" s="100"/>
      <c r="I251" s="64" t="s">
        <v>3621</v>
      </c>
      <c r="J251" s="100" t="s">
        <v>147</v>
      </c>
      <c r="K251" s="100" t="s">
        <v>3622</v>
      </c>
      <c r="L251" s="100" t="s">
        <v>11</v>
      </c>
      <c r="M251" s="297">
        <v>424</v>
      </c>
      <c r="N251" s="102" t="s">
        <v>148</v>
      </c>
      <c r="O251" s="102" t="s">
        <v>149</v>
      </c>
      <c r="P251" s="103">
        <v>1125000</v>
      </c>
      <c r="Q251" s="103">
        <v>900000</v>
      </c>
      <c r="R251" s="67">
        <f t="shared" si="6"/>
        <v>0.8</v>
      </c>
      <c r="S251" s="310">
        <v>400000</v>
      </c>
      <c r="T251" s="157"/>
      <c r="U251" s="157">
        <f t="shared" si="7"/>
        <v>400000</v>
      </c>
      <c r="V251" s="155" t="s">
        <v>4907</v>
      </c>
      <c r="W251" s="66" t="s">
        <v>2773</v>
      </c>
    </row>
    <row r="252" spans="1:24" s="150" customFormat="1" ht="165" x14ac:dyDescent="0.25">
      <c r="A252" s="264">
        <v>249</v>
      </c>
      <c r="B252" s="254">
        <v>19</v>
      </c>
      <c r="C252" s="63" t="s">
        <v>2817</v>
      </c>
      <c r="D252" s="63" t="s">
        <v>2819</v>
      </c>
      <c r="E252" s="63" t="s">
        <v>2818</v>
      </c>
      <c r="F252" s="63" t="s">
        <v>2820</v>
      </c>
      <c r="G252" s="63" t="s">
        <v>2821</v>
      </c>
      <c r="H252" s="63"/>
      <c r="I252" s="64" t="s">
        <v>2822</v>
      </c>
      <c r="J252" s="64" t="s">
        <v>2823</v>
      </c>
      <c r="K252" s="63" t="s">
        <v>2824</v>
      </c>
      <c r="L252" s="63" t="s">
        <v>22</v>
      </c>
      <c r="M252" s="296">
        <v>424</v>
      </c>
      <c r="N252" s="65" t="s">
        <v>2825</v>
      </c>
      <c r="O252" s="65" t="s">
        <v>2826</v>
      </c>
      <c r="P252" s="66">
        <v>453000</v>
      </c>
      <c r="Q252" s="66">
        <v>353000</v>
      </c>
      <c r="R252" s="67">
        <f t="shared" si="6"/>
        <v>0.77924944812362029</v>
      </c>
      <c r="S252" s="310">
        <v>0</v>
      </c>
      <c r="T252" s="157"/>
      <c r="U252" s="157">
        <f t="shared" si="7"/>
        <v>0</v>
      </c>
      <c r="V252" s="155" t="s">
        <v>4908</v>
      </c>
      <c r="W252" s="66" t="s">
        <v>2773</v>
      </c>
    </row>
    <row r="253" spans="1:24" s="150" customFormat="1" ht="180" x14ac:dyDescent="0.25">
      <c r="A253" s="264">
        <v>250</v>
      </c>
      <c r="B253" s="258">
        <v>78</v>
      </c>
      <c r="C253" s="63" t="s">
        <v>3138</v>
      </c>
      <c r="D253" s="150" t="s">
        <v>23</v>
      </c>
      <c r="E253" s="63" t="s">
        <v>3139</v>
      </c>
      <c r="F253" s="63" t="s">
        <v>1379</v>
      </c>
      <c r="G253" s="63" t="s">
        <v>3140</v>
      </c>
      <c r="I253" s="64" t="s">
        <v>1381</v>
      </c>
      <c r="J253" s="64" t="s">
        <v>3141</v>
      </c>
      <c r="K253" s="150" t="s">
        <v>3142</v>
      </c>
      <c r="L253" s="150" t="s">
        <v>194</v>
      </c>
      <c r="M253" s="295">
        <v>424</v>
      </c>
      <c r="N253" s="184" t="s">
        <v>1383</v>
      </c>
      <c r="O253" s="150">
        <v>100725755</v>
      </c>
      <c r="P253" s="66">
        <v>2500000</v>
      </c>
      <c r="Q253" s="152">
        <v>1000000</v>
      </c>
      <c r="R253" s="67">
        <f t="shared" si="6"/>
        <v>0.4</v>
      </c>
      <c r="S253" s="310">
        <v>0</v>
      </c>
      <c r="T253" s="157"/>
      <c r="U253" s="157">
        <f t="shared" si="7"/>
        <v>0</v>
      </c>
      <c r="V253" s="155" t="s">
        <v>4909</v>
      </c>
      <c r="W253" s="66" t="s">
        <v>2773</v>
      </c>
    </row>
    <row r="254" spans="1:24" s="150" customFormat="1" ht="180" x14ac:dyDescent="0.25">
      <c r="A254" s="264">
        <v>251</v>
      </c>
      <c r="B254" s="258">
        <v>80</v>
      </c>
      <c r="C254" s="63" t="s">
        <v>3147</v>
      </c>
      <c r="D254" s="150" t="s">
        <v>9</v>
      </c>
      <c r="E254" s="63" t="s">
        <v>3148</v>
      </c>
      <c r="F254" s="63" t="s">
        <v>3149</v>
      </c>
      <c r="G254" s="63" t="s">
        <v>3150</v>
      </c>
      <c r="I254" s="64" t="s">
        <v>3152</v>
      </c>
      <c r="J254" s="64" t="s">
        <v>3153</v>
      </c>
      <c r="K254" s="150" t="s">
        <v>3151</v>
      </c>
      <c r="L254" s="150" t="s">
        <v>16</v>
      </c>
      <c r="M254" s="300">
        <v>481</v>
      </c>
      <c r="N254" s="150">
        <v>17572105</v>
      </c>
      <c r="O254" s="150">
        <v>103532472</v>
      </c>
      <c r="P254" s="66">
        <v>1024000</v>
      </c>
      <c r="Q254" s="152">
        <v>794000</v>
      </c>
      <c r="R254" s="67">
        <f t="shared" si="6"/>
        <v>0.775390625</v>
      </c>
      <c r="S254" s="157"/>
      <c r="T254" s="308">
        <v>0</v>
      </c>
      <c r="U254" s="157">
        <f t="shared" si="7"/>
        <v>0</v>
      </c>
      <c r="V254" s="155" t="s">
        <v>4711</v>
      </c>
      <c r="W254" s="66" t="s">
        <v>2773</v>
      </c>
    </row>
    <row r="255" spans="1:24" s="150" customFormat="1" ht="135" x14ac:dyDescent="0.25">
      <c r="A255" s="264">
        <v>252</v>
      </c>
      <c r="B255" s="258">
        <v>87</v>
      </c>
      <c r="C255" s="63" t="s">
        <v>3183</v>
      </c>
      <c r="D255" s="150" t="s">
        <v>23</v>
      </c>
      <c r="E255" s="63" t="s">
        <v>3184</v>
      </c>
      <c r="F255" s="63" t="s">
        <v>3185</v>
      </c>
      <c r="G255" s="63" t="s">
        <v>3186</v>
      </c>
      <c r="I255" s="64" t="s">
        <v>3187</v>
      </c>
      <c r="J255" s="64" t="s">
        <v>3189</v>
      </c>
      <c r="K255" s="150" t="s">
        <v>3188</v>
      </c>
      <c r="L255" s="150" t="s">
        <v>11</v>
      </c>
      <c r="M255" s="295">
        <v>424</v>
      </c>
      <c r="N255" s="150">
        <v>21074411</v>
      </c>
      <c r="O255" s="150">
        <v>108822822</v>
      </c>
      <c r="P255" s="66">
        <v>701263</v>
      </c>
      <c r="Q255" s="152">
        <v>500000</v>
      </c>
      <c r="R255" s="67">
        <f t="shared" si="6"/>
        <v>0.71299925990676827</v>
      </c>
      <c r="S255" s="310">
        <v>0</v>
      </c>
      <c r="T255" s="157"/>
      <c r="U255" s="157">
        <f t="shared" si="7"/>
        <v>0</v>
      </c>
      <c r="V255" s="155" t="s">
        <v>4712</v>
      </c>
      <c r="W255" s="66" t="s">
        <v>2773</v>
      </c>
    </row>
    <row r="256" spans="1:24" s="150" customFormat="1" ht="165" x14ac:dyDescent="0.25">
      <c r="A256" s="264">
        <v>253</v>
      </c>
      <c r="B256" s="258">
        <v>98</v>
      </c>
      <c r="C256" s="63" t="s">
        <v>3258</v>
      </c>
      <c r="D256" s="150" t="s">
        <v>3259</v>
      </c>
      <c r="E256" s="63" t="s">
        <v>3260</v>
      </c>
      <c r="F256" s="63" t="s">
        <v>3261</v>
      </c>
      <c r="G256" s="63" t="s">
        <v>3262</v>
      </c>
      <c r="I256" s="64" t="s">
        <v>3264</v>
      </c>
      <c r="J256" s="64" t="s">
        <v>3265</v>
      </c>
      <c r="K256" s="150" t="s">
        <v>3263</v>
      </c>
      <c r="L256" s="150" t="s">
        <v>22</v>
      </c>
      <c r="M256" s="295">
        <v>424</v>
      </c>
      <c r="N256" s="150">
        <v>64084178</v>
      </c>
      <c r="O256" s="150">
        <v>109308433</v>
      </c>
      <c r="P256" s="66">
        <v>630300</v>
      </c>
      <c r="Q256" s="152">
        <v>500500</v>
      </c>
      <c r="R256" s="67">
        <f t="shared" si="6"/>
        <v>0.79406631762652702</v>
      </c>
      <c r="S256" s="310">
        <v>300000</v>
      </c>
      <c r="T256" s="157"/>
      <c r="U256" s="157">
        <f t="shared" si="7"/>
        <v>300000</v>
      </c>
      <c r="V256" s="155" t="s">
        <v>4910</v>
      </c>
      <c r="W256" s="66" t="s">
        <v>2773</v>
      </c>
    </row>
    <row r="257" spans="1:24" s="150" customFormat="1" ht="150" x14ac:dyDescent="0.25">
      <c r="A257" s="264">
        <v>254</v>
      </c>
      <c r="B257" s="258">
        <v>128</v>
      </c>
      <c r="C257" s="63" t="s">
        <v>3421</v>
      </c>
      <c r="D257" s="150" t="s">
        <v>303</v>
      </c>
      <c r="E257" s="63" t="s">
        <v>876</v>
      </c>
      <c r="F257" s="63" t="s">
        <v>3422</v>
      </c>
      <c r="G257" s="64" t="s">
        <v>3423</v>
      </c>
      <c r="I257" s="64" t="s">
        <v>3424</v>
      </c>
      <c r="J257" s="64" t="s">
        <v>3426</v>
      </c>
      <c r="K257" s="150" t="s">
        <v>3425</v>
      </c>
      <c r="L257" s="150" t="s">
        <v>16</v>
      </c>
      <c r="M257" s="300">
        <v>481</v>
      </c>
      <c r="N257" s="150">
        <v>28273657</v>
      </c>
      <c r="O257" s="150">
        <v>111277282</v>
      </c>
      <c r="P257" s="66">
        <v>1076880</v>
      </c>
      <c r="Q257" s="152">
        <v>852600</v>
      </c>
      <c r="R257" s="67">
        <f t="shared" si="6"/>
        <v>0.79173166926677063</v>
      </c>
      <c r="S257" s="157"/>
      <c r="T257" s="308">
        <v>0</v>
      </c>
      <c r="U257" s="157">
        <f t="shared" si="7"/>
        <v>0</v>
      </c>
      <c r="V257" s="155" t="s">
        <v>4911</v>
      </c>
      <c r="W257" s="66" t="s">
        <v>2773</v>
      </c>
    </row>
    <row r="258" spans="1:24" s="150" customFormat="1" ht="165" x14ac:dyDescent="0.25">
      <c r="A258" s="264">
        <v>255</v>
      </c>
      <c r="B258" s="258">
        <v>160</v>
      </c>
      <c r="C258" s="63" t="s">
        <v>3596</v>
      </c>
      <c r="D258" s="150" t="s">
        <v>2184</v>
      </c>
      <c r="E258" s="63" t="s">
        <v>3603</v>
      </c>
      <c r="F258" s="63" t="s">
        <v>3597</v>
      </c>
      <c r="G258" s="63" t="s">
        <v>3598</v>
      </c>
      <c r="I258" s="64" t="s">
        <v>3599</v>
      </c>
      <c r="J258" s="64" t="s">
        <v>3601</v>
      </c>
      <c r="K258" s="150" t="s">
        <v>3600</v>
      </c>
      <c r="L258" s="150" t="s">
        <v>22</v>
      </c>
      <c r="M258" s="295">
        <v>424</v>
      </c>
      <c r="N258" s="150">
        <v>65668211</v>
      </c>
      <c r="O258" s="150">
        <v>111794185</v>
      </c>
      <c r="P258" s="152">
        <v>625000</v>
      </c>
      <c r="Q258" s="152">
        <v>500000</v>
      </c>
      <c r="R258" s="67">
        <f t="shared" si="6"/>
        <v>0.8</v>
      </c>
      <c r="S258" s="310">
        <v>400000</v>
      </c>
      <c r="T258" s="157"/>
      <c r="U258" s="157">
        <f t="shared" si="7"/>
        <v>400000</v>
      </c>
      <c r="V258" s="155" t="s">
        <v>4912</v>
      </c>
      <c r="W258" s="66" t="s">
        <v>2773</v>
      </c>
    </row>
    <row r="259" spans="1:24" s="150" customFormat="1" ht="150" x14ac:dyDescent="0.25">
      <c r="A259" s="264">
        <v>256</v>
      </c>
      <c r="B259" s="258">
        <v>263</v>
      </c>
      <c r="C259" s="100" t="s">
        <v>4153</v>
      </c>
      <c r="D259" s="150" t="s">
        <v>36</v>
      </c>
      <c r="E259" s="150" t="s">
        <v>4154</v>
      </c>
      <c r="F259" s="63" t="s">
        <v>4155</v>
      </c>
      <c r="G259" s="63" t="s">
        <v>4156</v>
      </c>
      <c r="I259" s="64" t="s">
        <v>4157</v>
      </c>
      <c r="J259" s="64" t="s">
        <v>4159</v>
      </c>
      <c r="K259" s="150" t="s">
        <v>4158</v>
      </c>
      <c r="L259" s="150" t="s">
        <v>16</v>
      </c>
      <c r="M259" s="300">
        <v>481</v>
      </c>
      <c r="N259" s="150">
        <v>28274734</v>
      </c>
      <c r="O259" s="150">
        <v>111295305</v>
      </c>
      <c r="P259" s="152">
        <v>990000</v>
      </c>
      <c r="Q259" s="152">
        <v>500000</v>
      </c>
      <c r="R259" s="67">
        <f t="shared" si="6"/>
        <v>0.50505050505050508</v>
      </c>
      <c r="S259" s="157"/>
      <c r="T259" s="308">
        <v>0</v>
      </c>
      <c r="U259" s="157">
        <f t="shared" si="7"/>
        <v>0</v>
      </c>
      <c r="V259" s="149" t="s">
        <v>4713</v>
      </c>
      <c r="W259" s="66" t="s">
        <v>2773</v>
      </c>
    </row>
    <row r="260" spans="1:24" s="150" customFormat="1" ht="165" x14ac:dyDescent="0.25">
      <c r="A260" s="264">
        <v>257</v>
      </c>
      <c r="B260" s="258">
        <v>292</v>
      </c>
      <c r="C260" s="63" t="s">
        <v>4572</v>
      </c>
      <c r="D260" s="150" t="s">
        <v>4332</v>
      </c>
      <c r="E260" s="63" t="s">
        <v>4333</v>
      </c>
      <c r="F260" s="150" t="s">
        <v>4334</v>
      </c>
      <c r="G260" s="63" t="s">
        <v>4335</v>
      </c>
      <c r="I260" s="64" t="s">
        <v>4336</v>
      </c>
      <c r="J260" s="64" t="s">
        <v>4338</v>
      </c>
      <c r="K260" s="150" t="s">
        <v>4337</v>
      </c>
      <c r="L260" s="150" t="s">
        <v>11</v>
      </c>
      <c r="M260" s="295">
        <v>424</v>
      </c>
      <c r="N260" s="150">
        <v>17021354</v>
      </c>
      <c r="O260" s="150">
        <v>101305103</v>
      </c>
      <c r="P260" s="66">
        <v>700000</v>
      </c>
      <c r="Q260" s="152">
        <v>550000</v>
      </c>
      <c r="R260" s="67">
        <f t="shared" ref="R260:R323" si="8">+Q260/P260</f>
        <v>0.7857142857142857</v>
      </c>
      <c r="S260" s="310">
        <v>350000</v>
      </c>
      <c r="T260" s="157"/>
      <c r="U260" s="157">
        <f t="shared" si="7"/>
        <v>350000</v>
      </c>
      <c r="V260" s="155" t="s">
        <v>4913</v>
      </c>
      <c r="W260" s="66" t="s">
        <v>2773</v>
      </c>
    </row>
    <row r="261" spans="1:24" s="150" customFormat="1" ht="180" x14ac:dyDescent="0.25">
      <c r="A261" s="264">
        <v>258</v>
      </c>
      <c r="B261" s="254">
        <v>107</v>
      </c>
      <c r="C261" s="63" t="s">
        <v>3309</v>
      </c>
      <c r="D261" s="63" t="s">
        <v>17</v>
      </c>
      <c r="E261" s="63" t="s">
        <v>18</v>
      </c>
      <c r="F261" s="63" t="s">
        <v>3310</v>
      </c>
      <c r="G261" s="63" t="s">
        <v>3311</v>
      </c>
      <c r="H261" s="63"/>
      <c r="I261" s="64" t="s">
        <v>602</v>
      </c>
      <c r="J261" s="63" t="s">
        <v>19</v>
      </c>
      <c r="K261" s="63" t="s">
        <v>37</v>
      </c>
      <c r="L261" s="63" t="s">
        <v>11</v>
      </c>
      <c r="M261" s="296">
        <v>424</v>
      </c>
      <c r="N261" s="65">
        <v>17214217</v>
      </c>
      <c r="O261" s="65">
        <v>101140940</v>
      </c>
      <c r="P261" s="66">
        <v>509295</v>
      </c>
      <c r="Q261" s="66">
        <v>407295</v>
      </c>
      <c r="R261" s="67">
        <f t="shared" si="8"/>
        <v>0.79972314670279498</v>
      </c>
      <c r="S261" s="310">
        <v>300000</v>
      </c>
      <c r="T261" s="157"/>
      <c r="U261" s="157">
        <f t="shared" ref="U261:U322" si="9">+S261+T261</f>
        <v>300000</v>
      </c>
      <c r="V261" s="155" t="s">
        <v>4914</v>
      </c>
      <c r="W261" s="66" t="s">
        <v>3543</v>
      </c>
    </row>
    <row r="262" spans="1:24" s="150" customFormat="1" ht="165" x14ac:dyDescent="0.25">
      <c r="A262" s="264">
        <v>259</v>
      </c>
      <c r="B262" s="254">
        <v>213</v>
      </c>
      <c r="C262" s="63" t="s">
        <v>3871</v>
      </c>
      <c r="D262" s="63" t="s">
        <v>36</v>
      </c>
      <c r="E262" s="63" t="s">
        <v>2509</v>
      </c>
      <c r="F262" s="63" t="s">
        <v>3872</v>
      </c>
      <c r="G262" s="63" t="s">
        <v>3873</v>
      </c>
      <c r="H262" s="63"/>
      <c r="I262" s="64" t="s">
        <v>2511</v>
      </c>
      <c r="J262" s="64" t="s">
        <v>198</v>
      </c>
      <c r="K262" s="63" t="s">
        <v>199</v>
      </c>
      <c r="L262" s="63" t="s">
        <v>11</v>
      </c>
      <c r="M262" s="296">
        <v>424</v>
      </c>
      <c r="N262" s="65" t="s">
        <v>200</v>
      </c>
      <c r="O262" s="65" t="s">
        <v>201</v>
      </c>
      <c r="P262" s="66">
        <v>639200</v>
      </c>
      <c r="Q262" s="66">
        <v>507800</v>
      </c>
      <c r="R262" s="67">
        <f t="shared" si="8"/>
        <v>0.79443053817271592</v>
      </c>
      <c r="S262" s="310">
        <v>300000</v>
      </c>
      <c r="T262" s="157"/>
      <c r="U262" s="157">
        <f t="shared" si="9"/>
        <v>300000</v>
      </c>
      <c r="V262" s="155" t="s">
        <v>4915</v>
      </c>
      <c r="W262" s="66" t="s">
        <v>3543</v>
      </c>
    </row>
    <row r="263" spans="1:24" s="150" customFormat="1" ht="165" x14ac:dyDescent="0.25">
      <c r="A263" s="264">
        <v>260</v>
      </c>
      <c r="B263" s="258">
        <v>180</v>
      </c>
      <c r="C263" s="63" t="s">
        <v>3698</v>
      </c>
      <c r="D263" s="150" t="s">
        <v>9</v>
      </c>
      <c r="E263" s="63" t="s">
        <v>3699</v>
      </c>
      <c r="F263" s="63" t="s">
        <v>3700</v>
      </c>
      <c r="G263" s="63" t="s">
        <v>2668</v>
      </c>
      <c r="H263" s="150" t="s">
        <v>82</v>
      </c>
      <c r="I263" s="64" t="s">
        <v>2669</v>
      </c>
      <c r="J263" s="64" t="s">
        <v>1078</v>
      </c>
      <c r="K263" s="150" t="s">
        <v>2671</v>
      </c>
      <c r="L263" s="150" t="s">
        <v>281</v>
      </c>
      <c r="M263" s="300">
        <v>481</v>
      </c>
      <c r="N263" s="150">
        <v>28313829</v>
      </c>
      <c r="O263" s="150">
        <v>112288985</v>
      </c>
      <c r="P263" s="152">
        <v>1207480</v>
      </c>
      <c r="Q263" s="152">
        <v>966000</v>
      </c>
      <c r="R263" s="67">
        <f t="shared" si="8"/>
        <v>0.8000132507370723</v>
      </c>
      <c r="S263" s="157"/>
      <c r="T263" s="308">
        <v>550000</v>
      </c>
      <c r="U263" s="157">
        <f t="shared" si="9"/>
        <v>550000</v>
      </c>
      <c r="V263" s="155" t="s">
        <v>4916</v>
      </c>
      <c r="W263" s="66" t="s">
        <v>3543</v>
      </c>
    </row>
    <row r="264" spans="1:24" s="150" customFormat="1" ht="135" x14ac:dyDescent="0.25">
      <c r="A264" s="264">
        <v>261</v>
      </c>
      <c r="B264" s="255">
        <v>25</v>
      </c>
      <c r="C264" s="63" t="s">
        <v>2863</v>
      </c>
      <c r="D264" s="63" t="s">
        <v>23</v>
      </c>
      <c r="E264" s="63" t="s">
        <v>105</v>
      </c>
      <c r="F264" s="63" t="s">
        <v>2864</v>
      </c>
      <c r="G264" s="63" t="s">
        <v>106</v>
      </c>
      <c r="H264" s="63"/>
      <c r="I264" s="64" t="s">
        <v>751</v>
      </c>
      <c r="J264" s="64" t="s">
        <v>2865</v>
      </c>
      <c r="K264" s="63" t="s">
        <v>107</v>
      </c>
      <c r="L264" s="63" t="s">
        <v>16</v>
      </c>
      <c r="M264" s="302">
        <v>481</v>
      </c>
      <c r="N264" s="65" t="s">
        <v>108</v>
      </c>
      <c r="O264" s="65" t="s">
        <v>109</v>
      </c>
      <c r="P264" s="66">
        <v>1069000</v>
      </c>
      <c r="Q264" s="66">
        <v>850000</v>
      </c>
      <c r="R264" s="67">
        <f t="shared" si="8"/>
        <v>0.79513564078578114</v>
      </c>
      <c r="S264" s="157"/>
      <c r="T264" s="308">
        <v>0</v>
      </c>
      <c r="U264" s="157">
        <f t="shared" si="9"/>
        <v>0</v>
      </c>
      <c r="V264" s="155" t="s">
        <v>4714</v>
      </c>
      <c r="W264" s="66" t="s">
        <v>2866</v>
      </c>
    </row>
    <row r="265" spans="1:24" s="150" customFormat="1" ht="135" x14ac:dyDescent="0.25">
      <c r="A265" s="264">
        <v>262</v>
      </c>
      <c r="B265" s="254">
        <v>129</v>
      </c>
      <c r="C265" s="63" t="s">
        <v>3428</v>
      </c>
      <c r="D265" s="63" t="s">
        <v>42</v>
      </c>
      <c r="E265" s="63" t="s">
        <v>2568</v>
      </c>
      <c r="F265" s="63" t="s">
        <v>3429</v>
      </c>
      <c r="G265" s="63" t="s">
        <v>2570</v>
      </c>
      <c r="H265" s="63"/>
      <c r="I265" s="64" t="s">
        <v>2571</v>
      </c>
      <c r="J265" s="63" t="s">
        <v>2572</v>
      </c>
      <c r="K265" s="63" t="s">
        <v>2573</v>
      </c>
      <c r="L265" s="63" t="s">
        <v>478</v>
      </c>
      <c r="M265" s="296">
        <v>424</v>
      </c>
      <c r="N265" s="65" t="s">
        <v>2574</v>
      </c>
      <c r="O265" s="65" t="s">
        <v>2575</v>
      </c>
      <c r="P265" s="66">
        <v>964000</v>
      </c>
      <c r="Q265" s="66">
        <v>732000</v>
      </c>
      <c r="R265" s="67">
        <f t="shared" si="8"/>
        <v>0.75933609958506221</v>
      </c>
      <c r="S265" s="310">
        <v>0</v>
      </c>
      <c r="T265" s="157"/>
      <c r="U265" s="157">
        <f t="shared" si="9"/>
        <v>0</v>
      </c>
      <c r="V265" s="155" t="s">
        <v>4917</v>
      </c>
      <c r="W265" s="66" t="s">
        <v>3059</v>
      </c>
    </row>
    <row r="266" spans="1:24" s="150" customFormat="1" ht="150" x14ac:dyDescent="0.25">
      <c r="A266" s="264">
        <v>263</v>
      </c>
      <c r="B266" s="261">
        <v>30</v>
      </c>
      <c r="C266" s="22" t="s">
        <v>2887</v>
      </c>
      <c r="D266" s="22" t="s">
        <v>33</v>
      </c>
      <c r="E266" s="22" t="s">
        <v>818</v>
      </c>
      <c r="F266" s="22" t="s">
        <v>2888</v>
      </c>
      <c r="G266" s="22" t="s">
        <v>396</v>
      </c>
      <c r="H266" s="22"/>
      <c r="I266" s="23" t="s">
        <v>2889</v>
      </c>
      <c r="J266" s="23" t="s">
        <v>1630</v>
      </c>
      <c r="K266" s="239" t="s">
        <v>395</v>
      </c>
      <c r="L266" s="22" t="s">
        <v>16</v>
      </c>
      <c r="M266" s="302">
        <v>481</v>
      </c>
      <c r="N266" s="24" t="s">
        <v>394</v>
      </c>
      <c r="O266" s="240">
        <v>107347684</v>
      </c>
      <c r="P266" s="25">
        <v>900000</v>
      </c>
      <c r="Q266" s="25">
        <v>720000</v>
      </c>
      <c r="R266" s="20">
        <f t="shared" si="8"/>
        <v>0.8</v>
      </c>
      <c r="S266" s="142"/>
      <c r="T266" s="308">
        <v>0</v>
      </c>
      <c r="U266" s="157">
        <f t="shared" si="9"/>
        <v>0</v>
      </c>
      <c r="V266" s="156" t="s">
        <v>4715</v>
      </c>
      <c r="W266" s="25" t="s">
        <v>3059</v>
      </c>
      <c r="X266" s="16"/>
    </row>
    <row r="267" spans="1:24" ht="210" x14ac:dyDescent="0.25">
      <c r="A267" s="264">
        <v>264</v>
      </c>
      <c r="B267" s="255">
        <v>53</v>
      </c>
      <c r="C267" s="63" t="s">
        <v>3021</v>
      </c>
      <c r="D267" s="63" t="s">
        <v>27</v>
      </c>
      <c r="E267" s="63" t="s">
        <v>3003</v>
      </c>
      <c r="F267" s="63" t="s">
        <v>3022</v>
      </c>
      <c r="G267" s="63" t="s">
        <v>1203</v>
      </c>
      <c r="H267" s="63"/>
      <c r="I267" s="64" t="s">
        <v>3023</v>
      </c>
      <c r="J267" s="64" t="s">
        <v>1204</v>
      </c>
      <c r="K267" s="63" t="s">
        <v>98</v>
      </c>
      <c r="L267" s="63" t="s">
        <v>99</v>
      </c>
      <c r="M267" s="295">
        <v>424</v>
      </c>
      <c r="N267" s="65" t="s">
        <v>100</v>
      </c>
      <c r="O267" s="65" t="s">
        <v>101</v>
      </c>
      <c r="P267" s="66">
        <v>1200000</v>
      </c>
      <c r="Q267" s="66">
        <v>960000</v>
      </c>
      <c r="R267" s="67">
        <f t="shared" si="8"/>
        <v>0.8</v>
      </c>
      <c r="S267" s="310">
        <v>0</v>
      </c>
      <c r="T267" s="157"/>
      <c r="U267" s="157">
        <f t="shared" si="9"/>
        <v>0</v>
      </c>
      <c r="V267" s="155" t="s">
        <v>4918</v>
      </c>
      <c r="W267" s="66" t="s">
        <v>3059</v>
      </c>
      <c r="X267" s="150"/>
    </row>
    <row r="268" spans="1:24" s="181" customFormat="1" ht="180" x14ac:dyDescent="0.25">
      <c r="A268" s="264">
        <v>265</v>
      </c>
      <c r="B268" s="259">
        <v>29</v>
      </c>
      <c r="C268" s="22" t="s">
        <v>2882</v>
      </c>
      <c r="D268" s="22" t="s">
        <v>171</v>
      </c>
      <c r="E268" s="22" t="s">
        <v>2493</v>
      </c>
      <c r="F268" s="22" t="s">
        <v>2883</v>
      </c>
      <c r="G268" s="22" t="s">
        <v>2884</v>
      </c>
      <c r="H268" s="22"/>
      <c r="I268" s="23" t="s">
        <v>2885</v>
      </c>
      <c r="J268" s="22" t="s">
        <v>330</v>
      </c>
      <c r="K268" s="22" t="s">
        <v>331</v>
      </c>
      <c r="L268" s="22" t="s">
        <v>11</v>
      </c>
      <c r="M268" s="296">
        <v>424</v>
      </c>
      <c r="N268" s="24">
        <v>20178116</v>
      </c>
      <c r="O268" s="24">
        <v>104502499</v>
      </c>
      <c r="P268" s="25">
        <v>1080000</v>
      </c>
      <c r="Q268" s="25">
        <v>840000</v>
      </c>
      <c r="R268" s="20">
        <f t="shared" si="8"/>
        <v>0.77777777777777779</v>
      </c>
      <c r="S268" s="310">
        <v>0</v>
      </c>
      <c r="T268" s="142"/>
      <c r="U268" s="157">
        <f t="shared" si="9"/>
        <v>0</v>
      </c>
      <c r="V268" s="156" t="s">
        <v>4716</v>
      </c>
      <c r="W268" s="25" t="s">
        <v>3059</v>
      </c>
    </row>
    <row r="269" spans="1:24" s="150" customFormat="1" ht="180" x14ac:dyDescent="0.25">
      <c r="A269" s="264">
        <v>266</v>
      </c>
      <c r="B269" s="255">
        <v>24</v>
      </c>
      <c r="C269" s="63" t="s">
        <v>2859</v>
      </c>
      <c r="D269" s="63" t="s">
        <v>150</v>
      </c>
      <c r="E269" s="63" t="s">
        <v>813</v>
      </c>
      <c r="F269" s="63" t="s">
        <v>2860</v>
      </c>
      <c r="G269" s="63" t="s">
        <v>2861</v>
      </c>
      <c r="H269" s="63"/>
      <c r="I269" s="64" t="s">
        <v>815</v>
      </c>
      <c r="J269" s="64" t="s">
        <v>1634</v>
      </c>
      <c r="K269" s="150" t="s">
        <v>376</v>
      </c>
      <c r="L269" s="63" t="s">
        <v>11</v>
      </c>
      <c r="M269" s="296">
        <v>424</v>
      </c>
      <c r="N269" s="184">
        <v>21174696</v>
      </c>
      <c r="O269" s="184">
        <v>109395435</v>
      </c>
      <c r="P269" s="66">
        <v>924000</v>
      </c>
      <c r="Q269" s="66">
        <v>729000</v>
      </c>
      <c r="R269" s="67">
        <f t="shared" si="8"/>
        <v>0.78896103896103897</v>
      </c>
      <c r="S269" s="310">
        <v>400000</v>
      </c>
      <c r="T269" s="157"/>
      <c r="U269" s="157">
        <f t="shared" si="9"/>
        <v>400000</v>
      </c>
      <c r="V269" s="155" t="s">
        <v>4919</v>
      </c>
      <c r="W269" s="66" t="s">
        <v>3059</v>
      </c>
    </row>
    <row r="270" spans="1:24" s="150" customFormat="1" ht="150" x14ac:dyDescent="0.25">
      <c r="A270" s="264">
        <v>267</v>
      </c>
      <c r="B270" s="258">
        <v>290</v>
      </c>
      <c r="C270" s="63" t="s">
        <v>4570</v>
      </c>
      <c r="D270" s="150" t="s">
        <v>3475</v>
      </c>
      <c r="E270" s="63" t="s">
        <v>4318</v>
      </c>
      <c r="F270" s="150" t="s">
        <v>4319</v>
      </c>
      <c r="G270" s="63" t="s">
        <v>4320</v>
      </c>
      <c r="I270" s="64" t="s">
        <v>4321</v>
      </c>
      <c r="J270" s="64" t="s">
        <v>4322</v>
      </c>
      <c r="K270" s="150" t="s">
        <v>4323</v>
      </c>
      <c r="L270" s="150" t="s">
        <v>22</v>
      </c>
      <c r="M270" s="296">
        <v>424</v>
      </c>
      <c r="N270" s="150">
        <v>63583669</v>
      </c>
      <c r="O270" s="150">
        <v>108625681</v>
      </c>
      <c r="P270" s="66">
        <v>728400</v>
      </c>
      <c r="Q270" s="152">
        <v>567600</v>
      </c>
      <c r="R270" s="104">
        <f t="shared" si="8"/>
        <v>0.77924217462932455</v>
      </c>
      <c r="S270" s="310">
        <v>0</v>
      </c>
      <c r="T270" s="278"/>
      <c r="U270" s="157">
        <f t="shared" si="9"/>
        <v>0</v>
      </c>
      <c r="V270" s="155" t="s">
        <v>4717</v>
      </c>
      <c r="W270" s="152" t="s">
        <v>3059</v>
      </c>
      <c r="X270" s="63" t="s">
        <v>4807</v>
      </c>
    </row>
    <row r="271" spans="1:24" s="150" customFormat="1" ht="135" x14ac:dyDescent="0.25">
      <c r="A271" s="264">
        <v>268</v>
      </c>
      <c r="B271" s="254">
        <v>179</v>
      </c>
      <c r="C271" s="63" t="s">
        <v>3694</v>
      </c>
      <c r="D271" s="63" t="s">
        <v>2184</v>
      </c>
      <c r="E271" s="63" t="s">
        <v>3695</v>
      </c>
      <c r="F271" s="63" t="s">
        <v>3696</v>
      </c>
      <c r="G271" s="63" t="s">
        <v>2187</v>
      </c>
      <c r="H271" s="63"/>
      <c r="I271" s="64" t="s">
        <v>2188</v>
      </c>
      <c r="J271" s="63" t="s">
        <v>2189</v>
      </c>
      <c r="K271" s="63" t="s">
        <v>2190</v>
      </c>
      <c r="L271" s="63" t="s">
        <v>22</v>
      </c>
      <c r="M271" s="296">
        <v>424</v>
      </c>
      <c r="N271" s="65" t="s">
        <v>2191</v>
      </c>
      <c r="O271" s="65" t="s">
        <v>2192</v>
      </c>
      <c r="P271" s="66">
        <v>1118000</v>
      </c>
      <c r="Q271" s="66">
        <v>833000</v>
      </c>
      <c r="R271" s="67">
        <f t="shared" si="8"/>
        <v>0.74508050089445443</v>
      </c>
      <c r="S271" s="310">
        <v>0</v>
      </c>
      <c r="T271" s="157"/>
      <c r="U271" s="157">
        <f t="shared" si="9"/>
        <v>0</v>
      </c>
      <c r="V271" s="155" t="s">
        <v>4718</v>
      </c>
      <c r="W271" s="66" t="s">
        <v>3697</v>
      </c>
      <c r="X271" s="181"/>
    </row>
    <row r="272" spans="1:24" s="150" customFormat="1" ht="165" x14ac:dyDescent="0.25">
      <c r="A272" s="264">
        <v>269</v>
      </c>
      <c r="B272" s="254">
        <v>257</v>
      </c>
      <c r="C272" s="63" t="s">
        <v>4113</v>
      </c>
      <c r="D272" s="63" t="s">
        <v>9</v>
      </c>
      <c r="E272" s="63" t="s">
        <v>2666</v>
      </c>
      <c r="F272" s="63" t="s">
        <v>4114</v>
      </c>
      <c r="G272" s="63" t="s">
        <v>2668</v>
      </c>
      <c r="H272" s="63"/>
      <c r="I272" s="64" t="s">
        <v>2669</v>
      </c>
      <c r="J272" s="64" t="s">
        <v>2670</v>
      </c>
      <c r="K272" s="63" t="s">
        <v>2671</v>
      </c>
      <c r="L272" s="63" t="s">
        <v>11</v>
      </c>
      <c r="M272" s="296">
        <v>424</v>
      </c>
      <c r="N272" s="65" t="s">
        <v>2672</v>
      </c>
      <c r="O272" s="65" t="s">
        <v>2673</v>
      </c>
      <c r="P272" s="66">
        <v>1248750</v>
      </c>
      <c r="Q272" s="66">
        <v>999000</v>
      </c>
      <c r="R272" s="67">
        <f t="shared" si="8"/>
        <v>0.8</v>
      </c>
      <c r="S272" s="310">
        <v>450000</v>
      </c>
      <c r="T272" s="157"/>
      <c r="U272" s="157">
        <f t="shared" si="9"/>
        <v>450000</v>
      </c>
      <c r="V272" s="155" t="s">
        <v>4920</v>
      </c>
      <c r="W272" s="66" t="s">
        <v>2751</v>
      </c>
    </row>
    <row r="273" spans="1:25" s="181" customFormat="1" ht="150" x14ac:dyDescent="0.25">
      <c r="A273" s="264">
        <v>270</v>
      </c>
      <c r="B273" s="255">
        <v>210</v>
      </c>
      <c r="C273" s="63" t="s">
        <v>3861</v>
      </c>
      <c r="D273" s="63" t="s">
        <v>270</v>
      </c>
      <c r="E273" s="237" t="s">
        <v>2451</v>
      </c>
      <c r="F273" s="237" t="s">
        <v>3862</v>
      </c>
      <c r="G273" s="63" t="s">
        <v>794</v>
      </c>
      <c r="H273" s="63"/>
      <c r="I273" s="64" t="s">
        <v>795</v>
      </c>
      <c r="J273" s="64" t="s">
        <v>271</v>
      </c>
      <c r="K273" s="63" t="s">
        <v>272</v>
      </c>
      <c r="L273" s="63" t="s">
        <v>22</v>
      </c>
      <c r="M273" s="296">
        <v>424</v>
      </c>
      <c r="N273" s="65" t="s">
        <v>273</v>
      </c>
      <c r="O273" s="65" t="s">
        <v>274</v>
      </c>
      <c r="P273" s="66">
        <v>620000</v>
      </c>
      <c r="Q273" s="66">
        <v>495000</v>
      </c>
      <c r="R273" s="67">
        <f t="shared" si="8"/>
        <v>0.79838709677419351</v>
      </c>
      <c r="S273" s="310">
        <v>0</v>
      </c>
      <c r="T273" s="157"/>
      <c r="U273" s="157">
        <f t="shared" si="9"/>
        <v>0</v>
      </c>
      <c r="V273" s="149" t="s">
        <v>4719</v>
      </c>
      <c r="W273" s="66" t="s">
        <v>2751</v>
      </c>
      <c r="X273" s="150"/>
    </row>
    <row r="274" spans="1:25" s="181" customFormat="1" ht="150" x14ac:dyDescent="0.25">
      <c r="A274" s="264">
        <v>271</v>
      </c>
      <c r="B274" s="259">
        <v>3</v>
      </c>
      <c r="C274" s="22" t="s">
        <v>2748</v>
      </c>
      <c r="D274" s="22" t="s">
        <v>52</v>
      </c>
      <c r="E274" s="22" t="s">
        <v>2749</v>
      </c>
      <c r="F274" s="22" t="s">
        <v>2750</v>
      </c>
      <c r="G274" s="22" t="s">
        <v>708</v>
      </c>
      <c r="H274" s="22"/>
      <c r="I274" s="23" t="s">
        <v>709</v>
      </c>
      <c r="J274" s="22" t="s">
        <v>710</v>
      </c>
      <c r="K274" s="22" t="s">
        <v>90</v>
      </c>
      <c r="L274" s="22" t="s">
        <v>458</v>
      </c>
      <c r="M274" s="296">
        <v>424</v>
      </c>
      <c r="N274" s="24" t="s">
        <v>89</v>
      </c>
      <c r="O274" s="24" t="s">
        <v>91</v>
      </c>
      <c r="P274" s="25">
        <v>1230000</v>
      </c>
      <c r="Q274" s="25">
        <v>980000</v>
      </c>
      <c r="R274" s="20">
        <f t="shared" si="8"/>
        <v>0.7967479674796748</v>
      </c>
      <c r="S274" s="310">
        <v>450000</v>
      </c>
      <c r="T274" s="142"/>
      <c r="U274" s="157">
        <f t="shared" si="9"/>
        <v>450000</v>
      </c>
      <c r="V274" s="151" t="s">
        <v>4921</v>
      </c>
      <c r="W274" s="66" t="s">
        <v>2751</v>
      </c>
      <c r="X274" s="16"/>
    </row>
    <row r="275" spans="1:25" s="150" customFormat="1" ht="165" x14ac:dyDescent="0.25">
      <c r="A275" s="264">
        <v>272</v>
      </c>
      <c r="B275" s="255">
        <v>85</v>
      </c>
      <c r="C275" s="63" t="s">
        <v>3176</v>
      </c>
      <c r="D275" s="63" t="s">
        <v>27</v>
      </c>
      <c r="E275" s="63" t="s">
        <v>1931</v>
      </c>
      <c r="F275" s="63" t="s">
        <v>3177</v>
      </c>
      <c r="G275" s="63" t="s">
        <v>242</v>
      </c>
      <c r="H275" s="63"/>
      <c r="I275" s="64" t="s">
        <v>783</v>
      </c>
      <c r="J275" s="64" t="s">
        <v>243</v>
      </c>
      <c r="K275" s="63" t="s">
        <v>244</v>
      </c>
      <c r="L275" s="63" t="s">
        <v>22</v>
      </c>
      <c r="M275" s="296">
        <v>424</v>
      </c>
      <c r="N275" s="65" t="s">
        <v>245</v>
      </c>
      <c r="O275" s="65" t="s">
        <v>246</v>
      </c>
      <c r="P275" s="66">
        <v>1000000</v>
      </c>
      <c r="Q275" s="66">
        <v>800000</v>
      </c>
      <c r="R275" s="67">
        <f t="shared" si="8"/>
        <v>0.8</v>
      </c>
      <c r="S275" s="310">
        <v>0</v>
      </c>
      <c r="T275" s="157"/>
      <c r="U275" s="157">
        <f t="shared" si="9"/>
        <v>0</v>
      </c>
      <c r="V275" s="155" t="s">
        <v>4922</v>
      </c>
      <c r="W275" s="66" t="s">
        <v>2751</v>
      </c>
    </row>
    <row r="276" spans="1:25" s="150" customFormat="1" ht="136.5" customHeight="1" x14ac:dyDescent="0.25">
      <c r="A276" s="264">
        <v>273</v>
      </c>
      <c r="B276" s="254">
        <v>72</v>
      </c>
      <c r="C276" s="63" t="s">
        <v>3115</v>
      </c>
      <c r="D276" s="63" t="s">
        <v>2603</v>
      </c>
      <c r="E276" s="63" t="s">
        <v>3116</v>
      </c>
      <c r="F276" s="63" t="s">
        <v>3117</v>
      </c>
      <c r="G276" s="63" t="s">
        <v>2606</v>
      </c>
      <c r="H276" s="63"/>
      <c r="I276" s="64" t="s">
        <v>2607</v>
      </c>
      <c r="J276" s="64" t="s">
        <v>2608</v>
      </c>
      <c r="K276" s="63" t="s">
        <v>2609</v>
      </c>
      <c r="L276" s="63" t="s">
        <v>281</v>
      </c>
      <c r="M276" s="302">
        <v>481</v>
      </c>
      <c r="N276" s="65" t="s">
        <v>2610</v>
      </c>
      <c r="O276" s="65" t="s">
        <v>2611</v>
      </c>
      <c r="P276" s="66">
        <v>375000</v>
      </c>
      <c r="Q276" s="66">
        <v>300000</v>
      </c>
      <c r="R276" s="67">
        <f t="shared" si="8"/>
        <v>0.8</v>
      </c>
      <c r="S276" s="157"/>
      <c r="T276" s="308">
        <v>0</v>
      </c>
      <c r="U276" s="157">
        <f t="shared" si="9"/>
        <v>0</v>
      </c>
      <c r="V276" s="149" t="s">
        <v>4720</v>
      </c>
      <c r="W276" s="66" t="s">
        <v>2751</v>
      </c>
    </row>
    <row r="277" spans="1:25" s="150" customFormat="1" ht="165" x14ac:dyDescent="0.25">
      <c r="A277" s="264">
        <v>274</v>
      </c>
      <c r="B277" s="254">
        <v>202</v>
      </c>
      <c r="C277" s="63" t="s">
        <v>3812</v>
      </c>
      <c r="D277" s="63" t="s">
        <v>87</v>
      </c>
      <c r="E277" s="63" t="s">
        <v>1995</v>
      </c>
      <c r="F277" s="63" t="s">
        <v>3813</v>
      </c>
      <c r="G277" s="63" t="s">
        <v>3814</v>
      </c>
      <c r="H277" s="64"/>
      <c r="I277" s="64" t="s">
        <v>3815</v>
      </c>
      <c r="J277" s="63" t="s">
        <v>3817</v>
      </c>
      <c r="K277" s="63" t="s">
        <v>3816</v>
      </c>
      <c r="L277" s="63" t="s">
        <v>11</v>
      </c>
      <c r="M277" s="296">
        <v>424</v>
      </c>
      <c r="N277" s="65" t="s">
        <v>1998</v>
      </c>
      <c r="O277" s="65" t="s">
        <v>1999</v>
      </c>
      <c r="P277" s="66">
        <v>1314000</v>
      </c>
      <c r="Q277" s="66">
        <v>990000</v>
      </c>
      <c r="R277" s="67">
        <f t="shared" si="8"/>
        <v>0.75342465753424659</v>
      </c>
      <c r="S277" s="310">
        <v>300000</v>
      </c>
      <c r="T277" s="157"/>
      <c r="U277" s="157">
        <f t="shared" si="9"/>
        <v>300000</v>
      </c>
      <c r="V277" s="155" t="s">
        <v>4923</v>
      </c>
      <c r="W277" s="66" t="s">
        <v>2751</v>
      </c>
      <c r="Y277" s="63" t="s">
        <v>4640</v>
      </c>
    </row>
    <row r="278" spans="1:25" s="150" customFormat="1" ht="165" x14ac:dyDescent="0.25">
      <c r="A278" s="264">
        <v>275</v>
      </c>
      <c r="B278" s="255">
        <v>73</v>
      </c>
      <c r="C278" s="63" t="s">
        <v>3118</v>
      </c>
      <c r="D278" s="63" t="s">
        <v>36</v>
      </c>
      <c r="E278" s="63" t="s">
        <v>799</v>
      </c>
      <c r="F278" s="63" t="s">
        <v>3119</v>
      </c>
      <c r="G278" s="63" t="s">
        <v>288</v>
      </c>
      <c r="H278" s="63"/>
      <c r="I278" s="64" t="s">
        <v>801</v>
      </c>
      <c r="J278" s="64" t="s">
        <v>3120</v>
      </c>
      <c r="K278" s="150" t="s">
        <v>290</v>
      </c>
      <c r="L278" s="63" t="s">
        <v>11</v>
      </c>
      <c r="M278" s="296">
        <v>424</v>
      </c>
      <c r="N278" s="184">
        <v>20486643</v>
      </c>
      <c r="O278" s="184">
        <v>105901679</v>
      </c>
      <c r="P278" s="66">
        <v>1198000</v>
      </c>
      <c r="Q278" s="66">
        <v>924000</v>
      </c>
      <c r="R278" s="67">
        <f t="shared" si="8"/>
        <v>0.77128547579298834</v>
      </c>
      <c r="S278" s="310">
        <v>300000</v>
      </c>
      <c r="T278" s="157"/>
      <c r="U278" s="157">
        <f t="shared" si="9"/>
        <v>300000</v>
      </c>
      <c r="V278" s="155" t="s">
        <v>4924</v>
      </c>
      <c r="W278" s="66" t="s">
        <v>2751</v>
      </c>
      <c r="X278" s="63"/>
      <c r="Y278" s="63" t="s">
        <v>4640</v>
      </c>
    </row>
    <row r="279" spans="1:25" s="150" customFormat="1" ht="180" x14ac:dyDescent="0.25">
      <c r="A279" s="264">
        <v>276</v>
      </c>
      <c r="B279" s="259">
        <v>34</v>
      </c>
      <c r="C279" s="22" t="s">
        <v>2917</v>
      </c>
      <c r="D279" s="22" t="s">
        <v>86</v>
      </c>
      <c r="E279" s="22" t="s">
        <v>2918</v>
      </c>
      <c r="F279" s="22" t="s">
        <v>2919</v>
      </c>
      <c r="G279" s="22" t="s">
        <v>2920</v>
      </c>
      <c r="H279" s="22"/>
      <c r="I279" s="23" t="s">
        <v>2921</v>
      </c>
      <c r="J279" s="23" t="s">
        <v>2923</v>
      </c>
      <c r="K279" s="22" t="s">
        <v>2922</v>
      </c>
      <c r="L279" s="22" t="s">
        <v>2924</v>
      </c>
      <c r="M279" s="302">
        <v>481</v>
      </c>
      <c r="N279" s="24" t="s">
        <v>2925</v>
      </c>
      <c r="O279" s="24" t="s">
        <v>2926</v>
      </c>
      <c r="P279" s="25">
        <v>700000</v>
      </c>
      <c r="Q279" s="25">
        <v>550000</v>
      </c>
      <c r="R279" s="20">
        <f t="shared" si="8"/>
        <v>0.7857142857142857</v>
      </c>
      <c r="S279" s="142"/>
      <c r="T279" s="308">
        <v>0</v>
      </c>
      <c r="U279" s="157">
        <f t="shared" si="9"/>
        <v>0</v>
      </c>
      <c r="V279" s="156" t="s">
        <v>4925</v>
      </c>
      <c r="W279" s="66" t="s">
        <v>2751</v>
      </c>
      <c r="X279" s="16"/>
    </row>
    <row r="280" spans="1:25" s="150" customFormat="1" ht="165" x14ac:dyDescent="0.25">
      <c r="A280" s="264">
        <v>277</v>
      </c>
      <c r="B280" s="255">
        <v>130</v>
      </c>
      <c r="C280" s="100" t="s">
        <v>3431</v>
      </c>
      <c r="D280" s="100" t="s">
        <v>12</v>
      </c>
      <c r="E280" s="100" t="s">
        <v>3432</v>
      </c>
      <c r="F280" s="100" t="s">
        <v>3433</v>
      </c>
      <c r="G280" s="100" t="s">
        <v>3434</v>
      </c>
      <c r="H280" s="181"/>
      <c r="I280" s="101" t="s">
        <v>4558</v>
      </c>
      <c r="J280" s="101" t="s">
        <v>3435</v>
      </c>
      <c r="K280" s="181" t="s">
        <v>3436</v>
      </c>
      <c r="L280" s="181" t="s">
        <v>11</v>
      </c>
      <c r="M280" s="298">
        <v>424</v>
      </c>
      <c r="N280" s="181">
        <v>21230421</v>
      </c>
      <c r="O280" s="181">
        <v>109719918</v>
      </c>
      <c r="P280" s="103">
        <v>498000</v>
      </c>
      <c r="Q280" s="182">
        <v>398000</v>
      </c>
      <c r="R280" s="104">
        <f t="shared" si="8"/>
        <v>0.79919678714859432</v>
      </c>
      <c r="S280" s="311">
        <v>0</v>
      </c>
      <c r="T280" s="278"/>
      <c r="U280" s="157">
        <f t="shared" si="9"/>
        <v>0</v>
      </c>
      <c r="V280" s="155" t="s">
        <v>4926</v>
      </c>
      <c r="W280" s="66" t="s">
        <v>2751</v>
      </c>
      <c r="X280" s="100"/>
    </row>
    <row r="281" spans="1:25" s="150" customFormat="1" ht="150" x14ac:dyDescent="0.25">
      <c r="A281" s="264">
        <v>278</v>
      </c>
      <c r="B281" s="255">
        <v>258</v>
      </c>
      <c r="C281" s="100" t="s">
        <v>4116</v>
      </c>
      <c r="D281" s="181" t="s">
        <v>33</v>
      </c>
      <c r="E281" s="100" t="s">
        <v>4117</v>
      </c>
      <c r="F281" s="100" t="s">
        <v>4123</v>
      </c>
      <c r="G281" s="100" t="s">
        <v>4118</v>
      </c>
      <c r="H281" s="181"/>
      <c r="I281" s="101" t="s">
        <v>4119</v>
      </c>
      <c r="J281" s="101" t="s">
        <v>4120</v>
      </c>
      <c r="K281" s="181" t="s">
        <v>4121</v>
      </c>
      <c r="L281" s="181" t="s">
        <v>22</v>
      </c>
      <c r="M281" s="298">
        <v>424</v>
      </c>
      <c r="N281" s="181">
        <v>51211766</v>
      </c>
      <c r="O281" s="181">
        <v>102353691</v>
      </c>
      <c r="P281" s="182">
        <v>650000</v>
      </c>
      <c r="Q281" s="182">
        <v>450000</v>
      </c>
      <c r="R281" s="104">
        <f t="shared" si="8"/>
        <v>0.69230769230769229</v>
      </c>
      <c r="S281" s="311">
        <v>0</v>
      </c>
      <c r="T281" s="278"/>
      <c r="U281" s="157">
        <f t="shared" si="9"/>
        <v>0</v>
      </c>
      <c r="V281" s="155" t="s">
        <v>4927</v>
      </c>
      <c r="W281" s="66" t="s">
        <v>2751</v>
      </c>
      <c r="X281" s="100"/>
    </row>
    <row r="282" spans="1:25" s="122" customFormat="1" ht="180" x14ac:dyDescent="0.25">
      <c r="A282" s="264">
        <v>279</v>
      </c>
      <c r="B282" s="255">
        <v>260</v>
      </c>
      <c r="C282" s="100" t="s">
        <v>4129</v>
      </c>
      <c r="D282" s="181" t="s">
        <v>4130</v>
      </c>
      <c r="E282" s="100" t="s">
        <v>4131</v>
      </c>
      <c r="F282" s="100" t="s">
        <v>4132</v>
      </c>
      <c r="G282" s="100" t="s">
        <v>4133</v>
      </c>
      <c r="H282" s="181"/>
      <c r="I282" s="101" t="s">
        <v>4134</v>
      </c>
      <c r="J282" s="101" t="s">
        <v>4135</v>
      </c>
      <c r="K282" s="181" t="s">
        <v>4136</v>
      </c>
      <c r="L282" s="181" t="s">
        <v>22</v>
      </c>
      <c r="M282" s="298">
        <v>424</v>
      </c>
      <c r="N282" s="181">
        <v>65592789</v>
      </c>
      <c r="O282" s="181">
        <v>111685238</v>
      </c>
      <c r="P282" s="182">
        <v>1010000</v>
      </c>
      <c r="Q282" s="182">
        <v>765500</v>
      </c>
      <c r="R282" s="104">
        <f t="shared" si="8"/>
        <v>0.75792079207920793</v>
      </c>
      <c r="S282" s="311">
        <v>0</v>
      </c>
      <c r="T282" s="278"/>
      <c r="U282" s="157">
        <f t="shared" si="9"/>
        <v>0</v>
      </c>
      <c r="V282" s="155" t="s">
        <v>4721</v>
      </c>
      <c r="W282" s="284" t="s">
        <v>2751</v>
      </c>
      <c r="X282" s="100"/>
    </row>
    <row r="283" spans="1:25" s="150" customFormat="1" ht="210" x14ac:dyDescent="0.25">
      <c r="A283" s="264">
        <v>280</v>
      </c>
      <c r="B283" s="254">
        <v>282</v>
      </c>
      <c r="C283" s="63" t="s">
        <v>4267</v>
      </c>
      <c r="D283" s="63" t="s">
        <v>9</v>
      </c>
      <c r="E283" s="63" t="s">
        <v>1602</v>
      </c>
      <c r="F283" s="63" t="s">
        <v>4268</v>
      </c>
      <c r="G283" s="63" t="s">
        <v>4269</v>
      </c>
      <c r="H283" s="63"/>
      <c r="I283" s="63" t="s">
        <v>4270</v>
      </c>
      <c r="J283" s="63" t="s">
        <v>1606</v>
      </c>
      <c r="K283" s="63" t="s">
        <v>1607</v>
      </c>
      <c r="L283" s="63" t="s">
        <v>281</v>
      </c>
      <c r="M283" s="302">
        <v>481</v>
      </c>
      <c r="N283" s="65" t="s">
        <v>1608</v>
      </c>
      <c r="O283" s="65" t="s">
        <v>1609</v>
      </c>
      <c r="P283" s="66">
        <v>1337000</v>
      </c>
      <c r="Q283" s="66">
        <v>988000</v>
      </c>
      <c r="R283" s="67">
        <f t="shared" si="8"/>
        <v>0.73896783844427827</v>
      </c>
      <c r="S283" s="157"/>
      <c r="T283" s="308">
        <v>500000</v>
      </c>
      <c r="U283" s="157">
        <f t="shared" si="9"/>
        <v>500000</v>
      </c>
      <c r="V283" s="155" t="s">
        <v>4928</v>
      </c>
      <c r="W283" s="284" t="s">
        <v>3175</v>
      </c>
    </row>
    <row r="284" spans="1:25" s="150" customFormat="1" ht="180" x14ac:dyDescent="0.25">
      <c r="A284" s="264">
        <v>281</v>
      </c>
      <c r="B284" s="255">
        <v>84</v>
      </c>
      <c r="C284" s="100" t="s">
        <v>3169</v>
      </c>
      <c r="D284" s="63" t="s">
        <v>38</v>
      </c>
      <c r="E284" s="63" t="s">
        <v>870</v>
      </c>
      <c r="F284" s="63" t="s">
        <v>3170</v>
      </c>
      <c r="G284" s="63" t="s">
        <v>3171</v>
      </c>
      <c r="I284" s="64" t="s">
        <v>3173</v>
      </c>
      <c r="J284" s="64" t="s">
        <v>1362</v>
      </c>
      <c r="K284" s="63" t="s">
        <v>3172</v>
      </c>
      <c r="L284" s="150" t="s">
        <v>16</v>
      </c>
      <c r="M284" s="300">
        <v>481</v>
      </c>
      <c r="N284" s="184" t="s">
        <v>874</v>
      </c>
      <c r="O284" s="184" t="s">
        <v>875</v>
      </c>
      <c r="P284" s="152">
        <v>691700</v>
      </c>
      <c r="Q284" s="152">
        <v>533500</v>
      </c>
      <c r="R284" s="67">
        <f t="shared" si="8"/>
        <v>0.7712881306924968</v>
      </c>
      <c r="S284" s="157"/>
      <c r="T284" s="308">
        <v>450000</v>
      </c>
      <c r="U284" s="157">
        <f t="shared" si="9"/>
        <v>450000</v>
      </c>
      <c r="V284" s="155" t="s">
        <v>4929</v>
      </c>
      <c r="W284" s="66" t="s">
        <v>3175</v>
      </c>
    </row>
    <row r="285" spans="1:25" s="181" customFormat="1" ht="180" x14ac:dyDescent="0.25">
      <c r="A285" s="264">
        <v>282</v>
      </c>
      <c r="B285" s="255">
        <v>77</v>
      </c>
      <c r="C285" s="63" t="s">
        <v>3135</v>
      </c>
      <c r="D285" s="63" t="s">
        <v>165</v>
      </c>
      <c r="E285" s="63" t="s">
        <v>770</v>
      </c>
      <c r="F285" s="63" t="s">
        <v>3136</v>
      </c>
      <c r="G285" s="63" t="s">
        <v>771</v>
      </c>
      <c r="H285" s="63"/>
      <c r="I285" s="64" t="s">
        <v>772</v>
      </c>
      <c r="J285" s="64" t="s">
        <v>1254</v>
      </c>
      <c r="K285" s="63" t="s">
        <v>185</v>
      </c>
      <c r="L285" s="63" t="s">
        <v>11</v>
      </c>
      <c r="M285" s="296">
        <v>424</v>
      </c>
      <c r="N285" s="65" t="s">
        <v>186</v>
      </c>
      <c r="O285" s="65" t="s">
        <v>187</v>
      </c>
      <c r="P285" s="66">
        <v>1254740</v>
      </c>
      <c r="Q285" s="66">
        <v>1000000</v>
      </c>
      <c r="R285" s="67">
        <f t="shared" si="8"/>
        <v>0.79697785995505044</v>
      </c>
      <c r="S285" s="310">
        <v>400000</v>
      </c>
      <c r="T285" s="157"/>
      <c r="U285" s="157">
        <f t="shared" si="9"/>
        <v>400000</v>
      </c>
      <c r="V285" s="155" t="s">
        <v>4722</v>
      </c>
      <c r="W285" s="66" t="s">
        <v>2811</v>
      </c>
      <c r="Y285" s="63" t="s">
        <v>4640</v>
      </c>
    </row>
    <row r="286" spans="1:25" ht="150" x14ac:dyDescent="0.25">
      <c r="A286" s="264">
        <v>283</v>
      </c>
      <c r="B286" s="254">
        <v>17</v>
      </c>
      <c r="C286" s="63" t="s">
        <v>2808</v>
      </c>
      <c r="D286" s="63" t="s">
        <v>165</v>
      </c>
      <c r="E286" s="63" t="s">
        <v>1387</v>
      </c>
      <c r="F286" s="63" t="s">
        <v>2809</v>
      </c>
      <c r="G286" s="63" t="s">
        <v>2810</v>
      </c>
      <c r="H286" s="63"/>
      <c r="I286" s="64" t="s">
        <v>857</v>
      </c>
      <c r="J286" s="64" t="s">
        <v>858</v>
      </c>
      <c r="K286" s="63" t="s">
        <v>859</v>
      </c>
      <c r="L286" s="63" t="s">
        <v>22</v>
      </c>
      <c r="M286" s="296">
        <v>424</v>
      </c>
      <c r="N286" s="65" t="s">
        <v>1393</v>
      </c>
      <c r="O286" s="65" t="s">
        <v>1394</v>
      </c>
      <c r="P286" s="66">
        <v>875000</v>
      </c>
      <c r="Q286" s="66">
        <v>700000</v>
      </c>
      <c r="R286" s="67">
        <f t="shared" si="8"/>
        <v>0.8</v>
      </c>
      <c r="S286" s="310">
        <v>0</v>
      </c>
      <c r="T286" s="157"/>
      <c r="U286" s="157">
        <f t="shared" si="9"/>
        <v>0</v>
      </c>
      <c r="V286" s="155" t="s">
        <v>4723</v>
      </c>
      <c r="W286" s="66" t="s">
        <v>2811</v>
      </c>
      <c r="X286" s="150"/>
    </row>
    <row r="287" spans="1:25" s="150" customFormat="1" ht="330" x14ac:dyDescent="0.25">
      <c r="A287" s="264">
        <v>284</v>
      </c>
      <c r="B287" s="255">
        <v>163</v>
      </c>
      <c r="C287" s="63" t="s">
        <v>3612</v>
      </c>
      <c r="D287" s="63" t="s">
        <v>9</v>
      </c>
      <c r="E287" s="63" t="s">
        <v>3613</v>
      </c>
      <c r="F287" s="63" t="s">
        <v>3614</v>
      </c>
      <c r="G287" s="63" t="s">
        <v>233</v>
      </c>
      <c r="H287" s="150" t="s">
        <v>10</v>
      </c>
      <c r="I287" s="64" t="s">
        <v>4724</v>
      </c>
      <c r="J287" s="64" t="s">
        <v>3615</v>
      </c>
      <c r="K287" s="150" t="s">
        <v>234</v>
      </c>
      <c r="L287" s="150" t="s">
        <v>11</v>
      </c>
      <c r="M287" s="295">
        <v>424</v>
      </c>
      <c r="N287" s="184">
        <v>20730242</v>
      </c>
      <c r="O287" s="184">
        <v>107041435</v>
      </c>
      <c r="P287" s="152">
        <v>2125000</v>
      </c>
      <c r="Q287" s="152">
        <v>965000</v>
      </c>
      <c r="R287" s="67">
        <f t="shared" si="8"/>
        <v>0.45411764705882351</v>
      </c>
      <c r="S287" s="310"/>
      <c r="T287" s="157"/>
      <c r="U287" s="157">
        <f t="shared" si="9"/>
        <v>0</v>
      </c>
      <c r="V287" s="155" t="s">
        <v>4725</v>
      </c>
      <c r="W287" s="66" t="s">
        <v>3060</v>
      </c>
    </row>
    <row r="288" spans="1:25" s="150" customFormat="1" ht="165" x14ac:dyDescent="0.25">
      <c r="A288" s="264">
        <v>285</v>
      </c>
      <c r="B288" s="254">
        <v>305</v>
      </c>
      <c r="C288" s="63" t="s">
        <v>4415</v>
      </c>
      <c r="D288" s="63" t="s">
        <v>31</v>
      </c>
      <c r="E288" s="63" t="s">
        <v>1677</v>
      </c>
      <c r="F288" s="63" t="s">
        <v>4416</v>
      </c>
      <c r="G288" s="63" t="s">
        <v>4417</v>
      </c>
      <c r="H288" s="63"/>
      <c r="I288" s="64" t="s">
        <v>1679</v>
      </c>
      <c r="J288" s="64" t="s">
        <v>1681</v>
      </c>
      <c r="K288" s="63" t="s">
        <v>1682</v>
      </c>
      <c r="L288" s="63" t="s">
        <v>22</v>
      </c>
      <c r="M288" s="296">
        <v>424</v>
      </c>
      <c r="N288" s="65" t="s">
        <v>1683</v>
      </c>
      <c r="O288" s="65" t="s">
        <v>1684</v>
      </c>
      <c r="P288" s="66">
        <v>1000000</v>
      </c>
      <c r="Q288" s="66">
        <v>800000</v>
      </c>
      <c r="R288" s="67">
        <f t="shared" si="8"/>
        <v>0.8</v>
      </c>
      <c r="S288" s="310">
        <v>0</v>
      </c>
      <c r="T288" s="157"/>
      <c r="U288" s="157">
        <f t="shared" si="9"/>
        <v>0</v>
      </c>
      <c r="V288" s="155" t="s">
        <v>4726</v>
      </c>
      <c r="W288" s="66" t="s">
        <v>3060</v>
      </c>
    </row>
    <row r="289" spans="1:25" s="150" customFormat="1" ht="180" x14ac:dyDescent="0.25">
      <c r="A289" s="264">
        <v>286</v>
      </c>
      <c r="B289" s="254">
        <v>223</v>
      </c>
      <c r="C289" s="63" t="s">
        <v>3935</v>
      </c>
      <c r="D289" s="63" t="s">
        <v>86</v>
      </c>
      <c r="E289" s="63" t="s">
        <v>1580</v>
      </c>
      <c r="F289" s="63" t="s">
        <v>3936</v>
      </c>
      <c r="G289" s="63" t="s">
        <v>1582</v>
      </c>
      <c r="H289" s="63"/>
      <c r="I289" s="63" t="s">
        <v>1583</v>
      </c>
      <c r="J289" s="63" t="s">
        <v>1584</v>
      </c>
      <c r="K289" s="63" t="s">
        <v>1585</v>
      </c>
      <c r="L289" s="63" t="s">
        <v>11</v>
      </c>
      <c r="M289" s="296">
        <v>424</v>
      </c>
      <c r="N289" s="65" t="s">
        <v>1586</v>
      </c>
      <c r="O289" s="65" t="s">
        <v>1587</v>
      </c>
      <c r="P289" s="66">
        <v>1128000</v>
      </c>
      <c r="Q289" s="66">
        <v>860000</v>
      </c>
      <c r="R289" s="67">
        <f t="shared" si="8"/>
        <v>0.76241134751773054</v>
      </c>
      <c r="S289" s="310">
        <v>0</v>
      </c>
      <c r="T289" s="157"/>
      <c r="U289" s="157">
        <f t="shared" si="9"/>
        <v>0</v>
      </c>
      <c r="V289" s="155" t="s">
        <v>4727</v>
      </c>
      <c r="W289" s="66" t="s">
        <v>3060</v>
      </c>
    </row>
    <row r="290" spans="1:25" s="150" customFormat="1" ht="150" x14ac:dyDescent="0.25">
      <c r="A290" s="264">
        <v>287</v>
      </c>
      <c r="B290" s="254">
        <v>201</v>
      </c>
      <c r="C290" s="63" t="s">
        <v>3807</v>
      </c>
      <c r="D290" s="63" t="s">
        <v>27</v>
      </c>
      <c r="E290" s="63" t="s">
        <v>3808</v>
      </c>
      <c r="F290" s="63" t="s">
        <v>3809</v>
      </c>
      <c r="G290" s="63" t="s">
        <v>3810</v>
      </c>
      <c r="H290" s="63"/>
      <c r="I290" s="64" t="s">
        <v>2132</v>
      </c>
      <c r="J290" s="63" t="s">
        <v>2133</v>
      </c>
      <c r="K290" s="63" t="s">
        <v>366</v>
      </c>
      <c r="L290" s="63" t="s">
        <v>16</v>
      </c>
      <c r="M290" s="302">
        <v>481</v>
      </c>
      <c r="N290" s="65">
        <v>28212909</v>
      </c>
      <c r="O290" s="65">
        <v>109739961</v>
      </c>
      <c r="P290" s="66">
        <v>1349700</v>
      </c>
      <c r="Q290" s="66">
        <v>988500</v>
      </c>
      <c r="R290" s="67">
        <f t="shared" si="8"/>
        <v>0.73238497443876416</v>
      </c>
      <c r="S290" s="157"/>
      <c r="T290" s="308">
        <v>0</v>
      </c>
      <c r="U290" s="157">
        <f t="shared" si="9"/>
        <v>0</v>
      </c>
      <c r="V290" s="155" t="s">
        <v>4728</v>
      </c>
      <c r="W290" s="66" t="s">
        <v>3060</v>
      </c>
    </row>
    <row r="291" spans="1:25" s="150" customFormat="1" ht="150" x14ac:dyDescent="0.25">
      <c r="A291" s="264">
        <v>288</v>
      </c>
      <c r="B291" s="254">
        <v>220</v>
      </c>
      <c r="C291" s="63" t="s">
        <v>3920</v>
      </c>
      <c r="D291" s="63" t="s">
        <v>27</v>
      </c>
      <c r="E291" s="63" t="s">
        <v>2141</v>
      </c>
      <c r="F291" s="63" t="s">
        <v>3921</v>
      </c>
      <c r="G291" s="63" t="s">
        <v>2143</v>
      </c>
      <c r="H291" s="63"/>
      <c r="I291" s="64" t="s">
        <v>2144</v>
      </c>
      <c r="J291" s="63" t="s">
        <v>2145</v>
      </c>
      <c r="K291" s="63" t="s">
        <v>2146</v>
      </c>
      <c r="L291" s="63" t="s">
        <v>11</v>
      </c>
      <c r="M291" s="296">
        <v>424</v>
      </c>
      <c r="N291" s="65" t="s">
        <v>2147</v>
      </c>
      <c r="O291" s="65" t="s">
        <v>2148</v>
      </c>
      <c r="P291" s="66">
        <v>927600</v>
      </c>
      <c r="Q291" s="66">
        <v>727600</v>
      </c>
      <c r="R291" s="67">
        <f t="shared" si="8"/>
        <v>0.784389823199655</v>
      </c>
      <c r="S291" s="310">
        <v>0</v>
      </c>
      <c r="T291" s="157"/>
      <c r="U291" s="157">
        <f t="shared" si="9"/>
        <v>0</v>
      </c>
      <c r="V291" s="155" t="s">
        <v>4729</v>
      </c>
      <c r="W291" s="66" t="s">
        <v>3060</v>
      </c>
    </row>
    <row r="292" spans="1:25" s="150" customFormat="1" ht="210" x14ac:dyDescent="0.25">
      <c r="A292" s="264">
        <v>289</v>
      </c>
      <c r="B292" s="254">
        <v>50</v>
      </c>
      <c r="C292" s="63" t="s">
        <v>3010</v>
      </c>
      <c r="D292" s="63" t="s">
        <v>634</v>
      </c>
      <c r="E292" s="63" t="s">
        <v>2221</v>
      </c>
      <c r="F292" s="63" t="s">
        <v>3011</v>
      </c>
      <c r="G292" s="63" t="s">
        <v>2224</v>
      </c>
      <c r="H292" s="63"/>
      <c r="I292" s="63" t="s">
        <v>2225</v>
      </c>
      <c r="J292" s="64" t="s">
        <v>2226</v>
      </c>
      <c r="K292" s="63" t="s">
        <v>2227</v>
      </c>
      <c r="L292" s="63" t="s">
        <v>281</v>
      </c>
      <c r="M292" s="302">
        <v>481</v>
      </c>
      <c r="N292" s="65" t="s">
        <v>2228</v>
      </c>
      <c r="O292" s="65" t="s">
        <v>2229</v>
      </c>
      <c r="P292" s="66">
        <v>1187500</v>
      </c>
      <c r="Q292" s="66">
        <v>950000</v>
      </c>
      <c r="R292" s="67">
        <f t="shared" si="8"/>
        <v>0.8</v>
      </c>
      <c r="S292" s="157"/>
      <c r="T292" s="308">
        <v>0</v>
      </c>
      <c r="U292" s="157">
        <f t="shared" si="9"/>
        <v>0</v>
      </c>
      <c r="V292" s="149" t="s">
        <v>4930</v>
      </c>
      <c r="W292" s="66" t="s">
        <v>3060</v>
      </c>
    </row>
    <row r="293" spans="1:25" s="150" customFormat="1" ht="150" x14ac:dyDescent="0.25">
      <c r="A293" s="264">
        <v>290</v>
      </c>
      <c r="B293" s="255">
        <v>293</v>
      </c>
      <c r="C293" s="63" t="s">
        <v>4340</v>
      </c>
      <c r="D293" s="63" t="s">
        <v>171</v>
      </c>
      <c r="E293" s="63" t="s">
        <v>2735</v>
      </c>
      <c r="F293" s="63" t="s">
        <v>4341</v>
      </c>
      <c r="G293" s="63" t="s">
        <v>4342</v>
      </c>
      <c r="H293" s="63"/>
      <c r="I293" s="64" t="s">
        <v>767</v>
      </c>
      <c r="J293" s="64" t="s">
        <v>173</v>
      </c>
      <c r="K293" s="63" t="s">
        <v>174</v>
      </c>
      <c r="L293" s="63" t="s">
        <v>11</v>
      </c>
      <c r="M293" s="296">
        <v>424</v>
      </c>
      <c r="N293" s="65" t="s">
        <v>175</v>
      </c>
      <c r="O293" s="65" t="s">
        <v>176</v>
      </c>
      <c r="P293" s="66">
        <v>1616000</v>
      </c>
      <c r="Q293" s="66">
        <v>980000</v>
      </c>
      <c r="R293" s="67">
        <f t="shared" si="8"/>
        <v>0.60643564356435642</v>
      </c>
      <c r="S293" s="310">
        <v>0</v>
      </c>
      <c r="T293" s="157"/>
      <c r="U293" s="157">
        <f t="shared" si="9"/>
        <v>0</v>
      </c>
      <c r="V293" s="155" t="s">
        <v>4931</v>
      </c>
      <c r="W293" s="66" t="s">
        <v>3060</v>
      </c>
    </row>
    <row r="294" spans="1:25" s="181" customFormat="1" ht="180" x14ac:dyDescent="0.25">
      <c r="A294" s="264">
        <v>291</v>
      </c>
      <c r="B294" s="254">
        <v>104</v>
      </c>
      <c r="C294" s="100" t="s">
        <v>3295</v>
      </c>
      <c r="D294" s="63" t="s">
        <v>420</v>
      </c>
      <c r="E294" s="63" t="s">
        <v>1619</v>
      </c>
      <c r="F294" s="63" t="s">
        <v>3296</v>
      </c>
      <c r="G294" s="63" t="s">
        <v>1620</v>
      </c>
      <c r="H294" s="63"/>
      <c r="I294" s="64" t="s">
        <v>1621</v>
      </c>
      <c r="J294" s="64" t="s">
        <v>1622</v>
      </c>
      <c r="K294" s="63" t="s">
        <v>1623</v>
      </c>
      <c r="L294" s="63" t="s">
        <v>22</v>
      </c>
      <c r="M294" s="296">
        <v>424</v>
      </c>
      <c r="N294" s="65" t="s">
        <v>1624</v>
      </c>
      <c r="O294" s="65" t="s">
        <v>1625</v>
      </c>
      <c r="P294" s="66">
        <v>1000000</v>
      </c>
      <c r="Q294" s="66">
        <v>800000</v>
      </c>
      <c r="R294" s="67">
        <f t="shared" si="8"/>
        <v>0.8</v>
      </c>
      <c r="S294" s="310">
        <v>0</v>
      </c>
      <c r="T294" s="157"/>
      <c r="U294" s="157">
        <f t="shared" si="9"/>
        <v>0</v>
      </c>
      <c r="V294" s="155" t="s">
        <v>4932</v>
      </c>
      <c r="W294" s="66" t="s">
        <v>3060</v>
      </c>
      <c r="X294" s="150"/>
    </row>
    <row r="295" spans="1:25" s="181" customFormat="1" ht="165" x14ac:dyDescent="0.25">
      <c r="A295" s="264">
        <v>292</v>
      </c>
      <c r="B295" s="255">
        <v>26</v>
      </c>
      <c r="C295" s="63" t="s">
        <v>2868</v>
      </c>
      <c r="D295" s="63" t="s">
        <v>114</v>
      </c>
      <c r="E295" s="63" t="s">
        <v>927</v>
      </c>
      <c r="F295" s="63" t="s">
        <v>2869</v>
      </c>
      <c r="G295" s="63" t="s">
        <v>1349</v>
      </c>
      <c r="H295" s="150"/>
      <c r="I295" s="64" t="s">
        <v>928</v>
      </c>
      <c r="J295" s="64" t="s">
        <v>1350</v>
      </c>
      <c r="K295" s="63" t="s">
        <v>929</v>
      </c>
      <c r="L295" s="150" t="s">
        <v>11</v>
      </c>
      <c r="M295" s="295">
        <v>424</v>
      </c>
      <c r="N295" s="184" t="s">
        <v>930</v>
      </c>
      <c r="O295" s="184" t="s">
        <v>931</v>
      </c>
      <c r="P295" s="152">
        <v>1105800</v>
      </c>
      <c r="Q295" s="152">
        <v>884000</v>
      </c>
      <c r="R295" s="67">
        <f t="shared" si="8"/>
        <v>0.79942123349611138</v>
      </c>
      <c r="S295" s="310">
        <v>300000</v>
      </c>
      <c r="T295" s="157"/>
      <c r="U295" s="157">
        <f t="shared" si="9"/>
        <v>300000</v>
      </c>
      <c r="V295" s="149" t="s">
        <v>4933</v>
      </c>
      <c r="W295" s="66" t="s">
        <v>3060</v>
      </c>
      <c r="X295" s="150"/>
    </row>
    <row r="296" spans="1:25" s="181" customFormat="1" ht="150" x14ac:dyDescent="0.25">
      <c r="A296" s="264">
        <v>293</v>
      </c>
      <c r="B296" s="259">
        <v>31</v>
      </c>
      <c r="C296" s="22" t="s">
        <v>2891</v>
      </c>
      <c r="D296" s="22" t="s">
        <v>114</v>
      </c>
      <c r="E296" s="22" t="s">
        <v>1727</v>
      </c>
      <c r="F296" s="22" t="s">
        <v>2892</v>
      </c>
      <c r="G296" s="22" t="s">
        <v>1729</v>
      </c>
      <c r="H296" s="22"/>
      <c r="I296" s="23" t="s">
        <v>1731</v>
      </c>
      <c r="J296" s="23" t="s">
        <v>2893</v>
      </c>
      <c r="K296" s="22" t="s">
        <v>1732</v>
      </c>
      <c r="L296" s="22" t="s">
        <v>281</v>
      </c>
      <c r="M296" s="302">
        <v>481</v>
      </c>
      <c r="N296" s="24" t="s">
        <v>1733</v>
      </c>
      <c r="O296" s="24" t="s">
        <v>1734</v>
      </c>
      <c r="P296" s="25">
        <v>497158.94</v>
      </c>
      <c r="Q296" s="25">
        <v>391658.94</v>
      </c>
      <c r="R296" s="20">
        <f t="shared" si="8"/>
        <v>0.7877942213007374</v>
      </c>
      <c r="S296" s="142"/>
      <c r="T296" s="308">
        <v>0</v>
      </c>
      <c r="U296" s="157">
        <f t="shared" si="9"/>
        <v>0</v>
      </c>
      <c r="V296" s="156" t="s">
        <v>4730</v>
      </c>
      <c r="W296" s="25" t="s">
        <v>3060</v>
      </c>
      <c r="X296" s="16"/>
    </row>
    <row r="297" spans="1:25" s="181" customFormat="1" ht="180" x14ac:dyDescent="0.25">
      <c r="A297" s="264">
        <v>294</v>
      </c>
      <c r="B297" s="254">
        <v>186</v>
      </c>
      <c r="C297" s="63" t="s">
        <v>3729</v>
      </c>
      <c r="D297" s="63" t="s">
        <v>36</v>
      </c>
      <c r="E297" s="63" t="s">
        <v>3730</v>
      </c>
      <c r="F297" s="63" t="s">
        <v>1947</v>
      </c>
      <c r="G297" s="100" t="s">
        <v>1948</v>
      </c>
      <c r="H297" s="63" t="s">
        <v>82</v>
      </c>
      <c r="I297" s="64" t="s">
        <v>759</v>
      </c>
      <c r="J297" s="63" t="s">
        <v>1949</v>
      </c>
      <c r="K297" s="100" t="s">
        <v>760</v>
      </c>
      <c r="L297" s="63" t="s">
        <v>22</v>
      </c>
      <c r="M297" s="295">
        <v>424</v>
      </c>
      <c r="N297" s="65" t="s">
        <v>1950</v>
      </c>
      <c r="O297" s="65" t="s">
        <v>1951</v>
      </c>
      <c r="P297" s="66">
        <v>1000000</v>
      </c>
      <c r="Q297" s="66">
        <v>800000</v>
      </c>
      <c r="R297" s="67">
        <f t="shared" si="8"/>
        <v>0.8</v>
      </c>
      <c r="S297" s="310">
        <v>300000</v>
      </c>
      <c r="T297" s="150"/>
      <c r="U297" s="157">
        <f t="shared" si="9"/>
        <v>300000</v>
      </c>
      <c r="V297" s="149" t="s">
        <v>4934</v>
      </c>
      <c r="W297" s="66" t="s">
        <v>3060</v>
      </c>
      <c r="X297" s="63"/>
    </row>
    <row r="298" spans="1:25" s="181" customFormat="1" ht="180" x14ac:dyDescent="0.25">
      <c r="A298" s="264">
        <v>295</v>
      </c>
      <c r="B298" s="259">
        <v>33</v>
      </c>
      <c r="C298" s="22" t="s">
        <v>2907</v>
      </c>
      <c r="D298" s="22" t="s">
        <v>195</v>
      </c>
      <c r="E298" s="22" t="s">
        <v>2908</v>
      </c>
      <c r="F298" s="22" t="s">
        <v>2909</v>
      </c>
      <c r="G298" s="22" t="s">
        <v>2910</v>
      </c>
      <c r="H298" s="22"/>
      <c r="I298" s="23" t="s">
        <v>2911</v>
      </c>
      <c r="J298" s="23" t="s">
        <v>2912</v>
      </c>
      <c r="K298" s="22" t="s">
        <v>2913</v>
      </c>
      <c r="L298" s="22" t="s">
        <v>281</v>
      </c>
      <c r="M298" s="302">
        <v>481</v>
      </c>
      <c r="N298" s="24" t="s">
        <v>2914</v>
      </c>
      <c r="O298" s="24" t="s">
        <v>2915</v>
      </c>
      <c r="P298" s="25">
        <v>987000</v>
      </c>
      <c r="Q298" s="25">
        <v>609000</v>
      </c>
      <c r="R298" s="20">
        <f t="shared" si="8"/>
        <v>0.61702127659574468</v>
      </c>
      <c r="S298" s="142"/>
      <c r="T298" s="308">
        <v>0</v>
      </c>
      <c r="U298" s="157">
        <f t="shared" si="9"/>
        <v>0</v>
      </c>
      <c r="V298" s="156" t="s">
        <v>4731</v>
      </c>
      <c r="W298" s="25" t="s">
        <v>3060</v>
      </c>
      <c r="X298" s="16"/>
    </row>
    <row r="299" spans="1:25" s="181" customFormat="1" ht="195" x14ac:dyDescent="0.25">
      <c r="A299" s="264">
        <v>296</v>
      </c>
      <c r="B299" s="258">
        <v>168</v>
      </c>
      <c r="C299" s="63" t="s">
        <v>3630</v>
      </c>
      <c r="D299" s="63" t="s">
        <v>151</v>
      </c>
      <c r="E299" s="63" t="s">
        <v>3631</v>
      </c>
      <c r="F299" s="63" t="s">
        <v>3632</v>
      </c>
      <c r="G299" s="63" t="s">
        <v>3633</v>
      </c>
      <c r="H299" s="150"/>
      <c r="I299" s="64" t="s">
        <v>3634</v>
      </c>
      <c r="J299" s="64" t="s">
        <v>3635</v>
      </c>
      <c r="K299" s="150" t="s">
        <v>3636</v>
      </c>
      <c r="L299" s="150" t="s">
        <v>16</v>
      </c>
      <c r="M299" s="300">
        <v>481</v>
      </c>
      <c r="N299" s="150">
        <v>28262493</v>
      </c>
      <c r="O299" s="150">
        <v>110982519</v>
      </c>
      <c r="P299" s="152">
        <v>380000</v>
      </c>
      <c r="Q299" s="152">
        <v>304000</v>
      </c>
      <c r="R299" s="67">
        <f t="shared" si="8"/>
        <v>0.8</v>
      </c>
      <c r="S299" s="157"/>
      <c r="T299" s="308">
        <v>304000</v>
      </c>
      <c r="U299" s="157">
        <f t="shared" si="9"/>
        <v>304000</v>
      </c>
      <c r="V299" s="155" t="s">
        <v>4732</v>
      </c>
      <c r="W299" s="66" t="s">
        <v>3060</v>
      </c>
      <c r="X299" s="150"/>
    </row>
    <row r="300" spans="1:25" s="181" customFormat="1" ht="150" x14ac:dyDescent="0.25">
      <c r="A300" s="264">
        <v>297</v>
      </c>
      <c r="B300" s="258">
        <v>188</v>
      </c>
      <c r="C300" s="63" t="s">
        <v>3733</v>
      </c>
      <c r="D300" s="63" t="s">
        <v>27</v>
      </c>
      <c r="E300" s="63" t="s">
        <v>2324</v>
      </c>
      <c r="F300" s="63" t="s">
        <v>3734</v>
      </c>
      <c r="G300" s="63" t="s">
        <v>3735</v>
      </c>
      <c r="H300" s="150"/>
      <c r="I300" s="64" t="s">
        <v>3738</v>
      </c>
      <c r="J300" s="63" t="s">
        <v>3739</v>
      </c>
      <c r="K300" s="150" t="s">
        <v>3737</v>
      </c>
      <c r="L300" s="63" t="s">
        <v>11</v>
      </c>
      <c r="M300" s="296">
        <v>424</v>
      </c>
      <c r="N300" s="65" t="s">
        <v>672</v>
      </c>
      <c r="O300" s="65" t="s">
        <v>673</v>
      </c>
      <c r="P300" s="152">
        <v>668000</v>
      </c>
      <c r="Q300" s="152">
        <v>380000</v>
      </c>
      <c r="R300" s="67">
        <f t="shared" si="8"/>
        <v>0.56886227544910184</v>
      </c>
      <c r="S300" s="310">
        <v>0</v>
      </c>
      <c r="T300" s="157"/>
      <c r="U300" s="157">
        <f t="shared" si="9"/>
        <v>0</v>
      </c>
      <c r="V300" s="149" t="s">
        <v>4733</v>
      </c>
      <c r="W300" s="66" t="s">
        <v>3060</v>
      </c>
      <c r="X300" s="150"/>
    </row>
    <row r="301" spans="1:25" s="181" customFormat="1" ht="165" x14ac:dyDescent="0.25">
      <c r="A301" s="264">
        <v>298</v>
      </c>
      <c r="B301" s="258">
        <v>270</v>
      </c>
      <c r="C301" s="100" t="s">
        <v>4189</v>
      </c>
      <c r="D301" s="150" t="s">
        <v>36</v>
      </c>
      <c r="E301" s="150" t="s">
        <v>4190</v>
      </c>
      <c r="F301" s="63" t="s">
        <v>4191</v>
      </c>
      <c r="G301" s="63" t="s">
        <v>4193</v>
      </c>
      <c r="H301" s="150"/>
      <c r="I301" s="64" t="s">
        <v>4192</v>
      </c>
      <c r="J301" s="64" t="s">
        <v>4194</v>
      </c>
      <c r="K301" s="150" t="s">
        <v>4195</v>
      </c>
      <c r="L301" s="150" t="s">
        <v>281</v>
      </c>
      <c r="M301" s="304">
        <v>481</v>
      </c>
      <c r="N301" s="150">
        <v>28276842</v>
      </c>
      <c r="O301" s="150">
        <v>111332944</v>
      </c>
      <c r="P301" s="152">
        <v>770000</v>
      </c>
      <c r="Q301" s="152">
        <v>590000</v>
      </c>
      <c r="R301" s="67">
        <f t="shared" si="8"/>
        <v>0.76623376623376627</v>
      </c>
      <c r="S301" s="157"/>
      <c r="T301" s="308">
        <v>370000</v>
      </c>
      <c r="U301" s="157">
        <f t="shared" si="9"/>
        <v>370000</v>
      </c>
      <c r="V301" s="155" t="s">
        <v>4935</v>
      </c>
      <c r="W301" s="66" t="s">
        <v>3060</v>
      </c>
      <c r="X301" s="63" t="s">
        <v>4808</v>
      </c>
      <c r="Y301" s="63" t="s">
        <v>4640</v>
      </c>
    </row>
    <row r="302" spans="1:25" s="181" customFormat="1" ht="165" x14ac:dyDescent="0.25">
      <c r="A302" s="264">
        <v>299</v>
      </c>
      <c r="B302" s="255">
        <v>303</v>
      </c>
      <c r="C302" s="100" t="s">
        <v>4577</v>
      </c>
      <c r="D302" s="100" t="s">
        <v>38</v>
      </c>
      <c r="E302" s="100" t="s">
        <v>4405</v>
      </c>
      <c r="F302" s="100" t="s">
        <v>4406</v>
      </c>
      <c r="G302" s="100" t="s">
        <v>39</v>
      </c>
      <c r="H302" s="181" t="s">
        <v>82</v>
      </c>
      <c r="I302" s="64" t="s">
        <v>3963</v>
      </c>
      <c r="J302" s="64" t="s">
        <v>4407</v>
      </c>
      <c r="K302" s="181" t="s">
        <v>40</v>
      </c>
      <c r="L302" s="181" t="s">
        <v>22</v>
      </c>
      <c r="M302" s="298">
        <v>424</v>
      </c>
      <c r="N302" s="181">
        <v>28166818</v>
      </c>
      <c r="O302" s="181">
        <v>111726963</v>
      </c>
      <c r="P302" s="103">
        <v>888600</v>
      </c>
      <c r="Q302" s="182">
        <v>666000</v>
      </c>
      <c r="R302" s="104">
        <f t="shared" si="8"/>
        <v>0.74949358541526001</v>
      </c>
      <c r="S302" s="311">
        <v>300000</v>
      </c>
      <c r="T302" s="278"/>
      <c r="U302" s="157">
        <f t="shared" si="9"/>
        <v>300000</v>
      </c>
      <c r="V302" s="155" t="s">
        <v>4936</v>
      </c>
      <c r="W302" s="182" t="s">
        <v>3060</v>
      </c>
    </row>
    <row r="303" spans="1:25" s="181" customFormat="1" ht="180" x14ac:dyDescent="0.25">
      <c r="A303" s="264">
        <v>300</v>
      </c>
      <c r="B303" s="277">
        <v>109</v>
      </c>
      <c r="C303" s="52" t="s">
        <v>3318</v>
      </c>
      <c r="D303" s="52" t="s">
        <v>27</v>
      </c>
      <c r="E303" s="52" t="s">
        <v>1059</v>
      </c>
      <c r="F303" s="52" t="s">
        <v>3319</v>
      </c>
      <c r="G303" s="52" t="s">
        <v>1061</v>
      </c>
      <c r="H303" s="52"/>
      <c r="I303" s="52" t="s">
        <v>1062</v>
      </c>
      <c r="J303" s="52" t="s">
        <v>1063</v>
      </c>
      <c r="K303" s="52" t="s">
        <v>1064</v>
      </c>
      <c r="L303" s="52" t="s">
        <v>458</v>
      </c>
      <c r="M303" s="297">
        <v>424</v>
      </c>
      <c r="N303" s="56" t="s">
        <v>1065</v>
      </c>
      <c r="O303" s="56" t="s">
        <v>1066</v>
      </c>
      <c r="P303" s="106">
        <v>1426000</v>
      </c>
      <c r="Q303" s="106">
        <v>1000000</v>
      </c>
      <c r="R303" s="220">
        <f t="shared" si="8"/>
        <v>0.70126227208976155</v>
      </c>
      <c r="S303" s="311">
        <v>600000</v>
      </c>
      <c r="T303" s="313"/>
      <c r="U303" s="157">
        <f t="shared" si="9"/>
        <v>600000</v>
      </c>
      <c r="V303" s="156" t="s">
        <v>4937</v>
      </c>
      <c r="W303" s="106" t="s">
        <v>4603</v>
      </c>
      <c r="X303" s="52"/>
    </row>
    <row r="304" spans="1:25" s="181" customFormat="1" ht="195" x14ac:dyDescent="0.25">
      <c r="A304" s="264">
        <v>301</v>
      </c>
      <c r="B304" s="257">
        <v>316</v>
      </c>
      <c r="C304" s="100" t="s">
        <v>4477</v>
      </c>
      <c r="D304" s="100" t="s">
        <v>303</v>
      </c>
      <c r="E304" s="100" t="s">
        <v>2174</v>
      </c>
      <c r="F304" s="100" t="s">
        <v>2175</v>
      </c>
      <c r="G304" s="100" t="s">
        <v>4478</v>
      </c>
      <c r="H304" s="100"/>
      <c r="I304" s="101" t="s">
        <v>2177</v>
      </c>
      <c r="J304" s="100" t="s">
        <v>2178</v>
      </c>
      <c r="K304" s="100" t="s">
        <v>2179</v>
      </c>
      <c r="L304" s="100" t="s">
        <v>281</v>
      </c>
      <c r="M304" s="304">
        <v>481</v>
      </c>
      <c r="N304" s="102" t="s">
        <v>2180</v>
      </c>
      <c r="O304" s="102" t="s">
        <v>2181</v>
      </c>
      <c r="P304" s="103">
        <v>1153000</v>
      </c>
      <c r="Q304" s="103">
        <v>919000</v>
      </c>
      <c r="R304" s="104">
        <f t="shared" si="8"/>
        <v>0.79705117085862964</v>
      </c>
      <c r="S304" s="278"/>
      <c r="T304" s="309">
        <v>0</v>
      </c>
      <c r="U304" s="157">
        <f t="shared" si="9"/>
        <v>0</v>
      </c>
      <c r="V304" s="155" t="s">
        <v>4734</v>
      </c>
      <c r="W304" s="103" t="s">
        <v>4602</v>
      </c>
      <c r="X304" s="100"/>
    </row>
    <row r="305" spans="1:24" s="150" customFormat="1" ht="180" x14ac:dyDescent="0.25">
      <c r="A305" s="264">
        <v>302</v>
      </c>
      <c r="B305" s="254">
        <v>151</v>
      </c>
      <c r="C305" s="63" t="s">
        <v>3549</v>
      </c>
      <c r="D305" s="63" t="s">
        <v>125</v>
      </c>
      <c r="E305" s="63" t="s">
        <v>1989</v>
      </c>
      <c r="F305" s="63" t="s">
        <v>3550</v>
      </c>
      <c r="G305" s="63" t="s">
        <v>2650</v>
      </c>
      <c r="H305" s="63"/>
      <c r="I305" s="64" t="s">
        <v>546</v>
      </c>
      <c r="J305" s="63" t="s">
        <v>362</v>
      </c>
      <c r="K305" s="63" t="s">
        <v>363</v>
      </c>
      <c r="L305" s="63" t="s">
        <v>11</v>
      </c>
      <c r="M305" s="296">
        <v>424</v>
      </c>
      <c r="N305" s="65" t="s">
        <v>367</v>
      </c>
      <c r="O305" s="65">
        <v>109345938</v>
      </c>
      <c r="P305" s="66">
        <v>770000</v>
      </c>
      <c r="Q305" s="66">
        <v>600000</v>
      </c>
      <c r="R305" s="67">
        <f t="shared" si="8"/>
        <v>0.77922077922077926</v>
      </c>
      <c r="S305" s="310">
        <v>400000</v>
      </c>
      <c r="T305" s="157"/>
      <c r="U305" s="157">
        <f t="shared" si="9"/>
        <v>400000</v>
      </c>
      <c r="V305" s="155" t="s">
        <v>4938</v>
      </c>
      <c r="W305" s="66" t="s">
        <v>4602</v>
      </c>
    </row>
    <row r="306" spans="1:24" s="150" customFormat="1" ht="165" x14ac:dyDescent="0.25">
      <c r="A306" s="264">
        <v>303</v>
      </c>
      <c r="B306" s="266">
        <v>155</v>
      </c>
      <c r="C306" s="22" t="s">
        <v>3567</v>
      </c>
      <c r="D306" s="16" t="s">
        <v>9</v>
      </c>
      <c r="E306" s="22" t="s">
        <v>3571</v>
      </c>
      <c r="F306" s="22" t="s">
        <v>3568</v>
      </c>
      <c r="G306" s="63" t="s">
        <v>1668</v>
      </c>
      <c r="H306" s="150" t="s">
        <v>82</v>
      </c>
      <c r="I306" s="64" t="s">
        <v>4058</v>
      </c>
      <c r="J306" s="23" t="s">
        <v>3569</v>
      </c>
      <c r="K306" s="150" t="s">
        <v>1671</v>
      </c>
      <c r="L306" s="16" t="s">
        <v>22</v>
      </c>
      <c r="M306" s="295">
        <v>424</v>
      </c>
      <c r="N306" s="16">
        <v>56061100</v>
      </c>
      <c r="O306" s="16">
        <v>102997276</v>
      </c>
      <c r="P306" s="19">
        <v>1340000</v>
      </c>
      <c r="Q306" s="19">
        <v>870000</v>
      </c>
      <c r="R306" s="67">
        <f t="shared" si="8"/>
        <v>0.64925373134328357</v>
      </c>
      <c r="S306" s="310">
        <v>0</v>
      </c>
      <c r="T306" s="157"/>
      <c r="U306" s="157">
        <f t="shared" si="9"/>
        <v>0</v>
      </c>
      <c r="V306" s="155" t="s">
        <v>4735</v>
      </c>
      <c r="W306" s="25" t="s">
        <v>4602</v>
      </c>
      <c r="X306" s="22"/>
    </row>
    <row r="307" spans="1:24" s="150" customFormat="1" ht="165" x14ac:dyDescent="0.25">
      <c r="A307" s="264">
        <v>304</v>
      </c>
      <c r="B307" s="254">
        <v>127</v>
      </c>
      <c r="C307" s="63" t="s">
        <v>3418</v>
      </c>
      <c r="D307" s="63" t="s">
        <v>9</v>
      </c>
      <c r="E307" s="63" t="s">
        <v>1779</v>
      </c>
      <c r="F307" s="63" t="s">
        <v>3419</v>
      </c>
      <c r="G307" s="63" t="s">
        <v>1778</v>
      </c>
      <c r="H307" s="63"/>
      <c r="I307" s="64" t="s">
        <v>1781</v>
      </c>
      <c r="J307" s="64" t="s">
        <v>1782</v>
      </c>
      <c r="K307" s="63" t="s">
        <v>1783</v>
      </c>
      <c r="L307" s="63" t="s">
        <v>458</v>
      </c>
      <c r="M307" s="296">
        <v>424</v>
      </c>
      <c r="N307" s="65" t="s">
        <v>1784</v>
      </c>
      <c r="O307" s="65" t="s">
        <v>1785</v>
      </c>
      <c r="P307" s="66">
        <v>3000000</v>
      </c>
      <c r="Q307" s="66">
        <v>900000</v>
      </c>
      <c r="R307" s="67">
        <f t="shared" si="8"/>
        <v>0.3</v>
      </c>
      <c r="S307" s="310">
        <v>0</v>
      </c>
      <c r="T307" s="157"/>
      <c r="U307" s="157">
        <f t="shared" si="9"/>
        <v>0</v>
      </c>
      <c r="V307" s="155" t="s">
        <v>4736</v>
      </c>
      <c r="W307" s="66"/>
    </row>
    <row r="308" spans="1:24" ht="210" x14ac:dyDescent="0.25">
      <c r="A308" s="264">
        <v>305</v>
      </c>
      <c r="B308" s="254">
        <v>249</v>
      </c>
      <c r="C308" s="63" t="s">
        <v>4080</v>
      </c>
      <c r="D308" s="63" t="s">
        <v>23</v>
      </c>
      <c r="E308" s="63" t="s">
        <v>612</v>
      </c>
      <c r="F308" s="63" t="s">
        <v>4081</v>
      </c>
      <c r="G308" s="63" t="s">
        <v>613</v>
      </c>
      <c r="H308" s="63"/>
      <c r="I308" s="64" t="s">
        <v>614</v>
      </c>
      <c r="J308" s="63" t="s">
        <v>615</v>
      </c>
      <c r="K308" s="63" t="s">
        <v>616</v>
      </c>
      <c r="L308" s="63" t="s">
        <v>302</v>
      </c>
      <c r="M308" s="302">
        <v>481</v>
      </c>
      <c r="N308" s="65" t="s">
        <v>617</v>
      </c>
      <c r="O308" s="65" t="s">
        <v>618</v>
      </c>
      <c r="P308" s="66">
        <v>972840</v>
      </c>
      <c r="Q308" s="66">
        <v>777840</v>
      </c>
      <c r="R308" s="67">
        <f t="shared" si="8"/>
        <v>0.79955593931170599</v>
      </c>
      <c r="S308" s="157"/>
      <c r="T308" s="308">
        <v>472100</v>
      </c>
      <c r="U308" s="157">
        <f t="shared" si="9"/>
        <v>472100</v>
      </c>
      <c r="V308" s="155" t="s">
        <v>4939</v>
      </c>
      <c r="W308" s="66"/>
      <c r="X308" s="150"/>
    </row>
    <row r="309" spans="1:24" x14ac:dyDescent="0.25">
      <c r="A309" s="264"/>
      <c r="M309" s="16"/>
      <c r="Q309" s="19"/>
      <c r="R309" s="67" t="e">
        <f t="shared" si="8"/>
        <v>#DIV/0!</v>
      </c>
      <c r="S309" s="157"/>
      <c r="T309" s="157"/>
      <c r="U309" s="157">
        <f t="shared" si="9"/>
        <v>0</v>
      </c>
    </row>
    <row r="310" spans="1:24" x14ac:dyDescent="0.25">
      <c r="A310" s="264"/>
      <c r="M310" s="16"/>
      <c r="Q310" s="19"/>
      <c r="R310" s="67" t="e">
        <f t="shared" si="8"/>
        <v>#DIV/0!</v>
      </c>
      <c r="S310" s="157"/>
      <c r="T310" s="157"/>
      <c r="U310" s="157">
        <f t="shared" si="9"/>
        <v>0</v>
      </c>
    </row>
    <row r="311" spans="1:24" x14ac:dyDescent="0.25">
      <c r="A311" s="264"/>
      <c r="M311" s="16"/>
      <c r="Q311" s="19"/>
      <c r="R311" s="67" t="e">
        <f t="shared" si="8"/>
        <v>#DIV/0!</v>
      </c>
      <c r="S311" s="157"/>
      <c r="T311" s="157"/>
      <c r="U311" s="157">
        <f t="shared" si="9"/>
        <v>0</v>
      </c>
    </row>
    <row r="312" spans="1:24" x14ac:dyDescent="0.25">
      <c r="A312" s="264"/>
      <c r="M312" s="16"/>
      <c r="Q312" s="19"/>
      <c r="R312" s="67" t="e">
        <f t="shared" si="8"/>
        <v>#DIV/0!</v>
      </c>
      <c r="S312" s="157"/>
      <c r="T312" s="157"/>
      <c r="U312" s="157">
        <f t="shared" si="9"/>
        <v>0</v>
      </c>
    </row>
    <row r="313" spans="1:24" x14ac:dyDescent="0.25">
      <c r="A313" s="264"/>
      <c r="M313" s="16"/>
      <c r="Q313" s="19"/>
      <c r="R313" s="67" t="e">
        <f t="shared" si="8"/>
        <v>#DIV/0!</v>
      </c>
      <c r="S313" s="157"/>
      <c r="T313" s="157"/>
      <c r="U313" s="157">
        <f t="shared" si="9"/>
        <v>0</v>
      </c>
    </row>
    <row r="314" spans="1:24" x14ac:dyDescent="0.25">
      <c r="A314" s="264"/>
      <c r="M314" s="16"/>
      <c r="Q314" s="19"/>
      <c r="R314" s="67" t="e">
        <f t="shared" si="8"/>
        <v>#DIV/0!</v>
      </c>
      <c r="S314" s="157"/>
      <c r="T314" s="157"/>
      <c r="U314" s="157">
        <f t="shared" si="9"/>
        <v>0</v>
      </c>
    </row>
    <row r="315" spans="1:24" x14ac:dyDescent="0.25">
      <c r="A315" s="264"/>
      <c r="M315" s="16"/>
      <c r="Q315" s="19"/>
      <c r="R315" s="67" t="e">
        <f t="shared" si="8"/>
        <v>#DIV/0!</v>
      </c>
      <c r="S315" s="157"/>
      <c r="T315" s="157"/>
      <c r="U315" s="157">
        <f t="shared" si="9"/>
        <v>0</v>
      </c>
    </row>
    <row r="316" spans="1:24" x14ac:dyDescent="0.25">
      <c r="A316" s="264"/>
      <c r="M316" s="16"/>
      <c r="Q316" s="19"/>
      <c r="R316" s="67" t="e">
        <f t="shared" si="8"/>
        <v>#DIV/0!</v>
      </c>
      <c r="S316" s="157"/>
      <c r="T316" s="157"/>
      <c r="U316" s="157">
        <f t="shared" si="9"/>
        <v>0</v>
      </c>
    </row>
    <row r="317" spans="1:24" x14ac:dyDescent="0.25">
      <c r="A317" s="264"/>
      <c r="M317" s="16"/>
      <c r="Q317" s="19"/>
      <c r="R317" s="67" t="e">
        <f t="shared" si="8"/>
        <v>#DIV/0!</v>
      </c>
      <c r="S317" s="157"/>
      <c r="T317" s="157"/>
      <c r="U317" s="157">
        <f t="shared" si="9"/>
        <v>0</v>
      </c>
    </row>
    <row r="318" spans="1:24" x14ac:dyDescent="0.25">
      <c r="A318" s="264"/>
      <c r="M318" s="16"/>
      <c r="Q318" s="19"/>
      <c r="R318" s="67" t="e">
        <f t="shared" si="8"/>
        <v>#DIV/0!</v>
      </c>
      <c r="S318" s="157"/>
      <c r="T318" s="157"/>
      <c r="U318" s="157">
        <f t="shared" si="9"/>
        <v>0</v>
      </c>
    </row>
    <row r="319" spans="1:24" x14ac:dyDescent="0.25">
      <c r="A319" s="264"/>
      <c r="M319" s="16"/>
      <c r="Q319" s="19"/>
      <c r="R319" s="67" t="e">
        <f t="shared" si="8"/>
        <v>#DIV/0!</v>
      </c>
      <c r="S319" s="157"/>
      <c r="T319" s="157"/>
      <c r="U319" s="157">
        <f t="shared" si="9"/>
        <v>0</v>
      </c>
    </row>
    <row r="320" spans="1:24" x14ac:dyDescent="0.25">
      <c r="A320" s="264"/>
      <c r="M320" s="16"/>
      <c r="Q320" s="19"/>
      <c r="R320" s="67" t="e">
        <f t="shared" si="8"/>
        <v>#DIV/0!</v>
      </c>
      <c r="S320" s="157"/>
      <c r="T320" s="157"/>
      <c r="U320" s="157">
        <f t="shared" si="9"/>
        <v>0</v>
      </c>
    </row>
    <row r="321" spans="1:21" x14ac:dyDescent="0.25">
      <c r="A321" s="264"/>
      <c r="M321" s="16"/>
      <c r="Q321" s="19"/>
      <c r="R321" s="67" t="e">
        <f t="shared" si="8"/>
        <v>#DIV/0!</v>
      </c>
      <c r="S321" s="157"/>
      <c r="T321" s="157"/>
      <c r="U321" s="157">
        <f t="shared" si="9"/>
        <v>0</v>
      </c>
    </row>
    <row r="322" spans="1:21" x14ac:dyDescent="0.25">
      <c r="A322" s="264"/>
      <c r="M322" s="16"/>
      <c r="Q322" s="19"/>
      <c r="R322" s="67" t="e">
        <f t="shared" si="8"/>
        <v>#DIV/0!</v>
      </c>
      <c r="S322" s="157"/>
      <c r="T322" s="157"/>
      <c r="U322" s="157">
        <f t="shared" si="9"/>
        <v>0</v>
      </c>
    </row>
    <row r="323" spans="1:21" x14ac:dyDescent="0.25">
      <c r="A323" s="264"/>
      <c r="M323" s="16"/>
      <c r="Q323" s="19"/>
      <c r="R323" s="67" t="e">
        <f t="shared" si="8"/>
        <v>#DIV/0!</v>
      </c>
      <c r="S323" s="157"/>
      <c r="T323" s="157"/>
      <c r="U323" s="305"/>
    </row>
    <row r="324" spans="1:21" x14ac:dyDescent="0.25">
      <c r="A324" s="264"/>
      <c r="M324" s="16"/>
      <c r="Q324" s="19"/>
      <c r="R324" s="67" t="e">
        <f t="shared" ref="R324:R387" si="10">+Q324/P324</f>
        <v>#DIV/0!</v>
      </c>
      <c r="S324" s="157"/>
      <c r="T324" s="157"/>
      <c r="U324" s="305"/>
    </row>
    <row r="325" spans="1:21" x14ac:dyDescent="0.25">
      <c r="A325" s="264"/>
      <c r="M325" s="16"/>
      <c r="Q325" s="19"/>
      <c r="R325" s="67" t="e">
        <f t="shared" si="10"/>
        <v>#DIV/0!</v>
      </c>
      <c r="S325" s="157"/>
      <c r="T325" s="157"/>
      <c r="U325" s="305"/>
    </row>
    <row r="326" spans="1:21" x14ac:dyDescent="0.25">
      <c r="A326" s="264"/>
      <c r="M326" s="16"/>
      <c r="Q326" s="19"/>
      <c r="R326" s="67" t="e">
        <f t="shared" si="10"/>
        <v>#DIV/0!</v>
      </c>
      <c r="S326" s="157"/>
      <c r="T326" s="157"/>
      <c r="U326" s="305"/>
    </row>
    <row r="327" spans="1:21" x14ac:dyDescent="0.25">
      <c r="A327" s="264"/>
      <c r="M327" s="16"/>
      <c r="Q327" s="19"/>
      <c r="R327" s="67" t="e">
        <f t="shared" si="10"/>
        <v>#DIV/0!</v>
      </c>
      <c r="S327" s="157"/>
      <c r="T327" s="157"/>
      <c r="U327" s="305"/>
    </row>
    <row r="328" spans="1:21" x14ac:dyDescent="0.25">
      <c r="A328" s="264"/>
      <c r="M328" s="16"/>
      <c r="Q328" s="19"/>
      <c r="R328" s="67" t="e">
        <f t="shared" si="10"/>
        <v>#DIV/0!</v>
      </c>
      <c r="S328" s="157"/>
      <c r="T328" s="157"/>
      <c r="U328" s="305"/>
    </row>
    <row r="329" spans="1:21" x14ac:dyDescent="0.25">
      <c r="A329" s="264"/>
      <c r="M329" s="16"/>
      <c r="Q329" s="19"/>
      <c r="R329" s="67" t="e">
        <f t="shared" si="10"/>
        <v>#DIV/0!</v>
      </c>
      <c r="S329" s="157"/>
      <c r="T329" s="157"/>
      <c r="U329" s="305"/>
    </row>
    <row r="330" spans="1:21" x14ac:dyDescent="0.25">
      <c r="A330" s="264"/>
      <c r="M330" s="16"/>
      <c r="Q330" s="19"/>
      <c r="R330" s="67" t="e">
        <f t="shared" si="10"/>
        <v>#DIV/0!</v>
      </c>
      <c r="S330" s="157"/>
      <c r="T330" s="157"/>
      <c r="U330" s="305"/>
    </row>
    <row r="331" spans="1:21" x14ac:dyDescent="0.25">
      <c r="A331" s="264"/>
      <c r="M331" s="16"/>
      <c r="Q331" s="19"/>
      <c r="R331" s="67" t="e">
        <f t="shared" si="10"/>
        <v>#DIV/0!</v>
      </c>
      <c r="S331" s="157"/>
      <c r="T331" s="157"/>
      <c r="U331" s="305"/>
    </row>
    <row r="332" spans="1:21" x14ac:dyDescent="0.25">
      <c r="A332" s="264"/>
      <c r="M332" s="16"/>
      <c r="Q332" s="19"/>
      <c r="R332" s="67" t="e">
        <f t="shared" si="10"/>
        <v>#DIV/0!</v>
      </c>
      <c r="S332" s="157"/>
      <c r="T332" s="157"/>
      <c r="U332" s="305"/>
    </row>
    <row r="333" spans="1:21" x14ac:dyDescent="0.25">
      <c r="A333" s="264"/>
      <c r="M333" s="16"/>
      <c r="Q333" s="19"/>
      <c r="R333" s="67" t="e">
        <f t="shared" si="10"/>
        <v>#DIV/0!</v>
      </c>
      <c r="S333" s="157"/>
      <c r="T333" s="157"/>
      <c r="U333" s="305"/>
    </row>
    <row r="334" spans="1:21" x14ac:dyDescent="0.25">
      <c r="A334" s="264"/>
      <c r="M334" s="16"/>
      <c r="Q334" s="19"/>
      <c r="R334" s="67" t="e">
        <f t="shared" si="10"/>
        <v>#DIV/0!</v>
      </c>
      <c r="S334" s="157"/>
      <c r="T334" s="157"/>
      <c r="U334" s="305"/>
    </row>
    <row r="335" spans="1:21" x14ac:dyDescent="0.25">
      <c r="A335" s="264"/>
      <c r="M335" s="16"/>
      <c r="Q335" s="19"/>
      <c r="R335" s="67" t="e">
        <f t="shared" si="10"/>
        <v>#DIV/0!</v>
      </c>
      <c r="S335" s="157"/>
      <c r="T335" s="157"/>
      <c r="U335" s="305"/>
    </row>
    <row r="336" spans="1:21" x14ac:dyDescent="0.25">
      <c r="A336" s="264"/>
      <c r="M336" s="16"/>
      <c r="Q336" s="19"/>
      <c r="R336" s="67" t="e">
        <f t="shared" si="10"/>
        <v>#DIV/0!</v>
      </c>
      <c r="S336" s="157"/>
      <c r="T336" s="157"/>
      <c r="U336" s="305"/>
    </row>
    <row r="337" spans="1:21" x14ac:dyDescent="0.25">
      <c r="A337" s="264"/>
      <c r="M337" s="16"/>
      <c r="Q337" s="19"/>
      <c r="R337" s="67" t="e">
        <f t="shared" si="10"/>
        <v>#DIV/0!</v>
      </c>
      <c r="S337" s="157"/>
      <c r="T337" s="157"/>
      <c r="U337" s="305"/>
    </row>
    <row r="338" spans="1:21" x14ac:dyDescent="0.25">
      <c r="A338" s="264"/>
      <c r="M338" s="16"/>
      <c r="Q338" s="19"/>
      <c r="R338" s="67" t="e">
        <f t="shared" si="10"/>
        <v>#DIV/0!</v>
      </c>
      <c r="S338" s="157"/>
      <c r="T338" s="157"/>
      <c r="U338" s="305"/>
    </row>
    <row r="339" spans="1:21" x14ac:dyDescent="0.25">
      <c r="A339" s="264"/>
      <c r="M339" s="16"/>
      <c r="Q339" s="19"/>
      <c r="R339" s="67" t="e">
        <f t="shared" si="10"/>
        <v>#DIV/0!</v>
      </c>
      <c r="S339" s="157"/>
      <c r="T339" s="157"/>
      <c r="U339" s="305"/>
    </row>
    <row r="340" spans="1:21" x14ac:dyDescent="0.25">
      <c r="A340" s="264"/>
      <c r="M340" s="16"/>
      <c r="Q340" s="19"/>
      <c r="R340" s="67" t="e">
        <f t="shared" si="10"/>
        <v>#DIV/0!</v>
      </c>
      <c r="S340" s="157"/>
      <c r="T340" s="157"/>
      <c r="U340" s="305"/>
    </row>
    <row r="341" spans="1:21" x14ac:dyDescent="0.25">
      <c r="A341" s="264"/>
      <c r="M341" s="16"/>
      <c r="Q341" s="19"/>
      <c r="R341" s="67" t="e">
        <f t="shared" si="10"/>
        <v>#DIV/0!</v>
      </c>
      <c r="S341" s="157"/>
      <c r="T341" s="157"/>
      <c r="U341" s="305"/>
    </row>
    <row r="342" spans="1:21" x14ac:dyDescent="0.25">
      <c r="A342" s="264"/>
      <c r="M342" s="16"/>
      <c r="Q342" s="19"/>
      <c r="R342" s="67" t="e">
        <f t="shared" si="10"/>
        <v>#DIV/0!</v>
      </c>
      <c r="S342" s="157"/>
      <c r="T342" s="157"/>
      <c r="U342" s="305"/>
    </row>
    <row r="343" spans="1:21" x14ac:dyDescent="0.25">
      <c r="A343" s="264"/>
      <c r="M343" s="16"/>
      <c r="Q343" s="19"/>
      <c r="R343" s="67" t="e">
        <f t="shared" si="10"/>
        <v>#DIV/0!</v>
      </c>
      <c r="S343" s="157"/>
      <c r="T343" s="157"/>
      <c r="U343" s="305"/>
    </row>
    <row r="344" spans="1:21" x14ac:dyDescent="0.25">
      <c r="A344" s="264"/>
      <c r="M344" s="16"/>
      <c r="Q344" s="19"/>
      <c r="R344" s="67" t="e">
        <f t="shared" si="10"/>
        <v>#DIV/0!</v>
      </c>
      <c r="S344" s="157"/>
      <c r="T344" s="157"/>
      <c r="U344" s="305"/>
    </row>
    <row r="345" spans="1:21" x14ac:dyDescent="0.25">
      <c r="A345" s="264"/>
      <c r="M345" s="16"/>
      <c r="Q345" s="19"/>
      <c r="R345" s="67" t="e">
        <f t="shared" si="10"/>
        <v>#DIV/0!</v>
      </c>
      <c r="S345" s="157"/>
      <c r="T345" s="157"/>
      <c r="U345" s="305"/>
    </row>
    <row r="346" spans="1:21" x14ac:dyDescent="0.25">
      <c r="A346" s="264"/>
      <c r="M346" s="16"/>
      <c r="Q346" s="19"/>
      <c r="R346" s="67" t="e">
        <f t="shared" si="10"/>
        <v>#DIV/0!</v>
      </c>
      <c r="S346" s="157"/>
      <c r="T346" s="157"/>
      <c r="U346" s="305"/>
    </row>
    <row r="347" spans="1:21" x14ac:dyDescent="0.25">
      <c r="A347" s="264"/>
      <c r="M347" s="16"/>
      <c r="Q347" s="19"/>
      <c r="R347" s="67" t="e">
        <f t="shared" si="10"/>
        <v>#DIV/0!</v>
      </c>
      <c r="S347" s="157"/>
      <c r="T347" s="157"/>
      <c r="U347" s="305"/>
    </row>
    <row r="348" spans="1:21" x14ac:dyDescent="0.25">
      <c r="A348" s="264"/>
      <c r="M348" s="16"/>
      <c r="Q348" s="19"/>
      <c r="R348" s="67" t="e">
        <f t="shared" si="10"/>
        <v>#DIV/0!</v>
      </c>
      <c r="S348" s="157"/>
      <c r="T348" s="157"/>
      <c r="U348" s="305"/>
    </row>
    <row r="349" spans="1:21" x14ac:dyDescent="0.25">
      <c r="A349" s="264"/>
      <c r="M349" s="16"/>
      <c r="Q349" s="19"/>
      <c r="R349" s="67" t="e">
        <f t="shared" si="10"/>
        <v>#DIV/0!</v>
      </c>
      <c r="S349" s="157"/>
      <c r="T349" s="157"/>
      <c r="U349" s="305"/>
    </row>
    <row r="350" spans="1:21" x14ac:dyDescent="0.25">
      <c r="A350" s="264"/>
      <c r="M350" s="16"/>
      <c r="Q350" s="19"/>
      <c r="R350" s="67" t="e">
        <f t="shared" si="10"/>
        <v>#DIV/0!</v>
      </c>
      <c r="S350" s="157"/>
      <c r="T350" s="157"/>
      <c r="U350" s="305"/>
    </row>
    <row r="351" spans="1:21" x14ac:dyDescent="0.25">
      <c r="A351" s="264"/>
      <c r="M351" s="16"/>
      <c r="Q351" s="19"/>
      <c r="R351" s="67" t="e">
        <f t="shared" si="10"/>
        <v>#DIV/0!</v>
      </c>
      <c r="S351" s="157"/>
      <c r="T351" s="157"/>
      <c r="U351" s="305"/>
    </row>
    <row r="352" spans="1:21" x14ac:dyDescent="0.25">
      <c r="A352" s="264"/>
      <c r="M352" s="16"/>
      <c r="Q352" s="19"/>
      <c r="R352" s="67" t="e">
        <f t="shared" si="10"/>
        <v>#DIV/0!</v>
      </c>
      <c r="S352" s="157"/>
      <c r="T352" s="157"/>
      <c r="U352" s="305"/>
    </row>
    <row r="353" spans="1:21" x14ac:dyDescent="0.25">
      <c r="A353" s="264"/>
      <c r="M353" s="16"/>
      <c r="Q353" s="19"/>
      <c r="R353" s="67" t="e">
        <f t="shared" si="10"/>
        <v>#DIV/0!</v>
      </c>
      <c r="S353" s="157"/>
      <c r="T353" s="157"/>
      <c r="U353" s="305"/>
    </row>
    <row r="354" spans="1:21" x14ac:dyDescent="0.25">
      <c r="A354" s="264"/>
      <c r="M354" s="16"/>
      <c r="Q354" s="19"/>
      <c r="R354" s="67" t="e">
        <f t="shared" si="10"/>
        <v>#DIV/0!</v>
      </c>
      <c r="S354" s="157"/>
      <c r="T354" s="157"/>
      <c r="U354" s="305"/>
    </row>
    <row r="355" spans="1:21" x14ac:dyDescent="0.25">
      <c r="A355" s="264"/>
      <c r="M355" s="16"/>
      <c r="Q355" s="19"/>
      <c r="R355" s="67" t="e">
        <f t="shared" si="10"/>
        <v>#DIV/0!</v>
      </c>
      <c r="S355" s="157"/>
      <c r="T355" s="157"/>
      <c r="U355" s="305"/>
    </row>
    <row r="356" spans="1:21" x14ac:dyDescent="0.25">
      <c r="A356" s="264"/>
      <c r="M356" s="16"/>
      <c r="Q356" s="19"/>
      <c r="R356" s="67" t="e">
        <f t="shared" si="10"/>
        <v>#DIV/0!</v>
      </c>
      <c r="S356" s="157"/>
      <c r="T356" s="157"/>
      <c r="U356" s="305"/>
    </row>
    <row r="357" spans="1:21" x14ac:dyDescent="0.25">
      <c r="A357" s="264"/>
      <c r="M357" s="16"/>
      <c r="Q357" s="19"/>
      <c r="R357" s="67" t="e">
        <f t="shared" si="10"/>
        <v>#DIV/0!</v>
      </c>
      <c r="S357" s="157"/>
      <c r="T357" s="157"/>
      <c r="U357" s="305"/>
    </row>
    <row r="358" spans="1:21" x14ac:dyDescent="0.25">
      <c r="A358" s="264"/>
      <c r="M358" s="16"/>
      <c r="Q358" s="19"/>
      <c r="R358" s="67" t="e">
        <f t="shared" si="10"/>
        <v>#DIV/0!</v>
      </c>
      <c r="S358" s="157"/>
      <c r="T358" s="157"/>
      <c r="U358" s="305"/>
    </row>
    <row r="359" spans="1:21" x14ac:dyDescent="0.25">
      <c r="A359" s="264"/>
      <c r="M359" s="16"/>
      <c r="Q359" s="19"/>
      <c r="R359" s="67" t="e">
        <f t="shared" si="10"/>
        <v>#DIV/0!</v>
      </c>
      <c r="S359" s="157"/>
      <c r="T359" s="157"/>
      <c r="U359" s="305"/>
    </row>
    <row r="360" spans="1:21" x14ac:dyDescent="0.25">
      <c r="A360" s="264"/>
      <c r="M360" s="16"/>
      <c r="Q360" s="19"/>
      <c r="R360" s="67" t="e">
        <f t="shared" si="10"/>
        <v>#DIV/0!</v>
      </c>
      <c r="S360" s="157"/>
      <c r="T360" s="157"/>
      <c r="U360" s="305"/>
    </row>
    <row r="361" spans="1:21" x14ac:dyDescent="0.25">
      <c r="A361" s="264"/>
      <c r="M361" s="16"/>
      <c r="Q361" s="19"/>
      <c r="R361" s="67" t="e">
        <f t="shared" si="10"/>
        <v>#DIV/0!</v>
      </c>
      <c r="S361" s="157"/>
      <c r="T361" s="157"/>
      <c r="U361" s="305"/>
    </row>
    <row r="362" spans="1:21" x14ac:dyDescent="0.25">
      <c r="A362" s="264"/>
      <c r="M362" s="16"/>
      <c r="Q362" s="19"/>
      <c r="R362" s="67" t="e">
        <f t="shared" si="10"/>
        <v>#DIV/0!</v>
      </c>
      <c r="S362" s="157"/>
      <c r="T362" s="157"/>
      <c r="U362" s="305"/>
    </row>
    <row r="363" spans="1:21" x14ac:dyDescent="0.25">
      <c r="A363" s="264"/>
      <c r="M363" s="16"/>
      <c r="Q363" s="19"/>
      <c r="R363" s="67" t="e">
        <f t="shared" si="10"/>
        <v>#DIV/0!</v>
      </c>
      <c r="S363" s="157"/>
      <c r="T363" s="157"/>
      <c r="U363" s="305"/>
    </row>
    <row r="364" spans="1:21" x14ac:dyDescent="0.25">
      <c r="A364" s="264"/>
      <c r="M364" s="16"/>
      <c r="Q364" s="19"/>
      <c r="R364" s="67" t="e">
        <f t="shared" si="10"/>
        <v>#DIV/0!</v>
      </c>
      <c r="S364" s="157"/>
      <c r="T364" s="157"/>
      <c r="U364" s="305"/>
    </row>
    <row r="365" spans="1:21" x14ac:dyDescent="0.25">
      <c r="A365" s="264"/>
      <c r="M365" s="16"/>
      <c r="Q365" s="19"/>
      <c r="R365" s="67" t="e">
        <f t="shared" si="10"/>
        <v>#DIV/0!</v>
      </c>
      <c r="S365" s="157"/>
      <c r="T365" s="157"/>
      <c r="U365" s="305"/>
    </row>
    <row r="366" spans="1:21" x14ac:dyDescent="0.25">
      <c r="A366" s="264"/>
      <c r="M366" s="16"/>
      <c r="Q366" s="19"/>
      <c r="R366" s="67" t="e">
        <f t="shared" si="10"/>
        <v>#DIV/0!</v>
      </c>
      <c r="S366" s="157"/>
      <c r="T366" s="157"/>
      <c r="U366" s="305"/>
    </row>
    <row r="367" spans="1:21" x14ac:dyDescent="0.25">
      <c r="A367" s="264"/>
      <c r="M367" s="16"/>
      <c r="Q367" s="19"/>
      <c r="R367" s="67" t="e">
        <f t="shared" si="10"/>
        <v>#DIV/0!</v>
      </c>
      <c r="S367" s="157"/>
      <c r="T367" s="157"/>
      <c r="U367" s="305"/>
    </row>
    <row r="368" spans="1:21" x14ac:dyDescent="0.25">
      <c r="A368" s="264"/>
      <c r="M368" s="16"/>
      <c r="Q368" s="19"/>
      <c r="R368" s="67" t="e">
        <f t="shared" si="10"/>
        <v>#DIV/0!</v>
      </c>
      <c r="S368" s="157"/>
      <c r="T368" s="157"/>
      <c r="U368" s="305"/>
    </row>
    <row r="369" spans="1:21" x14ac:dyDescent="0.25">
      <c r="A369" s="264"/>
      <c r="M369" s="16"/>
      <c r="Q369" s="19"/>
      <c r="R369" s="67" t="e">
        <f t="shared" si="10"/>
        <v>#DIV/0!</v>
      </c>
      <c r="S369" s="157"/>
      <c r="T369" s="157"/>
      <c r="U369" s="305"/>
    </row>
    <row r="370" spans="1:21" x14ac:dyDescent="0.25">
      <c r="A370" s="264"/>
      <c r="M370" s="16"/>
      <c r="Q370" s="19"/>
      <c r="R370" s="67" t="e">
        <f t="shared" si="10"/>
        <v>#DIV/0!</v>
      </c>
      <c r="S370" s="157"/>
      <c r="T370" s="157"/>
      <c r="U370" s="305"/>
    </row>
    <row r="371" spans="1:21" x14ac:dyDescent="0.25">
      <c r="A371" s="264"/>
      <c r="M371" s="16"/>
      <c r="Q371" s="19"/>
      <c r="R371" s="67" t="e">
        <f t="shared" si="10"/>
        <v>#DIV/0!</v>
      </c>
      <c r="S371" s="157"/>
      <c r="T371" s="157"/>
      <c r="U371" s="305"/>
    </row>
    <row r="372" spans="1:21" x14ac:dyDescent="0.25">
      <c r="A372" s="264"/>
      <c r="M372" s="16"/>
      <c r="Q372" s="19"/>
      <c r="R372" s="67" t="e">
        <f t="shared" si="10"/>
        <v>#DIV/0!</v>
      </c>
      <c r="S372" s="157"/>
      <c r="T372" s="157"/>
      <c r="U372" s="305"/>
    </row>
    <row r="373" spans="1:21" x14ac:dyDescent="0.25">
      <c r="A373" s="264"/>
      <c r="M373" s="16"/>
      <c r="Q373" s="19"/>
      <c r="R373" s="67" t="e">
        <f t="shared" si="10"/>
        <v>#DIV/0!</v>
      </c>
      <c r="S373" s="157"/>
      <c r="T373" s="157"/>
      <c r="U373" s="305"/>
    </row>
    <row r="374" spans="1:21" x14ac:dyDescent="0.25">
      <c r="A374" s="264"/>
      <c r="M374" s="16"/>
      <c r="Q374" s="19"/>
      <c r="R374" s="67" t="e">
        <f t="shared" si="10"/>
        <v>#DIV/0!</v>
      </c>
      <c r="S374" s="157"/>
      <c r="T374" s="157"/>
      <c r="U374" s="305"/>
    </row>
    <row r="375" spans="1:21" x14ac:dyDescent="0.25">
      <c r="A375" s="264"/>
      <c r="M375" s="16"/>
      <c r="Q375" s="19"/>
      <c r="R375" s="67" t="e">
        <f t="shared" si="10"/>
        <v>#DIV/0!</v>
      </c>
      <c r="S375" s="157"/>
      <c r="T375" s="157"/>
      <c r="U375" s="305"/>
    </row>
    <row r="376" spans="1:21" x14ac:dyDescent="0.25">
      <c r="A376" s="264"/>
      <c r="M376" s="16"/>
      <c r="Q376" s="19"/>
      <c r="R376" s="67" t="e">
        <f t="shared" si="10"/>
        <v>#DIV/0!</v>
      </c>
      <c r="S376" s="157"/>
      <c r="T376" s="157"/>
      <c r="U376" s="305"/>
    </row>
    <row r="377" spans="1:21" x14ac:dyDescent="0.25">
      <c r="A377" s="264"/>
      <c r="M377" s="16"/>
      <c r="Q377" s="19"/>
      <c r="R377" s="67" t="e">
        <f t="shared" si="10"/>
        <v>#DIV/0!</v>
      </c>
      <c r="S377" s="157"/>
      <c r="T377" s="157"/>
      <c r="U377" s="305"/>
    </row>
    <row r="378" spans="1:21" x14ac:dyDescent="0.25">
      <c r="A378" s="264"/>
      <c r="M378" s="16"/>
      <c r="Q378" s="19"/>
      <c r="R378" s="67" t="e">
        <f t="shared" si="10"/>
        <v>#DIV/0!</v>
      </c>
      <c r="S378" s="157"/>
      <c r="T378" s="157"/>
      <c r="U378" s="305"/>
    </row>
    <row r="379" spans="1:21" x14ac:dyDescent="0.25">
      <c r="A379" s="264"/>
      <c r="M379" s="16"/>
      <c r="Q379" s="19"/>
      <c r="R379" s="67" t="e">
        <f t="shared" si="10"/>
        <v>#DIV/0!</v>
      </c>
      <c r="S379" s="157"/>
      <c r="T379" s="157"/>
      <c r="U379" s="305"/>
    </row>
    <row r="380" spans="1:21" x14ac:dyDescent="0.25">
      <c r="A380" s="264"/>
      <c r="M380" s="16"/>
      <c r="Q380" s="19"/>
      <c r="R380" s="67" t="e">
        <f t="shared" si="10"/>
        <v>#DIV/0!</v>
      </c>
      <c r="S380" s="157"/>
      <c r="T380" s="157"/>
      <c r="U380" s="305"/>
    </row>
    <row r="381" spans="1:21" x14ac:dyDescent="0.25">
      <c r="A381" s="264"/>
      <c r="M381" s="16"/>
      <c r="Q381" s="19"/>
      <c r="R381" s="67" t="e">
        <f t="shared" si="10"/>
        <v>#DIV/0!</v>
      </c>
      <c r="S381" s="157"/>
      <c r="T381" s="157"/>
      <c r="U381" s="305"/>
    </row>
    <row r="382" spans="1:21" x14ac:dyDescent="0.25">
      <c r="A382" s="264"/>
      <c r="M382" s="16"/>
      <c r="Q382" s="19"/>
      <c r="R382" s="67" t="e">
        <f t="shared" si="10"/>
        <v>#DIV/0!</v>
      </c>
      <c r="S382" s="157"/>
      <c r="T382" s="157"/>
      <c r="U382" s="305"/>
    </row>
    <row r="383" spans="1:21" x14ac:dyDescent="0.25">
      <c r="A383" s="264"/>
      <c r="M383" s="16"/>
      <c r="Q383" s="19"/>
      <c r="R383" s="67" t="e">
        <f t="shared" si="10"/>
        <v>#DIV/0!</v>
      </c>
      <c r="S383" s="157"/>
      <c r="T383" s="157"/>
      <c r="U383" s="305"/>
    </row>
    <row r="384" spans="1:21" x14ac:dyDescent="0.25">
      <c r="A384" s="264"/>
      <c r="M384" s="16"/>
      <c r="Q384" s="19"/>
      <c r="R384" s="67" t="e">
        <f t="shared" si="10"/>
        <v>#DIV/0!</v>
      </c>
      <c r="S384" s="157"/>
      <c r="T384" s="157"/>
      <c r="U384" s="305"/>
    </row>
    <row r="385" spans="1:21" x14ac:dyDescent="0.25">
      <c r="A385" s="264"/>
      <c r="M385" s="16"/>
      <c r="Q385" s="19"/>
      <c r="R385" s="67" t="e">
        <f t="shared" si="10"/>
        <v>#DIV/0!</v>
      </c>
      <c r="S385" s="157"/>
      <c r="T385" s="157"/>
      <c r="U385" s="305"/>
    </row>
    <row r="386" spans="1:21" x14ac:dyDescent="0.25">
      <c r="A386" s="264"/>
      <c r="M386" s="16"/>
      <c r="Q386" s="19"/>
      <c r="R386" s="67" t="e">
        <f t="shared" si="10"/>
        <v>#DIV/0!</v>
      </c>
      <c r="S386" s="157"/>
      <c r="T386" s="157"/>
      <c r="U386" s="305"/>
    </row>
    <row r="387" spans="1:21" x14ac:dyDescent="0.25">
      <c r="A387" s="264"/>
      <c r="M387" s="16"/>
      <c r="Q387" s="19"/>
      <c r="R387" s="67" t="e">
        <f t="shared" si="10"/>
        <v>#DIV/0!</v>
      </c>
      <c r="S387" s="157"/>
      <c r="T387" s="157"/>
      <c r="U387" s="305"/>
    </row>
    <row r="388" spans="1:21" x14ac:dyDescent="0.25">
      <c r="A388" s="264"/>
      <c r="M388" s="16"/>
      <c r="Q388" s="19"/>
      <c r="R388" s="67" t="e">
        <f t="shared" ref="R388:R414" si="11">+Q388/P388</f>
        <v>#DIV/0!</v>
      </c>
      <c r="S388" s="157"/>
      <c r="T388" s="157"/>
      <c r="U388" s="305"/>
    </row>
    <row r="389" spans="1:21" x14ac:dyDescent="0.25">
      <c r="A389" s="264"/>
      <c r="M389" s="16"/>
      <c r="Q389" s="19"/>
      <c r="R389" s="67" t="e">
        <f t="shared" si="11"/>
        <v>#DIV/0!</v>
      </c>
      <c r="S389" s="157"/>
      <c r="T389" s="157"/>
      <c r="U389" s="305"/>
    </row>
    <row r="390" spans="1:21" x14ac:dyDescent="0.25">
      <c r="A390" s="264"/>
      <c r="M390" s="16"/>
      <c r="Q390" s="19"/>
      <c r="R390" s="67" t="e">
        <f t="shared" si="11"/>
        <v>#DIV/0!</v>
      </c>
      <c r="S390" s="157"/>
      <c r="T390" s="157"/>
      <c r="U390" s="305"/>
    </row>
    <row r="391" spans="1:21" x14ac:dyDescent="0.25">
      <c r="A391" s="264"/>
      <c r="M391" s="16"/>
      <c r="Q391" s="19"/>
      <c r="R391" s="67" t="e">
        <f t="shared" si="11"/>
        <v>#DIV/0!</v>
      </c>
      <c r="S391" s="157"/>
      <c r="T391" s="157"/>
      <c r="U391" s="305"/>
    </row>
    <row r="392" spans="1:21" x14ac:dyDescent="0.25">
      <c r="A392" s="264"/>
      <c r="M392" s="16"/>
      <c r="Q392" s="19"/>
      <c r="R392" s="67" t="e">
        <f t="shared" si="11"/>
        <v>#DIV/0!</v>
      </c>
      <c r="S392" s="157"/>
      <c r="T392" s="157"/>
      <c r="U392" s="305"/>
    </row>
    <row r="393" spans="1:21" x14ac:dyDescent="0.25">
      <c r="A393" s="264"/>
      <c r="M393" s="16"/>
      <c r="Q393" s="19"/>
      <c r="R393" s="67" t="e">
        <f t="shared" si="11"/>
        <v>#DIV/0!</v>
      </c>
      <c r="S393" s="157"/>
      <c r="T393" s="157"/>
      <c r="U393" s="305"/>
    </row>
    <row r="394" spans="1:21" x14ac:dyDescent="0.25">
      <c r="A394" s="264"/>
      <c r="M394" s="16"/>
      <c r="Q394" s="19"/>
      <c r="R394" s="67" t="e">
        <f t="shared" si="11"/>
        <v>#DIV/0!</v>
      </c>
      <c r="S394" s="305"/>
      <c r="T394" s="305"/>
      <c r="U394" s="305"/>
    </row>
    <row r="395" spans="1:21" x14ac:dyDescent="0.25">
      <c r="A395" s="264"/>
      <c r="M395" s="16"/>
      <c r="Q395" s="19"/>
      <c r="R395" s="67" t="e">
        <f t="shared" si="11"/>
        <v>#DIV/0!</v>
      </c>
      <c r="S395" s="305"/>
      <c r="T395" s="305"/>
      <c r="U395" s="305"/>
    </row>
    <row r="396" spans="1:21" x14ac:dyDescent="0.25">
      <c r="A396" s="264"/>
      <c r="M396" s="16"/>
      <c r="Q396" s="19"/>
      <c r="R396" s="67" t="e">
        <f t="shared" si="11"/>
        <v>#DIV/0!</v>
      </c>
      <c r="S396" s="305"/>
      <c r="T396" s="305"/>
      <c r="U396" s="305"/>
    </row>
    <row r="397" spans="1:21" x14ac:dyDescent="0.25">
      <c r="A397" s="264"/>
      <c r="M397" s="16"/>
      <c r="Q397" s="19"/>
      <c r="R397" s="67" t="e">
        <f t="shared" si="11"/>
        <v>#DIV/0!</v>
      </c>
      <c r="S397" s="305"/>
      <c r="T397" s="305"/>
      <c r="U397" s="305"/>
    </row>
    <row r="398" spans="1:21" x14ac:dyDescent="0.25">
      <c r="A398" s="264"/>
      <c r="M398" s="16"/>
      <c r="Q398" s="19"/>
      <c r="R398" s="67" t="e">
        <f t="shared" si="11"/>
        <v>#DIV/0!</v>
      </c>
      <c r="S398" s="305"/>
      <c r="T398" s="305"/>
      <c r="U398" s="305"/>
    </row>
    <row r="399" spans="1:21" x14ac:dyDescent="0.25">
      <c r="A399" s="264"/>
      <c r="M399" s="16"/>
      <c r="Q399" s="19"/>
      <c r="R399" s="67" t="e">
        <f t="shared" si="11"/>
        <v>#DIV/0!</v>
      </c>
      <c r="S399" s="305"/>
      <c r="T399" s="305"/>
      <c r="U399" s="305"/>
    </row>
    <row r="400" spans="1:21" x14ac:dyDescent="0.25">
      <c r="A400" s="264"/>
      <c r="M400" s="16"/>
      <c r="Q400" s="19"/>
      <c r="R400" s="67" t="e">
        <f t="shared" si="11"/>
        <v>#DIV/0!</v>
      </c>
      <c r="S400" s="305"/>
      <c r="T400" s="305"/>
      <c r="U400" s="305"/>
    </row>
    <row r="401" spans="1:21" x14ac:dyDescent="0.25">
      <c r="A401" s="264"/>
      <c r="M401" s="16"/>
      <c r="Q401" s="19"/>
      <c r="R401" s="67" t="e">
        <f t="shared" si="11"/>
        <v>#DIV/0!</v>
      </c>
      <c r="S401" s="305"/>
      <c r="T401" s="305"/>
      <c r="U401" s="305"/>
    </row>
    <row r="402" spans="1:21" x14ac:dyDescent="0.25">
      <c r="A402" s="264"/>
      <c r="M402" s="16"/>
      <c r="Q402" s="19"/>
      <c r="R402" s="67" t="e">
        <f t="shared" si="11"/>
        <v>#DIV/0!</v>
      </c>
      <c r="S402" s="305"/>
      <c r="T402" s="305"/>
      <c r="U402" s="305"/>
    </row>
    <row r="403" spans="1:21" x14ac:dyDescent="0.25">
      <c r="A403" s="264"/>
      <c r="M403" s="16"/>
      <c r="Q403" s="19"/>
      <c r="R403" s="67" t="e">
        <f t="shared" si="11"/>
        <v>#DIV/0!</v>
      </c>
      <c r="S403" s="305"/>
      <c r="T403" s="305"/>
      <c r="U403" s="305"/>
    </row>
    <row r="404" spans="1:21" x14ac:dyDescent="0.25">
      <c r="A404" s="264"/>
      <c r="M404" s="16"/>
      <c r="Q404" s="19"/>
      <c r="R404" s="67" t="e">
        <f t="shared" si="11"/>
        <v>#DIV/0!</v>
      </c>
      <c r="S404" s="305"/>
      <c r="T404" s="305"/>
      <c r="U404" s="305"/>
    </row>
    <row r="405" spans="1:21" x14ac:dyDescent="0.25">
      <c r="A405" s="264"/>
      <c r="M405" s="16"/>
      <c r="Q405" s="19"/>
      <c r="R405" s="67" t="e">
        <f t="shared" si="11"/>
        <v>#DIV/0!</v>
      </c>
      <c r="S405" s="305"/>
      <c r="T405" s="305"/>
      <c r="U405" s="305"/>
    </row>
    <row r="406" spans="1:21" x14ac:dyDescent="0.25">
      <c r="A406" s="264"/>
      <c r="M406" s="16"/>
      <c r="Q406" s="19"/>
      <c r="R406" s="67" t="e">
        <f t="shared" si="11"/>
        <v>#DIV/0!</v>
      </c>
      <c r="S406" s="305"/>
      <c r="T406" s="305"/>
      <c r="U406" s="305"/>
    </row>
    <row r="407" spans="1:21" x14ac:dyDescent="0.25">
      <c r="A407" s="264"/>
      <c r="M407" s="16"/>
      <c r="Q407" s="19"/>
      <c r="R407" s="67" t="e">
        <f t="shared" si="11"/>
        <v>#DIV/0!</v>
      </c>
      <c r="S407" s="305"/>
      <c r="T407" s="305"/>
      <c r="U407" s="305"/>
    </row>
    <row r="408" spans="1:21" x14ac:dyDescent="0.25">
      <c r="A408" s="264"/>
      <c r="M408" s="16"/>
      <c r="Q408" s="19"/>
      <c r="R408" s="67" t="e">
        <f t="shared" si="11"/>
        <v>#DIV/0!</v>
      </c>
      <c r="S408" s="305"/>
      <c r="T408" s="305"/>
      <c r="U408" s="305"/>
    </row>
    <row r="409" spans="1:21" x14ac:dyDescent="0.25">
      <c r="A409" s="264"/>
      <c r="M409" s="16"/>
      <c r="Q409" s="19"/>
      <c r="R409" s="67" t="e">
        <f t="shared" si="11"/>
        <v>#DIV/0!</v>
      </c>
      <c r="S409" s="305"/>
      <c r="T409" s="305"/>
      <c r="U409" s="305"/>
    </row>
    <row r="410" spans="1:21" x14ac:dyDescent="0.25">
      <c r="A410" s="264"/>
      <c r="M410" s="16"/>
      <c r="Q410" s="19"/>
      <c r="R410" s="67" t="e">
        <f t="shared" si="11"/>
        <v>#DIV/0!</v>
      </c>
      <c r="S410" s="305"/>
      <c r="T410" s="305"/>
      <c r="U410" s="305"/>
    </row>
    <row r="411" spans="1:21" x14ac:dyDescent="0.25">
      <c r="A411" s="264"/>
      <c r="M411" s="16"/>
      <c r="Q411" s="19"/>
      <c r="R411" s="67" t="e">
        <f t="shared" si="11"/>
        <v>#DIV/0!</v>
      </c>
      <c r="S411" s="305"/>
      <c r="T411" s="305"/>
      <c r="U411" s="305"/>
    </row>
    <row r="412" spans="1:21" x14ac:dyDescent="0.25">
      <c r="M412" s="16"/>
      <c r="Q412" s="19"/>
      <c r="R412" s="67" t="e">
        <f t="shared" si="11"/>
        <v>#DIV/0!</v>
      </c>
      <c r="S412" s="305"/>
      <c r="T412" s="305"/>
      <c r="U412" s="305"/>
    </row>
    <row r="413" spans="1:21" x14ac:dyDescent="0.25">
      <c r="M413" s="16"/>
      <c r="Q413" s="19"/>
      <c r="R413" s="67" t="e">
        <f t="shared" si="11"/>
        <v>#DIV/0!</v>
      </c>
      <c r="S413" s="305"/>
      <c r="T413" s="305"/>
      <c r="U413" s="305"/>
    </row>
    <row r="414" spans="1:21" x14ac:dyDescent="0.25">
      <c r="M414" s="16"/>
      <c r="Q414" s="19"/>
      <c r="R414" s="67" t="e">
        <f t="shared" si="11"/>
        <v>#DIV/0!</v>
      </c>
      <c r="S414" s="305"/>
      <c r="T414" s="305"/>
      <c r="U414" s="305"/>
    </row>
    <row r="415" spans="1:21" x14ac:dyDescent="0.25">
      <c r="S415" s="143"/>
      <c r="T415" s="143"/>
      <c r="U415" s="143"/>
    </row>
    <row r="416" spans="1:21" x14ac:dyDescent="0.25">
      <c r="S416" s="143"/>
      <c r="T416" s="143"/>
      <c r="U416" s="143"/>
    </row>
    <row r="417" spans="19:21" x14ac:dyDescent="0.25">
      <c r="S417" s="143"/>
      <c r="T417" s="143"/>
      <c r="U417" s="143"/>
    </row>
  </sheetData>
  <conditionalFormatting sqref="N21:N180 N4:N19">
    <cfRule type="duplicateValues" dxfId="88" priority="689"/>
  </conditionalFormatting>
  <conditionalFormatting sqref="N228">
    <cfRule type="duplicateValues" dxfId="87" priority="18"/>
  </conditionalFormatting>
  <conditionalFormatting sqref="N229">
    <cfRule type="duplicateValues" dxfId="86" priority="19"/>
  </conditionalFormatting>
  <conditionalFormatting sqref="N238">
    <cfRule type="duplicateValues" dxfId="85" priority="17"/>
  </conditionalFormatting>
  <conditionalFormatting sqref="N241">
    <cfRule type="duplicateValues" dxfId="84" priority="16"/>
  </conditionalFormatting>
  <conditionalFormatting sqref="N246">
    <cfRule type="duplicateValues" dxfId="83" priority="13"/>
  </conditionalFormatting>
  <conditionalFormatting sqref="N272">
    <cfRule type="duplicateValues" dxfId="82" priority="10"/>
  </conditionalFormatting>
  <conditionalFormatting sqref="N286">
    <cfRule type="duplicateValues" dxfId="81" priority="6"/>
  </conditionalFormatting>
  <conditionalFormatting sqref="Q4:Q19 Q182:Q192">
    <cfRule type="cellIs" dxfId="80" priority="23" operator="lessThan">
      <formula>300000</formula>
    </cfRule>
    <cfRule type="cellIs" dxfId="79" priority="24" operator="greaterThan">
      <formula>1000000</formula>
    </cfRule>
  </conditionalFormatting>
  <conditionalFormatting sqref="Q21:Q180">
    <cfRule type="cellIs" dxfId="78" priority="20" operator="lessThan">
      <formula>300000</formula>
    </cfRule>
    <cfRule type="cellIs" dxfId="77" priority="21" operator="greaterThan">
      <formula>1000000</formula>
    </cfRule>
  </conditionalFormatting>
  <conditionalFormatting sqref="Q241">
    <cfRule type="cellIs" dxfId="76" priority="14" operator="lessThan">
      <formula>300000</formula>
    </cfRule>
    <cfRule type="cellIs" dxfId="75" priority="15" operator="greaterThan">
      <formula>1000000</formula>
    </cfRule>
  </conditionalFormatting>
  <conditionalFormatting sqref="Q286">
    <cfRule type="cellIs" dxfId="74" priority="7" operator="lessThan">
      <formula>300000</formula>
    </cfRule>
    <cfRule type="cellIs" dxfId="73" priority="8" operator="greaterThan">
      <formula>1000000</formula>
    </cfRule>
  </conditionalFormatting>
  <conditionalFormatting sqref="Q287:Q414">
    <cfRule type="cellIs" dxfId="72" priority="4" operator="lessThan">
      <formula>300000</formula>
    </cfRule>
    <cfRule type="cellIs" dxfId="71" priority="5" operator="greaterThan">
      <formula>1000000</formula>
    </cfRule>
  </conditionalFormatting>
  <conditionalFormatting sqref="R4:R208">
    <cfRule type="cellIs" dxfId="70" priority="22" operator="greaterThan">
      <formula>0.8</formula>
    </cfRule>
  </conditionalFormatting>
  <conditionalFormatting sqref="R246 R272 R394:T403 R404:U414">
    <cfRule type="cellIs" dxfId="69" priority="25" operator="greaterThan">
      <formula>0.8</formula>
    </cfRule>
  </conditionalFormatting>
  <conditionalFormatting sqref="R286:R393">
    <cfRule type="cellIs" dxfId="68" priority="9" operator="greaterThan">
      <formula>0.8</formula>
    </cfRule>
  </conditionalFormatting>
  <dataValidations count="2">
    <dataValidation type="textLength" operator="equal" showInputMessage="1" showErrorMessage="1" error="ПИБ мора да садржи 9 цифара." sqref="O182:O286 O4:O180" xr:uid="{00000000-0002-0000-0300-000000000000}">
      <formula1>9</formula1>
    </dataValidation>
    <dataValidation type="textLength" operator="equal" showInputMessage="1" showErrorMessage="1" error="Матични број мора да садржи 8 цифара." sqref="N182:N286 N4:N180" xr:uid="{00000000-0002-0000-0300-000001000000}">
      <formula1>8</formula1>
    </dataValidation>
  </dataValidations>
  <hyperlinks>
    <hyperlink ref="I192" r:id="rId1" xr:uid="{00000000-0004-0000-0300-000000000000}"/>
    <hyperlink ref="I216" r:id="rId2" xr:uid="{00000000-0004-0000-0300-000001000000}"/>
    <hyperlink ref="I145" r:id="rId3" xr:uid="{00000000-0004-0000-0300-000002000000}"/>
    <hyperlink ref="I97" r:id="rId4" display="www.srpskaveza.rs" xr:uid="{00000000-0004-0000-0300-000003000000}"/>
    <hyperlink ref="I81" r:id="rId5" xr:uid="{00000000-0004-0000-0300-000004000000}"/>
    <hyperlink ref="J81" r:id="rId6" xr:uid="{00000000-0004-0000-0300-000005000000}"/>
    <hyperlink ref="I94" r:id="rId7" xr:uid="{00000000-0004-0000-0300-000006000000}"/>
    <hyperlink ref="I84" r:id="rId8" xr:uid="{00000000-0004-0000-0300-000007000000}"/>
    <hyperlink ref="I59" r:id="rId9" xr:uid="{00000000-0004-0000-0300-000008000000}"/>
    <hyperlink ref="I186" r:id="rId10" xr:uid="{00000000-0004-0000-0300-000009000000}"/>
    <hyperlink ref="I36" r:id="rId11" xr:uid="{00000000-0004-0000-0300-00000A000000}"/>
    <hyperlink ref="J36" r:id="rId12" xr:uid="{00000000-0004-0000-0300-00000B000000}"/>
    <hyperlink ref="I208" r:id="rId13" xr:uid="{00000000-0004-0000-0300-00000C000000}"/>
    <hyperlink ref="I107" r:id="rId14" display="www.aimcentar.rs" xr:uid="{00000000-0004-0000-0300-00000D000000}"/>
    <hyperlink ref="J107" r:id="rId15" xr:uid="{00000000-0004-0000-0300-00000E000000}"/>
    <hyperlink ref="I155" r:id="rId16" xr:uid="{00000000-0004-0000-0300-00000F000000}"/>
    <hyperlink ref="J155" r:id="rId17" xr:uid="{00000000-0004-0000-0300-000010000000}"/>
    <hyperlink ref="I46" r:id="rId18" xr:uid="{00000000-0004-0000-0300-000011000000}"/>
    <hyperlink ref="J191" r:id="rId19" display="mailto:misniss@gmail.com" xr:uid="{00000000-0004-0000-0300-000012000000}"/>
    <hyperlink ref="I191" r:id="rId20" xr:uid="{00000000-0004-0000-0300-000013000000}"/>
    <hyperlink ref="J67" r:id="rId21" xr:uid="{00000000-0004-0000-0300-000014000000}"/>
    <hyperlink ref="I67" r:id="rId22" xr:uid="{00000000-0004-0000-0300-000015000000}"/>
    <hyperlink ref="J264" r:id="rId23" xr:uid="{00000000-0004-0000-0300-000016000000}"/>
    <hyperlink ref="J150" r:id="rId24" display="info@ceprom.rs" xr:uid="{00000000-0004-0000-0300-000017000000}"/>
    <hyperlink ref="J88" r:id="rId25" display="uzice.media@gmail.com" xr:uid="{00000000-0004-0000-0300-000018000000}"/>
    <hyperlink ref="I150" r:id="rId26" xr:uid="{00000000-0004-0000-0300-000019000000}"/>
    <hyperlink ref="I88" r:id="rId27" xr:uid="{00000000-0004-0000-0300-00001A000000}"/>
    <hyperlink ref="I264" r:id="rId28" xr:uid="{00000000-0004-0000-0300-00001B000000}"/>
    <hyperlink ref="I5" r:id="rId29" display="www.krusevacpress.rs" xr:uid="{00000000-0004-0000-0300-00001C000000}"/>
    <hyperlink ref="J181" r:id="rId30" xr:uid="{00000000-0004-0000-0300-00001D000000}"/>
    <hyperlink ref="I181" r:id="rId31" xr:uid="{00000000-0004-0000-0300-00001E000000}"/>
    <hyperlink ref="I146" r:id="rId32" xr:uid="{00000000-0004-0000-0300-00001F000000}"/>
    <hyperlink ref="J154" r:id="rId33" display="rtvbum@hotmail.com" xr:uid="{00000000-0004-0000-0300-000020000000}"/>
    <hyperlink ref="J266" r:id="rId34" display="JUGMEDIA.REDAKCIJA@GMAIL.COM" xr:uid="{00000000-0004-0000-0300-000021000000}"/>
    <hyperlink ref="I154" r:id="rId35" xr:uid="{00000000-0004-0000-0300-000022000000}"/>
    <hyperlink ref="I266" r:id="rId36" xr:uid="{00000000-0004-0000-0300-000023000000}"/>
    <hyperlink ref="J130" r:id="rId37" xr:uid="{00000000-0004-0000-0300-000024000000}"/>
    <hyperlink ref="I130" r:id="rId38" xr:uid="{00000000-0004-0000-0300-000025000000}"/>
    <hyperlink ref="I169" r:id="rId39" xr:uid="{00000000-0004-0000-0300-000026000000}"/>
    <hyperlink ref="I196" r:id="rId40" xr:uid="{00000000-0004-0000-0300-000027000000}"/>
    <hyperlink ref="J196" r:id="rId41" display="centaroblak@gmail.com" xr:uid="{00000000-0004-0000-0300-000028000000}"/>
    <hyperlink ref="I284" r:id="rId42" display="www.indeksonline.rs" xr:uid="{00000000-0004-0000-0300-000029000000}"/>
    <hyperlink ref="J284" r:id="rId43" display="forum10@hotmail.rs" xr:uid="{00000000-0004-0000-0300-00002A000000}"/>
    <hyperlink ref="J171" r:id="rId44" display="mailto:zeleniminuti@gmail.com" xr:uid="{00000000-0004-0000-0300-00002B000000}"/>
    <hyperlink ref="I171" r:id="rId45" xr:uid="{00000000-0004-0000-0300-00002C000000}"/>
    <hyperlink ref="I162" r:id="rId46" xr:uid="{00000000-0004-0000-0300-00002D000000}"/>
    <hyperlink ref="J162" r:id="rId47" display="kancelarija@milosmilojevic.com" xr:uid="{00000000-0004-0000-0300-00002E000000}"/>
    <hyperlink ref="I204" r:id="rId48" xr:uid="{00000000-0004-0000-0300-00002F000000}"/>
    <hyperlink ref="J204" r:id="rId49" xr:uid="{00000000-0004-0000-0300-000030000000}"/>
    <hyperlink ref="I211" r:id="rId50" xr:uid="{00000000-0004-0000-0300-000031000000}"/>
    <hyperlink ref="J211" r:id="rId51" display="office@kolektivuzice.rs" xr:uid="{00000000-0004-0000-0300-000032000000}"/>
    <hyperlink ref="I38" r:id="rId52" xr:uid="{00000000-0004-0000-0300-000033000000}"/>
    <hyperlink ref="J38" r:id="rId53" xr:uid="{00000000-0004-0000-0300-000034000000}"/>
    <hyperlink ref="J17" r:id="rId54" xr:uid="{00000000-0004-0000-0300-000035000000}"/>
    <hyperlink ref="I82" r:id="rId55" xr:uid="{00000000-0004-0000-0300-000036000000}"/>
    <hyperlink ref="I53" r:id="rId56" xr:uid="{00000000-0004-0000-0300-000037000000}"/>
    <hyperlink ref="J53" r:id="rId57" display="projekti@adriamedia.rs" xr:uid="{00000000-0004-0000-0300-000038000000}"/>
    <hyperlink ref="I152" r:id="rId58" xr:uid="{00000000-0004-0000-0300-000039000000}"/>
    <hyperlink ref="J25" r:id="rId59" xr:uid="{00000000-0004-0000-0300-00003A000000}"/>
    <hyperlink ref="I261" r:id="rId60" xr:uid="{00000000-0004-0000-0300-00003B000000}"/>
    <hyperlink ref="I249" r:id="rId61" xr:uid="{00000000-0004-0000-0300-00003C000000}"/>
    <hyperlink ref="I274" r:id="rId62" xr:uid="{00000000-0004-0000-0300-00003D000000}"/>
    <hyperlink ref="I63" r:id="rId63" xr:uid="{00000000-0004-0000-0300-00003E000000}"/>
    <hyperlink ref="I238" r:id="rId64" xr:uid="{00000000-0004-0000-0300-00003F000000}"/>
    <hyperlink ref="I100" r:id="rId65" xr:uid="{00000000-0004-0000-0300-000040000000}"/>
    <hyperlink ref="J100" r:id="rId66" display="ana.vlajkovic@rtvpancevo.rs" xr:uid="{00000000-0004-0000-0300-000041000000}"/>
    <hyperlink ref="I305" r:id="rId67" xr:uid="{00000000-0004-0000-0300-000042000000}"/>
    <hyperlink ref="I68" r:id="rId68" xr:uid="{00000000-0004-0000-0300-000043000000}"/>
    <hyperlink ref="I69" r:id="rId69" xr:uid="{00000000-0004-0000-0300-000044000000}"/>
    <hyperlink ref="I212" r:id="rId70" xr:uid="{00000000-0004-0000-0300-000045000000}"/>
    <hyperlink ref="J212" r:id="rId71" xr:uid="{00000000-0004-0000-0300-000046000000}"/>
    <hyperlink ref="G122" r:id="rId72" xr:uid="{00000000-0004-0000-0300-000047000000}"/>
    <hyperlink ref="J122" r:id="rId73" display="gordana.boskovic@studiob.rs" xr:uid="{00000000-0004-0000-0300-000048000000}"/>
    <hyperlink ref="I122" r:id="rId74" xr:uid="{00000000-0004-0000-0300-000049000000}"/>
    <hyperlink ref="I31" r:id="rId75" xr:uid="{00000000-0004-0000-0300-00004A000000}"/>
    <hyperlink ref="J18" r:id="rId76" display="mailto:redakcija@istmedia.rs" xr:uid="{00000000-0004-0000-0300-00004B000000}"/>
    <hyperlink ref="I129" r:id="rId77" xr:uid="{00000000-0004-0000-0300-00004C000000}"/>
    <hyperlink ref="J218" r:id="rId78" display="redakcija@macvainfo.rs  " xr:uid="{00000000-0004-0000-0300-00004D000000}"/>
    <hyperlink ref="I230" r:id="rId79" xr:uid="{00000000-0004-0000-0300-00004E000000}"/>
    <hyperlink ref="J285" r:id="rId80" display="rtvranje@verat.net" xr:uid="{00000000-0004-0000-0300-00004F000000}"/>
    <hyperlink ref="J60" r:id="rId81" display="okradiopress@gmail.com" xr:uid="{00000000-0004-0000-0300-000050000000}"/>
    <hyperlink ref="J167" r:id="rId82" xr:uid="{00000000-0004-0000-0300-000051000000}"/>
    <hyperlink ref="I60" r:id="rId83" xr:uid="{00000000-0004-0000-0300-000052000000}"/>
    <hyperlink ref="I167" r:id="rId84" xr:uid="{00000000-0004-0000-0300-000053000000}"/>
    <hyperlink ref="I285" r:id="rId85" xr:uid="{00000000-0004-0000-0300-000054000000}"/>
    <hyperlink ref="I193" r:id="rId86" xr:uid="{00000000-0004-0000-0300-000055000000}"/>
    <hyperlink ref="I163" r:id="rId87" xr:uid="{00000000-0004-0000-0300-000056000000}"/>
    <hyperlink ref="J163" r:id="rId88" xr:uid="{00000000-0004-0000-0300-000057000000}"/>
    <hyperlink ref="I233" r:id="rId89" xr:uid="{00000000-0004-0000-0300-000058000000}"/>
    <hyperlink ref="J233" r:id="rId90" xr:uid="{00000000-0004-0000-0300-000059000000}"/>
    <hyperlink ref="J184" r:id="rId91" xr:uid="{00000000-0004-0000-0300-00005A000000}"/>
    <hyperlink ref="I184" r:id="rId92" xr:uid="{00000000-0004-0000-0300-00005B000000}"/>
    <hyperlink ref="J180" r:id="rId93" display="mailto:redakcija@loznickenovosti.com" xr:uid="{00000000-0004-0000-0300-00005C000000}"/>
    <hyperlink ref="I195" r:id="rId94" xr:uid="{00000000-0004-0000-0300-00005D000000}"/>
    <hyperlink ref="I43" r:id="rId95" xr:uid="{00000000-0004-0000-0300-00005E000000}"/>
    <hyperlink ref="J43" r:id="rId96" display="rtvplus.rs@gmail.com" xr:uid="{00000000-0004-0000-0300-00005F000000}"/>
    <hyperlink ref="I153" r:id="rId97" display="www.krusevacpress.rs" xr:uid="{00000000-0004-0000-0300-000060000000}"/>
    <hyperlink ref="I180" r:id="rId98" xr:uid="{00000000-0004-0000-0300-000061000000}"/>
    <hyperlink ref="I11" r:id="rId99" xr:uid="{00000000-0004-0000-0300-000062000000}"/>
    <hyperlink ref="J267" r:id="rId100" display="info@klikni.rs" xr:uid="{00000000-0004-0000-0300-000063000000}"/>
    <hyperlink ref="J175" r:id="rId101" display="mailto:radiomedvedja@gmail.com" xr:uid="{00000000-0004-0000-0300-000064000000}"/>
    <hyperlink ref="I175" r:id="rId102" xr:uid="{00000000-0004-0000-0300-000065000000}"/>
    <hyperlink ref="I267" r:id="rId103" xr:uid="{00000000-0004-0000-0300-000066000000}"/>
    <hyperlink ref="I99" r:id="rId104" xr:uid="{00000000-0004-0000-0300-000067000000}"/>
    <hyperlink ref="J275" r:id="rId105" xr:uid="{00000000-0004-0000-0300-000068000000}"/>
    <hyperlink ref="I275" r:id="rId106" xr:uid="{00000000-0004-0000-0300-000069000000}"/>
    <hyperlink ref="J177" r:id="rId107" display="mailto:agglobalmedia@gmail.com" xr:uid="{00000000-0004-0000-0300-00006A000000}"/>
    <hyperlink ref="I28" r:id="rId108" xr:uid="{00000000-0004-0000-0300-00006B000000}"/>
    <hyperlink ref="J28" r:id="rId109" xr:uid="{00000000-0004-0000-0300-00006C000000}"/>
    <hyperlink ref="I177" r:id="rId110" xr:uid="{00000000-0004-0000-0300-00006D000000}"/>
    <hyperlink ref="J160" r:id="rId111" xr:uid="{00000000-0004-0000-0300-00006E000000}"/>
    <hyperlink ref="I161" r:id="rId112" display="www.branicevac.rs" xr:uid="{00000000-0004-0000-0300-00006F000000}"/>
    <hyperlink ref="I45" r:id="rId113" xr:uid="{00000000-0004-0000-0300-000070000000}"/>
    <hyperlink ref="J45" r:id="rId114" xr:uid="{00000000-0004-0000-0300-000071000000}"/>
    <hyperlink ref="G140" r:id="rId115" display="www.listpolimlje.info" xr:uid="{00000000-0004-0000-0300-000072000000}"/>
    <hyperlink ref="I140" r:id="rId116" xr:uid="{00000000-0004-0000-0300-000073000000}"/>
    <hyperlink ref="I138" r:id="rId117" xr:uid="{00000000-0004-0000-0300-000074000000}"/>
    <hyperlink ref="I269" r:id="rId118" xr:uid="{00000000-0004-0000-0300-000075000000}"/>
    <hyperlink ref="J231" r:id="rId119" display="mailto:simplelook@outlook.com" xr:uid="{00000000-0004-0000-0300-000076000000}"/>
    <hyperlink ref="I231" r:id="rId120" xr:uid="{00000000-0004-0000-0300-000077000000}"/>
    <hyperlink ref="J149" r:id="rId121" xr:uid="{00000000-0004-0000-0300-000078000000}"/>
    <hyperlink ref="J12" r:id="rId122" xr:uid="{00000000-0004-0000-0300-000079000000}"/>
    <hyperlink ref="I12" r:id="rId123" xr:uid="{00000000-0004-0000-0300-00007A000000}"/>
    <hyperlink ref="I149" r:id="rId124" xr:uid="{00000000-0004-0000-0300-00007B000000}"/>
    <hyperlink ref="I295" r:id="rId125" xr:uid="{00000000-0004-0000-0300-00007C000000}"/>
    <hyperlink ref="J295" r:id="rId126" display="urednik@tvlav.rs" xr:uid="{00000000-0004-0000-0300-00007D000000}"/>
    <hyperlink ref="I176" r:id="rId127" xr:uid="{00000000-0004-0000-0300-00007E000000}"/>
    <hyperlink ref="J238" r:id="rId128" xr:uid="{00000000-0004-0000-0300-00007F000000}"/>
    <hyperlink ref="I227" r:id="rId129" xr:uid="{00000000-0004-0000-0300-000080000000}"/>
    <hyperlink ref="J227" r:id="rId130" xr:uid="{00000000-0004-0000-0300-000081000000}"/>
    <hyperlink ref="J9" r:id="rId131" xr:uid="{00000000-0004-0000-0300-000082000000}"/>
    <hyperlink ref="J99" r:id="rId132" display="info@klikni.rs" xr:uid="{00000000-0004-0000-0300-000083000000}"/>
    <hyperlink ref="J44" r:id="rId133" xr:uid="{00000000-0004-0000-0300-000084000000}"/>
    <hyperlink ref="I111" r:id="rId134" xr:uid="{00000000-0004-0000-0300-000085000000}"/>
    <hyperlink ref="J286" r:id="rId135" xr:uid="{00000000-0004-0000-0300-000086000000}"/>
    <hyperlink ref="J207" r:id="rId136" xr:uid="{00000000-0004-0000-0300-000087000000}"/>
    <hyperlink ref="J86" r:id="rId137" xr:uid="{00000000-0004-0000-0300-000088000000}"/>
    <hyperlink ref="J223" r:id="rId138" xr:uid="{00000000-0004-0000-0300-000089000000}"/>
    <hyperlink ref="J294" r:id="rId139" xr:uid="{00000000-0004-0000-0300-00008A000000}"/>
    <hyperlink ref="J269" r:id="rId140" xr:uid="{00000000-0004-0000-0300-00008B000000}"/>
    <hyperlink ref="J151" r:id="rId141" xr:uid="{00000000-0004-0000-0300-00008C000000}"/>
    <hyperlink ref="J288" r:id="rId142" xr:uid="{00000000-0004-0000-0300-00008D000000}"/>
    <hyperlink ref="J172" r:id="rId143" xr:uid="{00000000-0004-0000-0300-00008E000000}"/>
    <hyperlink ref="I296" r:id="rId144" xr:uid="{00000000-0004-0000-0300-00008F000000}"/>
    <hyperlink ref="J296" r:id="rId145" xr:uid="{00000000-0004-0000-0300-000090000000}"/>
    <hyperlink ref="J307" r:id="rId146" xr:uid="{00000000-0004-0000-0300-000091000000}"/>
    <hyperlink ref="J201" r:id="rId147" xr:uid="{00000000-0004-0000-0300-000092000000}"/>
    <hyperlink ref="J29" r:id="rId148" xr:uid="{00000000-0004-0000-0300-000093000000}"/>
    <hyperlink ref="J34" r:id="rId149" xr:uid="{00000000-0004-0000-0300-000094000000}"/>
    <hyperlink ref="J228" r:id="rId150" xr:uid="{00000000-0004-0000-0300-000095000000}"/>
    <hyperlink ref="I178" r:id="rId151" xr:uid="{00000000-0004-0000-0300-000096000000}"/>
    <hyperlink ref="I290" r:id="rId152" xr:uid="{00000000-0004-0000-0300-000097000000}"/>
    <hyperlink ref="J250" r:id="rId153" xr:uid="{00000000-0004-0000-0300-000098000000}"/>
    <hyperlink ref="J35" r:id="rId154" xr:uid="{00000000-0004-0000-0300-000099000000}"/>
    <hyperlink ref="I35" r:id="rId155" xr:uid="{00000000-0004-0000-0300-00009A000000}"/>
    <hyperlink ref="J292" r:id="rId156" xr:uid="{00000000-0004-0000-0300-00009B000000}"/>
    <hyperlink ref="I58" r:id="rId157" display="http://www.fonetweb.tv/_x000a_" xr:uid="{00000000-0004-0000-0300-00009C000000}"/>
    <hyperlink ref="J229" r:id="rId158" xr:uid="{00000000-0004-0000-0300-00009D000000}"/>
    <hyperlink ref="J179" r:id="rId159" xr:uid="{00000000-0004-0000-0300-00009E000000}"/>
    <hyperlink ref="J221" r:id="rId160" xr:uid="{00000000-0004-0000-0300-00009F000000}"/>
    <hyperlink ref="J56" r:id="rId161" xr:uid="{00000000-0004-0000-0300-0000A0000000}"/>
    <hyperlink ref="I105" r:id="rId162" xr:uid="{00000000-0004-0000-0300-0000A1000000}"/>
    <hyperlink ref="J105" r:id="rId163" xr:uid="{00000000-0004-0000-0300-0000A2000000}"/>
    <hyperlink ref="J194" r:id="rId164" xr:uid="{00000000-0004-0000-0300-0000A3000000}"/>
    <hyperlink ref="I308" r:id="rId165" xr:uid="{00000000-0004-0000-0300-0000A4000000}"/>
    <hyperlink ref="G220" r:id="rId166" xr:uid="{00000000-0004-0000-0300-0000A5000000}"/>
    <hyperlink ref="I220" r:id="rId167" xr:uid="{00000000-0004-0000-0300-0000A6000000}"/>
    <hyperlink ref="J220" r:id="rId168" xr:uid="{00000000-0004-0000-0300-0000A7000000}"/>
    <hyperlink ref="I52" r:id="rId169" display="www.alpress.rs" xr:uid="{00000000-0004-0000-0300-0000A8000000}"/>
    <hyperlink ref="I32" r:id="rId170" xr:uid="{00000000-0004-0000-0300-0000A9000000}"/>
    <hyperlink ref="J32" r:id="rId171" xr:uid="{00000000-0004-0000-0300-0000AA000000}"/>
    <hyperlink ref="I206" r:id="rId172" xr:uid="{00000000-0004-0000-0300-0000AB000000}"/>
    <hyperlink ref="I120" r:id="rId173" xr:uid="{00000000-0004-0000-0300-0000AC000000}"/>
    <hyperlink ref="I222" r:id="rId174" xr:uid="{00000000-0004-0000-0300-0000AD000000}"/>
    <hyperlink ref="I170" r:id="rId175" xr:uid="{00000000-0004-0000-0300-0000AE000000}"/>
    <hyperlink ref="I268" r:id="rId176" display="www.plusonline.rs" xr:uid="{00000000-0004-0000-0300-0000AF000000}"/>
    <hyperlink ref="I66" r:id="rId177" xr:uid="{00000000-0004-0000-0300-0000B0000000}"/>
    <hyperlink ref="J183" r:id="rId178" xr:uid="{00000000-0004-0000-0300-0000B1000000}"/>
    <hyperlink ref="I183" r:id="rId179" xr:uid="{00000000-0004-0000-0300-0000B2000000}"/>
    <hyperlink ref="I54" r:id="rId180" xr:uid="{00000000-0004-0000-0300-0000B3000000}"/>
    <hyperlink ref="J273" r:id="rId181" xr:uid="{00000000-0004-0000-0300-0000B4000000}"/>
    <hyperlink ref="I273" r:id="rId182" xr:uid="{00000000-0004-0000-0300-0000B5000000}"/>
    <hyperlink ref="J83" r:id="rId183" xr:uid="{00000000-0004-0000-0300-0000B6000000}"/>
    <hyperlink ref="I83" r:id="rId184" xr:uid="{00000000-0004-0000-0300-0000B7000000}"/>
    <hyperlink ref="I168" r:id="rId185" xr:uid="{00000000-0004-0000-0300-0000B8000000}"/>
    <hyperlink ref="I112" r:id="rId186" xr:uid="{00000000-0004-0000-0300-0000B9000000}"/>
    <hyperlink ref="G64" r:id="rId187" xr:uid="{00000000-0004-0000-0300-0000BA000000}"/>
    <hyperlink ref="I64" r:id="rId188" xr:uid="{00000000-0004-0000-0300-0000BB000000}"/>
    <hyperlink ref="J108" r:id="rId189" display="mailto:misha.tadic@boom93.com" xr:uid="{00000000-0004-0000-0300-0000BC000000}"/>
    <hyperlink ref="J293" r:id="rId190" xr:uid="{00000000-0004-0000-0300-0000BD000000}"/>
    <hyperlink ref="I108" r:id="rId191" xr:uid="{00000000-0004-0000-0300-0000BE000000}"/>
    <hyperlink ref="I293" r:id="rId192" xr:uid="{00000000-0004-0000-0300-0000BF000000}"/>
    <hyperlink ref="I251" r:id="rId193" xr:uid="{00000000-0004-0000-0300-0000C0000000}"/>
    <hyperlink ref="I278" r:id="rId194" xr:uid="{00000000-0004-0000-0300-0000C1000000}"/>
    <hyperlink ref="J52" r:id="rId195" xr:uid="{00000000-0004-0000-0300-0000C2000000}"/>
    <hyperlink ref="I262" r:id="rId196" xr:uid="{00000000-0004-0000-0300-0000C3000000}"/>
    <hyperlink ref="J61" r:id="rId197" xr:uid="{00000000-0004-0000-0300-0000C4000000}"/>
    <hyperlink ref="I61" r:id="rId198" xr:uid="{00000000-0004-0000-0300-0000C5000000}"/>
    <hyperlink ref="J66" r:id="rId199" xr:uid="{00000000-0004-0000-0300-0000C6000000}"/>
    <hyperlink ref="I265" r:id="rId200" xr:uid="{00000000-0004-0000-0300-0000C7000000}"/>
    <hyperlink ref="G33" r:id="rId201" xr:uid="{00000000-0004-0000-0300-0000C8000000}"/>
    <hyperlink ref="I33" r:id="rId202" xr:uid="{00000000-0004-0000-0300-0000C9000000}"/>
    <hyperlink ref="J33" r:id="rId203" xr:uid="{00000000-0004-0000-0300-0000CA000000}"/>
    <hyperlink ref="J54" r:id="rId204" xr:uid="{00000000-0004-0000-0300-0000CB000000}"/>
    <hyperlink ref="I185" r:id="rId205" xr:uid="{00000000-0004-0000-0300-0000CC000000}"/>
    <hyperlink ref="J185" r:id="rId206" xr:uid="{00000000-0004-0000-0300-0000CD000000}"/>
    <hyperlink ref="I276" r:id="rId207" xr:uid="{00000000-0004-0000-0300-0000CE000000}"/>
    <hyperlink ref="J276" r:id="rId208" xr:uid="{00000000-0004-0000-0300-0000CF000000}"/>
    <hyperlink ref="J19" r:id="rId209" xr:uid="{00000000-0004-0000-0300-0000D0000000}"/>
    <hyperlink ref="I19" r:id="rId210" xr:uid="{00000000-0004-0000-0300-0000D1000000}"/>
    <hyperlink ref="I248" r:id="rId211" xr:uid="{00000000-0004-0000-0300-0000D2000000}"/>
    <hyperlink ref="J248" r:id="rId212" xr:uid="{00000000-0004-0000-0300-0000D3000000}"/>
    <hyperlink ref="I217" r:id="rId213" xr:uid="{00000000-0004-0000-0300-0000D4000000}"/>
    <hyperlink ref="J217" r:id="rId214" xr:uid="{00000000-0004-0000-0300-0000D5000000}"/>
    <hyperlink ref="I272" r:id="rId215" xr:uid="{00000000-0004-0000-0300-0000D6000000}"/>
    <hyperlink ref="J272" r:id="rId216" xr:uid="{00000000-0004-0000-0300-0000D7000000}"/>
    <hyperlink ref="I70" r:id="rId217" xr:uid="{00000000-0004-0000-0300-0000D8000000}"/>
    <hyperlink ref="J70" r:id="rId218" xr:uid="{00000000-0004-0000-0300-0000D9000000}"/>
    <hyperlink ref="I235" r:id="rId219" xr:uid="{00000000-0004-0000-0300-0000DA000000}"/>
    <hyperlink ref="J235" r:id="rId220" xr:uid="{00000000-0004-0000-0300-0000DB000000}"/>
    <hyperlink ref="I71" r:id="rId221" xr:uid="{00000000-0004-0000-0300-0000DC000000}"/>
    <hyperlink ref="J71" r:id="rId222" xr:uid="{00000000-0004-0000-0300-0000DD000000}"/>
    <hyperlink ref="I232" r:id="rId223" xr:uid="{00000000-0004-0000-0300-0000DE000000}"/>
    <hyperlink ref="I286" r:id="rId224" xr:uid="{00000000-0004-0000-0300-0000DF000000}"/>
    <hyperlink ref="I252" r:id="rId225" xr:uid="{00000000-0004-0000-0300-0000E0000000}"/>
    <hyperlink ref="J252" r:id="rId226" xr:uid="{00000000-0004-0000-0300-0000E1000000}"/>
    <hyperlink ref="I224" r:id="rId227" xr:uid="{00000000-0004-0000-0300-0000E2000000}"/>
    <hyperlink ref="J224" r:id="rId228" xr:uid="{00000000-0004-0000-0300-0000E3000000}"/>
    <hyperlink ref="I72" r:id="rId229" xr:uid="{00000000-0004-0000-0300-0000E4000000}"/>
    <hyperlink ref="J72" r:id="rId230" xr:uid="{00000000-0004-0000-0300-0000E5000000}"/>
    <hyperlink ref="I213" r:id="rId231" xr:uid="{00000000-0004-0000-0300-0000E6000000}"/>
    <hyperlink ref="J213" r:id="rId232" xr:uid="{00000000-0004-0000-0300-0000E7000000}"/>
    <hyperlink ref="I298" r:id="rId233" xr:uid="{00000000-0004-0000-0300-0000E8000000}"/>
    <hyperlink ref="J298" r:id="rId234" xr:uid="{00000000-0004-0000-0300-0000E9000000}"/>
    <hyperlink ref="I279" r:id="rId235" xr:uid="{00000000-0004-0000-0300-0000EA000000}"/>
    <hyperlink ref="J279" r:id="rId236" xr:uid="{00000000-0004-0000-0300-0000EB000000}"/>
    <hyperlink ref="I239" r:id="rId237" xr:uid="{00000000-0004-0000-0300-0000EC000000}"/>
    <hyperlink ref="J239" r:id="rId238" xr:uid="{00000000-0004-0000-0300-0000ED000000}"/>
    <hyperlink ref="I73" r:id="rId239" xr:uid="{00000000-0004-0000-0300-0000EE000000}"/>
    <hyperlink ref="J73" r:id="rId240" xr:uid="{00000000-0004-0000-0300-0000EF000000}"/>
    <hyperlink ref="I101" r:id="rId241" xr:uid="{00000000-0004-0000-0300-0000F0000000}"/>
    <hyperlink ref="J101" r:id="rId242" xr:uid="{00000000-0004-0000-0300-0000F1000000}"/>
    <hyperlink ref="I30" r:id="rId243" xr:uid="{00000000-0004-0000-0300-0000F2000000}"/>
    <hyperlink ref="J30" r:id="rId244" xr:uid="{00000000-0004-0000-0300-0000F3000000}"/>
    <hyperlink ref="I242" r:id="rId245" xr:uid="{00000000-0004-0000-0300-0000F4000000}"/>
    <hyperlink ref="J242" r:id="rId246" xr:uid="{00000000-0004-0000-0300-0000F5000000}"/>
    <hyperlink ref="I74" r:id="rId247" xr:uid="{00000000-0004-0000-0300-0000F6000000}"/>
    <hyperlink ref="J74" r:id="rId248" xr:uid="{00000000-0004-0000-0300-0000F7000000}"/>
    <hyperlink ref="I133" r:id="rId249" xr:uid="{00000000-0004-0000-0300-0000F8000000}"/>
    <hyperlink ref="J133" r:id="rId250" xr:uid="{00000000-0004-0000-0300-0000F9000000}"/>
    <hyperlink ref="I114" r:id="rId251" xr:uid="{00000000-0004-0000-0300-0000FA000000}"/>
    <hyperlink ref="J114" r:id="rId252" xr:uid="{00000000-0004-0000-0300-0000FB000000}"/>
    <hyperlink ref="I4" r:id="rId253" xr:uid="{00000000-0004-0000-0300-0000FC000000}"/>
    <hyperlink ref="J4" r:id="rId254" xr:uid="{00000000-0004-0000-0300-0000FD000000}"/>
    <hyperlink ref="I166" r:id="rId255" xr:uid="{00000000-0004-0000-0300-0000FE000000}"/>
    <hyperlink ref="J166" r:id="rId256" xr:uid="{00000000-0004-0000-0300-0000FF000000}"/>
    <hyperlink ref="I156" r:id="rId257" xr:uid="{00000000-0004-0000-0300-000000010000}"/>
    <hyperlink ref="J156" r:id="rId258" xr:uid="{00000000-0004-0000-0300-000001010000}"/>
    <hyperlink ref="X152" r:id="rId259" display="https://mreza.rs/" xr:uid="{00000000-0004-0000-0300-000002010000}"/>
    <hyperlink ref="J278" r:id="rId260" xr:uid="{00000000-0004-0000-0300-000003010000}"/>
    <hyperlink ref="I253" r:id="rId261" xr:uid="{00000000-0004-0000-0300-000004010000}"/>
    <hyperlink ref="J253" r:id="rId262" xr:uid="{00000000-0004-0000-0300-000005010000}"/>
    <hyperlink ref="I254" r:id="rId263" xr:uid="{00000000-0004-0000-0300-000006010000}"/>
    <hyperlink ref="J254" r:id="rId264" xr:uid="{00000000-0004-0000-0300-000007010000}"/>
    <hyperlink ref="I13" r:id="rId265" xr:uid="{00000000-0004-0000-0300-000008010000}"/>
    <hyperlink ref="J13" r:id="rId266" xr:uid="{00000000-0004-0000-0300-000009010000}"/>
    <hyperlink ref="I255" r:id="rId267" xr:uid="{00000000-0004-0000-0300-00000A010000}"/>
    <hyperlink ref="J255" r:id="rId268" xr:uid="{00000000-0004-0000-0300-00000B010000}"/>
    <hyperlink ref="I55" r:id="rId269" xr:uid="{00000000-0004-0000-0300-00000C010000}"/>
    <hyperlink ref="J55" r:id="rId270" xr:uid="{00000000-0004-0000-0300-00000D010000}"/>
    <hyperlink ref="I159" r:id="rId271" xr:uid="{00000000-0004-0000-0300-00000E010000}"/>
    <hyperlink ref="J159" r:id="rId272" xr:uid="{00000000-0004-0000-0300-00000F010000}"/>
    <hyperlink ref="I123" r:id="rId273" xr:uid="{00000000-0004-0000-0300-000010010000}"/>
    <hyperlink ref="J123" r:id="rId274" xr:uid="{00000000-0004-0000-0300-000011010000}"/>
    <hyperlink ref="I20" r:id="rId275" xr:uid="{00000000-0004-0000-0300-000012010000}"/>
    <hyperlink ref="J20" r:id="rId276" xr:uid="{00000000-0004-0000-0300-000013010000}"/>
    <hyperlink ref="G39" r:id="rId277" xr:uid="{00000000-0004-0000-0300-000014010000}"/>
    <hyperlink ref="I39" r:id="rId278" xr:uid="{00000000-0004-0000-0300-000015010000}"/>
    <hyperlink ref="J39" r:id="rId279" xr:uid="{00000000-0004-0000-0300-000016010000}"/>
    <hyperlink ref="J240" r:id="rId280" xr:uid="{00000000-0004-0000-0300-000017010000}"/>
    <hyperlink ref="I240" r:id="rId281" xr:uid="{00000000-0004-0000-0300-000018010000}"/>
    <hyperlink ref="I115" r:id="rId282" xr:uid="{00000000-0004-0000-0300-000019010000}"/>
    <hyperlink ref="J115" r:id="rId283" xr:uid="{00000000-0004-0000-0300-00001A010000}"/>
    <hyperlink ref="I121" r:id="rId284" xr:uid="{00000000-0004-0000-0300-00001B010000}"/>
    <hyperlink ref="G197" r:id="rId285" xr:uid="{00000000-0004-0000-0300-00001C010000}"/>
    <hyperlink ref="I197" r:id="rId286" xr:uid="{00000000-0004-0000-0300-00001D010000}"/>
    <hyperlink ref="I256" r:id="rId287" xr:uid="{00000000-0004-0000-0300-00001E010000}"/>
    <hyperlink ref="J256" r:id="rId288" xr:uid="{00000000-0004-0000-0300-00001F010000}"/>
    <hyperlink ref="I89" r:id="rId289" xr:uid="{00000000-0004-0000-0300-000020010000}"/>
    <hyperlink ref="J89" r:id="rId290" xr:uid="{00000000-0004-0000-0300-000021010000}"/>
    <hyperlink ref="I102" r:id="rId291" xr:uid="{00000000-0004-0000-0300-000022010000}"/>
    <hyperlink ref="J102" r:id="rId292" xr:uid="{00000000-0004-0000-0300-000023010000}"/>
    <hyperlink ref="I40" r:id="rId293" xr:uid="{00000000-0004-0000-0300-000024010000}"/>
    <hyperlink ref="J40" r:id="rId294" xr:uid="{00000000-0004-0000-0300-000025010000}"/>
    <hyperlink ref="I294" r:id="rId295" xr:uid="{00000000-0004-0000-0300-000026010000}"/>
    <hyperlink ref="I194" r:id="rId296" xr:uid="{00000000-0004-0000-0300-000027010000}"/>
    <hyperlink ref="I207" r:id="rId297" xr:uid="{00000000-0004-0000-0300-000028010000}"/>
    <hyperlink ref="I236" r:id="rId298" xr:uid="{00000000-0004-0000-0300-000029010000}"/>
    <hyperlink ref="J236" r:id="rId299" xr:uid="{00000000-0004-0000-0300-00002A010000}"/>
    <hyperlink ref="I95" r:id="rId300" xr:uid="{00000000-0004-0000-0300-00002B010000}"/>
    <hyperlink ref="I147" r:id="rId301" xr:uid="{00000000-0004-0000-0300-00002C010000}"/>
    <hyperlink ref="J147" r:id="rId302" xr:uid="{00000000-0004-0000-0300-00002D010000}"/>
    <hyperlink ref="J243" r:id="rId303" xr:uid="{00000000-0004-0000-0300-00002E010000}"/>
    <hyperlink ref="I243" r:id="rId304" display="www.adriamedia.tv" xr:uid="{00000000-0004-0000-0300-00002F010000}"/>
    <hyperlink ref="I221" r:id="rId305" xr:uid="{00000000-0004-0000-0300-000030010000}"/>
    <hyperlink ref="I26" r:id="rId306" xr:uid="{00000000-0004-0000-0300-000031010000}"/>
    <hyperlink ref="J26" r:id="rId307" xr:uid="{00000000-0004-0000-0300-000032010000}"/>
    <hyperlink ref="I173" r:id="rId308" xr:uid="{00000000-0004-0000-0300-000033010000}"/>
    <hyperlink ref="J173" r:id="rId309" xr:uid="{00000000-0004-0000-0300-000034010000}"/>
    <hyperlink ref="I198" r:id="rId310" xr:uid="{00000000-0004-0000-0300-000035010000}"/>
    <hyperlink ref="J198" r:id="rId311" xr:uid="{00000000-0004-0000-0300-000036010000}"/>
    <hyperlink ref="I75" r:id="rId312" xr:uid="{00000000-0004-0000-0300-000037010000}"/>
    <hyperlink ref="J75" r:id="rId313" xr:uid="{00000000-0004-0000-0300-000038010000}"/>
    <hyperlink ref="I307" r:id="rId314" xr:uid="{00000000-0004-0000-0300-000039010000}"/>
    <hyperlink ref="G257" r:id="rId315" xr:uid="{00000000-0004-0000-0300-00003A010000}"/>
    <hyperlink ref="I257" r:id="rId316" xr:uid="{00000000-0004-0000-0300-00003B010000}"/>
    <hyperlink ref="J257" r:id="rId317" xr:uid="{00000000-0004-0000-0300-00003C010000}"/>
    <hyperlink ref="I280" r:id="rId318" xr:uid="{00000000-0004-0000-0300-00003D010000}"/>
    <hyperlink ref="J280" r:id="rId319" xr:uid="{00000000-0004-0000-0300-00003E010000}"/>
    <hyperlink ref="I25" r:id="rId320" xr:uid="{00000000-0004-0000-0300-00003F010000}"/>
    <hyperlink ref="I56" r:id="rId321" xr:uid="{00000000-0004-0000-0300-000040010000}"/>
    <hyperlink ref="I76" r:id="rId322" xr:uid="{00000000-0004-0000-0300-000041010000}"/>
    <hyperlink ref="J76" r:id="rId323" xr:uid="{00000000-0004-0000-0300-000042010000}"/>
    <hyperlink ref="I134" r:id="rId324" xr:uid="{00000000-0004-0000-0300-000043010000}"/>
    <hyperlink ref="J134" r:id="rId325" xr:uid="{00000000-0004-0000-0300-000044010000}"/>
    <hyperlink ref="I157" r:id="rId326" xr:uid="{00000000-0004-0000-0300-000045010000}"/>
    <hyperlink ref="J157" r:id="rId327" xr:uid="{00000000-0004-0000-0300-000046010000}"/>
    <hyperlink ref="I237" r:id="rId328" xr:uid="{00000000-0004-0000-0300-000047010000}"/>
    <hyperlink ref="J237" r:id="rId329" xr:uid="{00000000-0004-0000-0300-000048010000}"/>
    <hyperlink ref="I209" r:id="rId330" xr:uid="{00000000-0004-0000-0300-000049010000}"/>
    <hyperlink ref="J209" r:id="rId331" xr:uid="{00000000-0004-0000-0300-00004A010000}"/>
    <hyperlink ref="I135" r:id="rId332" xr:uid="{00000000-0004-0000-0300-00004B010000}"/>
    <hyperlink ref="J135" r:id="rId333" xr:uid="{00000000-0004-0000-0300-00004C010000}"/>
    <hyperlink ref="I86" r:id="rId334" xr:uid="{00000000-0004-0000-0300-00004D010000}"/>
    <hyperlink ref="J174" r:id="rId335" xr:uid="{00000000-0004-0000-0300-00004E010000}"/>
    <hyperlink ref="I174" r:id="rId336" xr:uid="{00000000-0004-0000-0300-00004F010000}"/>
    <hyperlink ref="J246" r:id="rId337" xr:uid="{00000000-0004-0000-0300-000050010000}"/>
    <hyperlink ref="I10" r:id="rId338" xr:uid="{00000000-0004-0000-0300-000051010000}"/>
    <hyperlink ref="I21" r:id="rId339" xr:uid="{00000000-0004-0000-0300-000052010000}"/>
    <hyperlink ref="J21" r:id="rId340" xr:uid="{00000000-0004-0000-0300-000053010000}"/>
    <hyperlink ref="J306" r:id="rId341" xr:uid="{00000000-0004-0000-0300-000054010000}"/>
    <hyperlink ref="I258" r:id="rId342" xr:uid="{00000000-0004-0000-0300-000055010000}"/>
    <hyperlink ref="J258" r:id="rId343" xr:uid="{00000000-0004-0000-0300-000056010000}"/>
    <hyperlink ref="J241" r:id="rId344" xr:uid="{00000000-0004-0000-0300-000057010000}"/>
    <hyperlink ref="I241" r:id="rId345" xr:uid="{00000000-0004-0000-0300-000058010000}"/>
    <hyperlink ref="J287" r:id="rId346" xr:uid="{00000000-0004-0000-0300-000059010000}"/>
    <hyperlink ref="I77" r:id="rId347" xr:uid="{00000000-0004-0000-0300-00005A010000}"/>
    <hyperlink ref="I299" r:id="rId348" xr:uid="{00000000-0004-0000-0300-00005B010000}"/>
    <hyperlink ref="J299" r:id="rId349" xr:uid="{00000000-0004-0000-0300-00005C010000}"/>
    <hyperlink ref="I90" r:id="rId350" display="www.zdravopancevo.rs" xr:uid="{00000000-0004-0000-0300-00005D010000}"/>
    <hyperlink ref="J90" r:id="rId351" xr:uid="{00000000-0004-0000-0300-00005E010000}"/>
    <hyperlink ref="I91" r:id="rId352" xr:uid="{00000000-0004-0000-0300-00005F010000}"/>
    <hyperlink ref="I22" r:id="rId353" xr:uid="{00000000-0004-0000-0300-000060010000}"/>
    <hyperlink ref="J22" r:id="rId354" xr:uid="{00000000-0004-0000-0300-000061010000}"/>
    <hyperlink ref="I228" r:id="rId355" xr:uid="{00000000-0004-0000-0300-000062010000}"/>
    <hyperlink ref="I131" r:id="rId356" xr:uid="{00000000-0004-0000-0300-000063010000}"/>
    <hyperlink ref="G136" r:id="rId357" xr:uid="{00000000-0004-0000-0300-000064010000}"/>
    <hyperlink ref="I136" r:id="rId358" xr:uid="{00000000-0004-0000-0300-000065010000}"/>
    <hyperlink ref="I271" r:id="rId359" xr:uid="{00000000-0004-0000-0300-000066010000}"/>
    <hyperlink ref="I263" r:id="rId360" xr:uid="{00000000-0004-0000-0300-000067010000}"/>
    <hyperlink ref="J263" r:id="rId361" xr:uid="{00000000-0004-0000-0300-000068010000}"/>
    <hyperlink ref="I214" r:id="rId362" xr:uid="{00000000-0004-0000-0300-000069010000}"/>
    <hyperlink ref="J214" r:id="rId363" xr:uid="{00000000-0004-0000-0300-00006A010000}"/>
    <hyperlink ref="I297" r:id="rId364" xr:uid="{00000000-0004-0000-0300-00006B010000}"/>
    <hyperlink ref="I300" r:id="rId365" xr:uid="{00000000-0004-0000-0300-00006C010000}"/>
    <hyperlink ref="I78" r:id="rId366" xr:uid="{00000000-0004-0000-0300-00006D010000}"/>
    <hyperlink ref="J78" r:id="rId367" xr:uid="{00000000-0004-0000-0300-00006E010000}"/>
    <hyperlink ref="I113" r:id="rId368" xr:uid="{00000000-0004-0000-0300-00006F010000}"/>
    <hyperlink ref="I109" r:id="rId369" xr:uid="{00000000-0004-0000-0300-000070010000}"/>
    <hyperlink ref="J109" r:id="rId370" xr:uid="{00000000-0004-0000-0300-000071010000}"/>
    <hyperlink ref="I124" r:id="rId371" xr:uid="{00000000-0004-0000-0300-000072010000}"/>
    <hyperlink ref="J124" r:id="rId372" xr:uid="{00000000-0004-0000-0300-000073010000}"/>
    <hyperlink ref="I34" r:id="rId373" xr:uid="{00000000-0004-0000-0300-000074010000}"/>
    <hyperlink ref="I18" r:id="rId374" xr:uid="{00000000-0004-0000-0300-000075010000}"/>
    <hyperlink ref="I215" r:id="rId375" xr:uid="{00000000-0004-0000-0300-000076010000}"/>
    <hyperlink ref="J215" r:id="rId376" xr:uid="{00000000-0004-0000-0300-000077010000}"/>
    <hyperlink ref="I47" r:id="rId377" xr:uid="{00000000-0004-0000-0300-000078010000}"/>
    <hyperlink ref="J47" r:id="rId378" xr:uid="{00000000-0004-0000-0300-000079010000}"/>
    <hyperlink ref="I141" r:id="rId379" xr:uid="{00000000-0004-0000-0300-00007A010000}"/>
    <hyperlink ref="J141" r:id="rId380" xr:uid="{00000000-0004-0000-0300-00007B010000}"/>
    <hyperlink ref="I79" r:id="rId381" xr:uid="{00000000-0004-0000-0300-00007C010000}"/>
    <hyperlink ref="J79" r:id="rId382" xr:uid="{00000000-0004-0000-0300-00007D010000}"/>
    <hyperlink ref="I277" r:id="rId383" xr:uid="{00000000-0004-0000-0300-00007E010000}"/>
    <hyperlink ref="I125" r:id="rId384" xr:uid="{00000000-0004-0000-0300-00007F010000}"/>
    <hyperlink ref="J125" r:id="rId385" xr:uid="{00000000-0004-0000-0300-000080010000}"/>
    <hyperlink ref="I7" r:id="rId386" display="www.indeksonline.rs" xr:uid="{00000000-0004-0000-0300-000081010000}"/>
    <hyperlink ref="J7" r:id="rId387" xr:uid="{00000000-0004-0000-0300-000082010000}"/>
    <hyperlink ref="I27" r:id="rId388" xr:uid="{00000000-0004-0000-0300-000083010000}"/>
    <hyperlink ref="I225" r:id="rId389" xr:uid="{00000000-0004-0000-0300-000084010000}"/>
    <hyperlink ref="J225" r:id="rId390" xr:uid="{00000000-0004-0000-0300-000085010000}"/>
    <hyperlink ref="I92" r:id="rId391" xr:uid="{00000000-0004-0000-0300-000086010000}"/>
    <hyperlink ref="J92" r:id="rId392" xr:uid="{00000000-0004-0000-0300-000087010000}"/>
    <hyperlink ref="J262" r:id="rId393" xr:uid="{00000000-0004-0000-0300-000088010000}"/>
    <hyperlink ref="I190" r:id="rId394" xr:uid="{00000000-0004-0000-0300-000089010000}"/>
    <hyperlink ref="J190" r:id="rId395" xr:uid="{00000000-0004-0000-0300-00008A010000}"/>
    <hyperlink ref="I182" r:id="rId396" xr:uid="{00000000-0004-0000-0300-00008B010000}"/>
    <hyperlink ref="J182" r:id="rId397" xr:uid="{00000000-0004-0000-0300-00008C010000}"/>
    <hyperlink ref="I202" r:id="rId398" xr:uid="{00000000-0004-0000-0300-00008D010000}"/>
    <hyperlink ref="J202" r:id="rId399" xr:uid="{00000000-0004-0000-0300-00008E010000}"/>
    <hyperlink ref="I291" r:id="rId400" xr:uid="{00000000-0004-0000-0300-00008F010000}"/>
    <hyperlink ref="I126" r:id="rId401" xr:uid="{00000000-0004-0000-0300-000090010000}"/>
    <hyperlink ref="J126" r:id="rId402" xr:uid="{00000000-0004-0000-0300-000091010000}"/>
    <hyperlink ref="I223" r:id="rId403" xr:uid="{00000000-0004-0000-0300-000092010000}"/>
    <hyperlink ref="I199" r:id="rId404" xr:uid="{00000000-0004-0000-0300-000093010000}"/>
    <hyperlink ref="J199" r:id="rId405" xr:uid="{00000000-0004-0000-0300-000094010000}"/>
    <hyperlink ref="I37" r:id="rId406" xr:uid="{00000000-0004-0000-0300-000095010000}"/>
    <hyperlink ref="J57" r:id="rId407" xr:uid="{00000000-0004-0000-0300-000096010000}"/>
    <hyperlink ref="I57" r:id="rId408" display="https://nasamesta.com/" xr:uid="{00000000-0004-0000-0300-000097010000}"/>
    <hyperlink ref="I158" r:id="rId409" xr:uid="{00000000-0004-0000-0300-000098010000}"/>
    <hyperlink ref="J158" r:id="rId410" xr:uid="{00000000-0004-0000-0300-000099010000}"/>
    <hyperlink ref="I14" r:id="rId411" xr:uid="{00000000-0004-0000-0300-00009A010000}"/>
    <hyperlink ref="J14" r:id="rId412" xr:uid="{00000000-0004-0000-0300-00009B010000}"/>
    <hyperlink ref="I229" r:id="rId413" xr:uid="{00000000-0004-0000-0300-00009C010000}"/>
    <hyperlink ref="I127" r:id="rId414" xr:uid="{00000000-0004-0000-0300-00009D010000}"/>
    <hyperlink ref="J127" r:id="rId415" xr:uid="{00000000-0004-0000-0300-00009E010000}"/>
    <hyperlink ref="I15" r:id="rId416" xr:uid="{00000000-0004-0000-0300-00009F010000}"/>
    <hyperlink ref="J15" r:id="rId417" xr:uid="{00000000-0004-0000-0300-0000A0010000}"/>
    <hyperlink ref="I142" r:id="rId418" xr:uid="{00000000-0004-0000-0300-0000A1010000}"/>
    <hyperlink ref="J142" r:id="rId419" xr:uid="{00000000-0004-0000-0300-0000A2010000}"/>
    <hyperlink ref="I116" r:id="rId420" xr:uid="{00000000-0004-0000-0300-0000A3010000}"/>
    <hyperlink ref="J116" r:id="rId421" xr:uid="{00000000-0004-0000-0300-0000A4010000}"/>
    <hyperlink ref="I172" r:id="rId422" xr:uid="{00000000-0004-0000-0300-0000A5010000}"/>
    <hyperlink ref="I96" r:id="rId423" xr:uid="{00000000-0004-0000-0300-0000A6010000}"/>
    <hyperlink ref="J96" r:id="rId424" xr:uid="{00000000-0004-0000-0300-0000A7010000}"/>
    <hyperlink ref="I306" r:id="rId425" display="www.yubinet.tv" xr:uid="{00000000-0004-0000-0300-0000A8010000}"/>
    <hyperlink ref="I247" r:id="rId426" xr:uid="{00000000-0004-0000-0300-0000A9010000}"/>
    <hyperlink ref="J247" r:id="rId427" xr:uid="{00000000-0004-0000-0300-0000AA010000}"/>
    <hyperlink ref="I42" r:id="rId428" xr:uid="{00000000-0004-0000-0300-0000AB010000}"/>
    <hyperlink ref="J42" r:id="rId429" xr:uid="{00000000-0004-0000-0300-0000AC010000}"/>
    <hyperlink ref="I44" r:id="rId430" xr:uid="{00000000-0004-0000-0300-0000AD010000}"/>
    <hyperlink ref="I17" r:id="rId431" xr:uid="{00000000-0004-0000-0300-0000AE010000}"/>
    <hyperlink ref="I62" r:id="rId432" xr:uid="{00000000-0004-0000-0300-0000AF010000}"/>
    <hyperlink ref="J16" r:id="rId433" xr:uid="{00000000-0004-0000-0300-0000B0010000}"/>
    <hyperlink ref="I16" r:id="rId434" xr:uid="{00000000-0004-0000-0300-0000B1010000}"/>
    <hyperlink ref="I281" r:id="rId435" xr:uid="{00000000-0004-0000-0300-0000B2010000}"/>
    <hyperlink ref="J281" r:id="rId436" xr:uid="{00000000-0004-0000-0300-0000B3010000}"/>
    <hyperlink ref="I282" r:id="rId437" xr:uid="{00000000-0004-0000-0300-0000B4010000}"/>
    <hyperlink ref="J282" r:id="rId438" xr:uid="{00000000-0004-0000-0300-0000B5010000}"/>
    <hyperlink ref="I187" r:id="rId439" xr:uid="{00000000-0004-0000-0300-0000B6010000}"/>
    <hyperlink ref="J187" r:id="rId440" xr:uid="{00000000-0004-0000-0300-0000B7010000}"/>
    <hyperlink ref="I103" r:id="rId441" xr:uid="{00000000-0004-0000-0300-0000B8010000}"/>
    <hyperlink ref="J103" r:id="rId442" xr:uid="{00000000-0004-0000-0300-0000B9010000}"/>
    <hyperlink ref="I259" r:id="rId443" xr:uid="{00000000-0004-0000-0300-0000BA010000}"/>
    <hyperlink ref="J259" r:id="rId444" xr:uid="{00000000-0004-0000-0300-0000BB010000}"/>
    <hyperlink ref="I98" r:id="rId445" xr:uid="{00000000-0004-0000-0300-0000BC010000}"/>
    <hyperlink ref="I106" r:id="rId446" xr:uid="{00000000-0004-0000-0300-0000BD010000}"/>
    <hyperlink ref="I301" r:id="rId447" xr:uid="{00000000-0004-0000-0300-0000BE010000}"/>
    <hyperlink ref="J301" r:id="rId448" xr:uid="{00000000-0004-0000-0300-0000BF010000}"/>
    <hyperlink ref="J80" r:id="rId449" xr:uid="{00000000-0004-0000-0300-0000C0010000}"/>
    <hyperlink ref="I179" r:id="rId450" xr:uid="{00000000-0004-0000-0300-0000C1010000}"/>
    <hyperlink ref="I201" r:id="rId451" xr:uid="{00000000-0004-0000-0300-0000C2010000}"/>
    <hyperlink ref="I117" r:id="rId452" xr:uid="{00000000-0004-0000-0300-0000C3010000}"/>
    <hyperlink ref="J117" r:id="rId453" xr:uid="{00000000-0004-0000-0300-0000C4010000}"/>
    <hyperlink ref="I51" r:id="rId454" xr:uid="{00000000-0004-0000-0300-0000C5010000}"/>
    <hyperlink ref="J51" r:id="rId455" xr:uid="{00000000-0004-0000-0300-0000C6010000}"/>
    <hyperlink ref="I188" r:id="rId456" xr:uid="{00000000-0004-0000-0300-0000C7010000}"/>
    <hyperlink ref="J188" r:id="rId457" xr:uid="{00000000-0004-0000-0300-0000C8010000}"/>
    <hyperlink ref="J189" r:id="rId458" xr:uid="{00000000-0004-0000-0300-0000C9010000}"/>
    <hyperlink ref="I189" r:id="rId459" xr:uid="{00000000-0004-0000-0300-0000CA010000}"/>
    <hyperlink ref="I48" r:id="rId460" xr:uid="{00000000-0004-0000-0300-0000CB010000}"/>
    <hyperlink ref="J48" r:id="rId461" xr:uid="{00000000-0004-0000-0300-0000CC010000}"/>
    <hyperlink ref="I143" r:id="rId462" xr:uid="{00000000-0004-0000-0300-0000CD010000}"/>
    <hyperlink ref="J143" r:id="rId463" xr:uid="{00000000-0004-0000-0300-0000CE010000}"/>
    <hyperlink ref="I24" r:id="rId464" xr:uid="{00000000-0004-0000-0300-0000CF010000}"/>
    <hyperlink ref="J24" r:id="rId465" xr:uid="{00000000-0004-0000-0300-0000D0010000}"/>
    <hyperlink ref="I128" r:id="rId466" xr:uid="{00000000-0004-0000-0300-0000D1010000}"/>
    <hyperlink ref="J128" r:id="rId467" xr:uid="{00000000-0004-0000-0300-0000D2010000}"/>
    <hyperlink ref="I226" r:id="rId468" xr:uid="{00000000-0004-0000-0300-0000D3010000}"/>
    <hyperlink ref="J226" r:id="rId469" xr:uid="{00000000-0004-0000-0300-0000D4010000}"/>
    <hyperlink ref="I132" r:id="rId470" xr:uid="{00000000-0004-0000-0300-0000D5010000}"/>
    <hyperlink ref="J132" r:id="rId471" xr:uid="{00000000-0004-0000-0300-0000D6010000}"/>
    <hyperlink ref="I270" r:id="rId472" xr:uid="{00000000-0004-0000-0300-0000D7010000}"/>
    <hyperlink ref="J270" r:id="rId473" xr:uid="{00000000-0004-0000-0300-0000D8010000}"/>
    <hyperlink ref="I200" r:id="rId474" xr:uid="{00000000-0004-0000-0300-0000D9010000}"/>
    <hyperlink ref="J200" r:id="rId475" xr:uid="{00000000-0004-0000-0300-0000DA010000}"/>
    <hyperlink ref="I260" r:id="rId476" xr:uid="{00000000-0004-0000-0300-0000DB010000}"/>
    <hyperlink ref="J260" r:id="rId477" xr:uid="{00000000-0004-0000-0300-0000DC010000}"/>
    <hyperlink ref="I49" r:id="rId478" xr:uid="{00000000-0004-0000-0300-0000DD010000}"/>
    <hyperlink ref="J49" r:id="rId479" xr:uid="{00000000-0004-0000-0300-0000DE010000}"/>
    <hyperlink ref="J104" r:id="rId480" xr:uid="{00000000-0004-0000-0300-0000DF010000}"/>
    <hyperlink ref="I104" r:id="rId481" xr:uid="{00000000-0004-0000-0300-0000E0010000}"/>
    <hyperlink ref="I6" r:id="rId482" xr:uid="{00000000-0004-0000-0300-0000E1010000}"/>
    <hyperlink ref="J6" r:id="rId483" xr:uid="{00000000-0004-0000-0300-0000E2010000}"/>
    <hyperlink ref="I93" r:id="rId484" xr:uid="{00000000-0004-0000-0300-0000E3010000}"/>
    <hyperlink ref="J93" r:id="rId485" xr:uid="{00000000-0004-0000-0300-0000E4010000}"/>
    <hyperlink ref="I110" r:id="rId486" xr:uid="{00000000-0004-0000-0300-0000E5010000}"/>
    <hyperlink ref="J110" r:id="rId487" xr:uid="{00000000-0004-0000-0300-0000E6010000}"/>
    <hyperlink ref="I148" r:id="rId488" xr:uid="{00000000-0004-0000-0300-0000E7010000}"/>
    <hyperlink ref="J148" r:id="rId489" xr:uid="{00000000-0004-0000-0300-0000E8010000}"/>
    <hyperlink ref="I203" r:id="rId490" xr:uid="{00000000-0004-0000-0300-0000E9010000}"/>
    <hyperlink ref="J203" r:id="rId491" xr:uid="{00000000-0004-0000-0300-0000EA010000}"/>
    <hyperlink ref="J302" r:id="rId492" xr:uid="{00000000-0004-0000-0300-0000EB010000}"/>
    <hyperlink ref="I302" r:id="rId493" xr:uid="{00000000-0004-0000-0300-0000EC010000}"/>
    <hyperlink ref="I9" r:id="rId494" xr:uid="{00000000-0004-0000-0300-0000ED010000}"/>
    <hyperlink ref="I288" r:id="rId495" xr:uid="{00000000-0004-0000-0300-0000EE010000}"/>
    <hyperlink ref="I41" r:id="rId496" xr:uid="{00000000-0004-0000-0300-0000EF010000}"/>
    <hyperlink ref="J41" r:id="rId497" xr:uid="{00000000-0004-0000-0300-0000F0010000}"/>
    <hyperlink ref="I118" r:id="rId498" xr:uid="{00000000-0004-0000-0300-0000F1010000}"/>
    <hyperlink ref="J118" r:id="rId499" xr:uid="{00000000-0004-0000-0300-0000F2010000}"/>
    <hyperlink ref="I119" r:id="rId500" xr:uid="{00000000-0004-0000-0300-0000F3010000}"/>
    <hyperlink ref="J119" r:id="rId501" xr:uid="{00000000-0004-0000-0300-0000F4010000}"/>
    <hyperlink ref="I139" r:id="rId502" display="http://urbo.rs/" xr:uid="{00000000-0004-0000-0300-0000F5010000}"/>
    <hyperlink ref="I23" r:id="rId503" xr:uid="{00000000-0004-0000-0300-0000F6010000}"/>
    <hyperlink ref="J23" r:id="rId504" xr:uid="{00000000-0004-0000-0300-0000F7010000}"/>
    <hyperlink ref="G210" r:id="rId505" xr:uid="{00000000-0004-0000-0300-0000F8010000}"/>
    <hyperlink ref="I210" r:id="rId506" xr:uid="{00000000-0004-0000-0300-0000F9010000}"/>
    <hyperlink ref="J210" r:id="rId507" xr:uid="{00000000-0004-0000-0300-0000FA010000}"/>
    <hyperlink ref="I137" r:id="rId508" xr:uid="{00000000-0004-0000-0300-0000FB010000}"/>
    <hyperlink ref="J137" r:id="rId509" xr:uid="{00000000-0004-0000-0300-0000FC010000}"/>
    <hyperlink ref="I304" r:id="rId510" xr:uid="{00000000-0004-0000-0300-0000FD010000}"/>
    <hyperlink ref="I8" r:id="rId511" xr:uid="{00000000-0004-0000-0300-0000FE010000}"/>
    <hyperlink ref="J8" r:id="rId512" xr:uid="{00000000-0004-0000-0300-0000FF010000}"/>
    <hyperlink ref="I144" r:id="rId513" xr:uid="{00000000-0004-0000-0300-000000020000}"/>
    <hyperlink ref="J144" r:id="rId514" xr:uid="{00000000-0004-0000-0300-000001020000}"/>
    <hyperlink ref="I80" r:id="rId515" xr:uid="{00000000-0004-0000-0300-000002020000}"/>
    <hyperlink ref="I151" r:id="rId516" xr:uid="{00000000-0004-0000-0300-000003020000}"/>
    <hyperlink ref="I287" r:id="rId517" xr:uid="{00000000-0004-0000-0300-000004020000}"/>
  </hyperlinks>
  <pageMargins left="0.7" right="0.7" top="0.75" bottom="0.75" header="0.3" footer="0.3"/>
  <pageSetup orientation="portrait" r:id="rId5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X50"/>
  <sheetViews>
    <sheetView topLeftCell="C4" zoomScale="80" zoomScaleNormal="80" workbookViewId="0">
      <selection activeCell="D7" sqref="D7"/>
    </sheetView>
  </sheetViews>
  <sheetFormatPr defaultRowHeight="15" x14ac:dyDescent="0.25"/>
  <cols>
    <col min="1" max="2" width="0" hidden="1" customWidth="1"/>
    <col min="3" max="3" width="5.85546875" style="272" customWidth="1"/>
    <col min="16" max="16" width="9.140625" customWidth="1"/>
    <col min="17" max="17" width="11.140625" customWidth="1"/>
    <col min="18" max="19" width="12.85546875" customWidth="1"/>
    <col min="21" max="21" width="39.28515625" customWidth="1"/>
    <col min="22" max="22" width="15.42578125" customWidth="1"/>
    <col min="23" max="23" width="18.5703125" customWidth="1"/>
  </cols>
  <sheetData>
    <row r="1" spans="1:24" s="16" customFormat="1" ht="108.75" customHeight="1" x14ac:dyDescent="0.25">
      <c r="A1" s="129" t="s">
        <v>2736</v>
      </c>
      <c r="B1" s="287" t="s">
        <v>0</v>
      </c>
      <c r="C1" s="271"/>
      <c r="D1" s="136" t="s">
        <v>2741</v>
      </c>
      <c r="E1" s="136" t="s">
        <v>1</v>
      </c>
      <c r="F1" s="136" t="s">
        <v>453</v>
      </c>
      <c r="G1" s="136" t="s">
        <v>2740</v>
      </c>
      <c r="H1" s="136" t="s">
        <v>3</v>
      </c>
      <c r="I1" s="179" t="s">
        <v>77</v>
      </c>
      <c r="J1" s="136" t="s">
        <v>565</v>
      </c>
      <c r="K1" s="136" t="s">
        <v>520</v>
      </c>
      <c r="L1" s="136" t="s">
        <v>521</v>
      </c>
      <c r="M1" s="136" t="s">
        <v>78</v>
      </c>
      <c r="N1" s="136" t="s">
        <v>454</v>
      </c>
      <c r="O1" s="136" t="s">
        <v>4</v>
      </c>
      <c r="P1" s="137" t="s">
        <v>7</v>
      </c>
      <c r="Q1" s="137" t="s">
        <v>8</v>
      </c>
      <c r="R1" s="138" t="s">
        <v>455</v>
      </c>
      <c r="S1" s="138" t="s">
        <v>2737</v>
      </c>
      <c r="T1" s="139" t="s">
        <v>5</v>
      </c>
      <c r="U1" s="138" t="s">
        <v>2739</v>
      </c>
      <c r="V1" s="138" t="s">
        <v>2742</v>
      </c>
      <c r="W1" s="138" t="s">
        <v>81</v>
      </c>
      <c r="X1" s="288"/>
    </row>
    <row r="2" spans="1:24" s="195" customFormat="1" ht="190.5" customHeight="1" x14ac:dyDescent="0.25">
      <c r="C2" s="122" t="s">
        <v>4545</v>
      </c>
      <c r="D2" s="260">
        <v>162</v>
      </c>
      <c r="E2" s="78" t="s">
        <v>3609</v>
      </c>
      <c r="F2" s="78" t="s">
        <v>23</v>
      </c>
      <c r="G2" s="78" t="s">
        <v>2627</v>
      </c>
      <c r="H2" s="78" t="s">
        <v>3610</v>
      </c>
      <c r="I2" s="78" t="s">
        <v>2629</v>
      </c>
      <c r="J2" s="78"/>
      <c r="K2" s="91" t="s">
        <v>2630</v>
      </c>
      <c r="L2" s="91" t="s">
        <v>2631</v>
      </c>
      <c r="M2" s="78" t="s">
        <v>2632</v>
      </c>
      <c r="N2" s="78" t="s">
        <v>11</v>
      </c>
      <c r="O2" s="78">
        <v>424</v>
      </c>
      <c r="P2" s="92" t="s">
        <v>2633</v>
      </c>
      <c r="Q2" s="92" t="s">
        <v>2634</v>
      </c>
      <c r="R2" s="93">
        <v>2848250</v>
      </c>
      <c r="S2" s="93">
        <v>1512000</v>
      </c>
      <c r="T2" s="94">
        <v>0.53085227771438603</v>
      </c>
      <c r="U2" s="188" t="s">
        <v>3611</v>
      </c>
      <c r="V2" s="188" t="s">
        <v>3405</v>
      </c>
      <c r="W2" s="78" t="s">
        <v>4519</v>
      </c>
    </row>
    <row r="3" spans="1:24" s="195" customFormat="1" ht="135" x14ac:dyDescent="0.25">
      <c r="C3" s="122" t="s">
        <v>4546</v>
      </c>
      <c r="D3" s="268">
        <v>217</v>
      </c>
      <c r="E3" s="78" t="s">
        <v>3902</v>
      </c>
      <c r="F3" s="189" t="s">
        <v>303</v>
      </c>
      <c r="G3" s="78" t="s">
        <v>3910</v>
      </c>
      <c r="H3" s="78" t="s">
        <v>3904</v>
      </c>
      <c r="I3" s="78" t="s">
        <v>3905</v>
      </c>
      <c r="J3" s="189"/>
      <c r="K3" s="91" t="s">
        <v>3906</v>
      </c>
      <c r="L3" s="91" t="s">
        <v>3907</v>
      </c>
      <c r="M3" s="189" t="s">
        <v>3908</v>
      </c>
      <c r="N3" s="189" t="s">
        <v>16</v>
      </c>
      <c r="O3" s="189">
        <v>481</v>
      </c>
      <c r="P3" s="189">
        <v>28254385</v>
      </c>
      <c r="Q3" s="189">
        <v>110683334</v>
      </c>
      <c r="R3" s="192">
        <v>1842000</v>
      </c>
      <c r="S3" s="93">
        <v>1381500</v>
      </c>
      <c r="T3" s="94">
        <v>0.75</v>
      </c>
      <c r="U3" s="188" t="s">
        <v>3909</v>
      </c>
      <c r="V3" s="194" t="s">
        <v>2967</v>
      </c>
      <c r="W3" s="78" t="s">
        <v>4519</v>
      </c>
    </row>
    <row r="4" spans="1:24" ht="135" x14ac:dyDescent="0.25">
      <c r="C4" s="122" t="s">
        <v>4547</v>
      </c>
      <c r="D4" s="268">
        <v>284</v>
      </c>
      <c r="E4" s="78" t="s">
        <v>4282</v>
      </c>
      <c r="F4" s="189" t="s">
        <v>9</v>
      </c>
      <c r="G4" s="78" t="s">
        <v>4283</v>
      </c>
      <c r="H4" s="78" t="s">
        <v>4284</v>
      </c>
      <c r="I4" s="78" t="s">
        <v>3498</v>
      </c>
      <c r="J4" s="189"/>
      <c r="K4" s="91" t="s">
        <v>3499</v>
      </c>
      <c r="L4" s="91" t="s">
        <v>4285</v>
      </c>
      <c r="M4" s="189" t="s">
        <v>264</v>
      </c>
      <c r="N4" s="78" t="s">
        <v>302</v>
      </c>
      <c r="O4" s="189">
        <v>481</v>
      </c>
      <c r="P4" s="189">
        <v>17753657</v>
      </c>
      <c r="Q4" s="189">
        <v>106228082</v>
      </c>
      <c r="R4" s="93">
        <v>2244000</v>
      </c>
      <c r="S4" s="192">
        <v>1140000</v>
      </c>
      <c r="T4" s="94">
        <f>+S4/R4</f>
        <v>0.50802139037433158</v>
      </c>
      <c r="U4" s="188" t="s">
        <v>4286</v>
      </c>
      <c r="V4" s="214" t="s">
        <v>3079</v>
      </c>
      <c r="W4" s="78" t="s">
        <v>4519</v>
      </c>
    </row>
    <row r="5" spans="1:24" ht="120" x14ac:dyDescent="0.25">
      <c r="C5" s="122" t="s">
        <v>4548</v>
      </c>
      <c r="D5" s="268">
        <v>300</v>
      </c>
      <c r="E5" s="78" t="s">
        <v>4382</v>
      </c>
      <c r="F5" s="189" t="s">
        <v>23</v>
      </c>
      <c r="G5" s="78" t="s">
        <v>4383</v>
      </c>
      <c r="H5" s="78" t="s">
        <v>4384</v>
      </c>
      <c r="I5" s="78" t="s">
        <v>4385</v>
      </c>
      <c r="J5" s="189"/>
      <c r="K5" s="91" t="s">
        <v>4386</v>
      </c>
      <c r="L5" s="91" t="s">
        <v>4387</v>
      </c>
      <c r="M5" s="189" t="s">
        <v>4388</v>
      </c>
      <c r="N5" s="189" t="s">
        <v>281</v>
      </c>
      <c r="O5" s="189">
        <v>481</v>
      </c>
      <c r="P5" s="189">
        <v>28095473</v>
      </c>
      <c r="Q5" s="189">
        <v>107803442</v>
      </c>
      <c r="R5" s="192">
        <v>1200000</v>
      </c>
      <c r="S5" s="192">
        <v>960000</v>
      </c>
      <c r="T5" s="94">
        <f t="shared" ref="T5" si="0">+S5/R5</f>
        <v>0.8</v>
      </c>
      <c r="U5" s="188" t="s">
        <v>4389</v>
      </c>
      <c r="V5" s="214" t="s">
        <v>3079</v>
      </c>
      <c r="W5" s="78" t="s">
        <v>4390</v>
      </c>
    </row>
    <row r="6" spans="1:24" ht="300" x14ac:dyDescent="0.25">
      <c r="C6" s="122" t="s">
        <v>4550</v>
      </c>
      <c r="D6" s="265">
        <v>156</v>
      </c>
      <c r="E6" s="28" t="s">
        <v>3572</v>
      </c>
      <c r="F6" s="28" t="s">
        <v>3573</v>
      </c>
      <c r="G6" s="28" t="s">
        <v>3574</v>
      </c>
      <c r="H6" s="28" t="s">
        <v>3575</v>
      </c>
      <c r="I6" s="28" t="s">
        <v>3576</v>
      </c>
      <c r="J6" s="47"/>
      <c r="K6" s="205"/>
      <c r="L6" s="55" t="s">
        <v>3577</v>
      </c>
      <c r="M6" s="205"/>
      <c r="N6" s="47" t="s">
        <v>22</v>
      </c>
      <c r="O6" s="47">
        <v>424</v>
      </c>
      <c r="P6" s="47">
        <v>63370029</v>
      </c>
      <c r="Q6" s="47">
        <v>108318550</v>
      </c>
      <c r="R6" s="206">
        <v>1000000</v>
      </c>
      <c r="S6" s="206">
        <v>800000</v>
      </c>
      <c r="T6" s="94">
        <v>0.8</v>
      </c>
      <c r="U6" s="188" t="s">
        <v>3578</v>
      </c>
      <c r="V6" s="208" t="s">
        <v>2967</v>
      </c>
      <c r="W6" s="28" t="s">
        <v>4414</v>
      </c>
    </row>
    <row r="7" spans="1:24" ht="135" x14ac:dyDescent="0.25">
      <c r="C7" s="122" t="s">
        <v>4551</v>
      </c>
      <c r="D7" s="260">
        <v>319</v>
      </c>
      <c r="E7" s="78" t="s">
        <v>4441</v>
      </c>
      <c r="F7" s="78" t="s">
        <v>38</v>
      </c>
      <c r="G7" s="78" t="s">
        <v>4442</v>
      </c>
      <c r="H7" s="78" t="s">
        <v>4443</v>
      </c>
      <c r="I7" s="78" t="s">
        <v>2287</v>
      </c>
      <c r="J7" s="78"/>
      <c r="K7" s="78" t="s">
        <v>2288</v>
      </c>
      <c r="L7" s="78" t="s">
        <v>2289</v>
      </c>
      <c r="M7" s="78" t="s">
        <v>2290</v>
      </c>
      <c r="N7" s="78" t="s">
        <v>281</v>
      </c>
      <c r="O7" s="78">
        <v>481</v>
      </c>
      <c r="P7" s="92" t="s">
        <v>2291</v>
      </c>
      <c r="Q7" s="92" t="s">
        <v>2292</v>
      </c>
      <c r="R7" s="93">
        <v>3217439</v>
      </c>
      <c r="S7" s="93">
        <v>2318276</v>
      </c>
      <c r="T7" s="94">
        <v>0.72053456180521214</v>
      </c>
      <c r="U7" s="188" t="s">
        <v>4444</v>
      </c>
      <c r="V7" s="188" t="s">
        <v>3060</v>
      </c>
      <c r="W7" s="78" t="s">
        <v>4519</v>
      </c>
    </row>
    <row r="8" spans="1:24" ht="210" x14ac:dyDescent="0.25">
      <c r="C8" s="122" t="s">
        <v>4552</v>
      </c>
      <c r="D8" s="268">
        <v>313</v>
      </c>
      <c r="E8" s="78" t="s">
        <v>4461</v>
      </c>
      <c r="F8" s="189" t="s">
        <v>9</v>
      </c>
      <c r="G8" s="78" t="s">
        <v>4462</v>
      </c>
      <c r="H8" s="78" t="s">
        <v>4463</v>
      </c>
      <c r="I8" s="218"/>
      <c r="J8" s="205"/>
      <c r="K8" s="219"/>
      <c r="L8" s="91" t="s">
        <v>4464</v>
      </c>
      <c r="M8" s="205"/>
      <c r="N8" s="189" t="s">
        <v>11</v>
      </c>
      <c r="O8" s="189">
        <v>424</v>
      </c>
      <c r="P8" s="189">
        <v>21588423</v>
      </c>
      <c r="Q8" s="189">
        <v>112003135</v>
      </c>
      <c r="R8" s="93">
        <v>1200000</v>
      </c>
      <c r="S8" s="192">
        <v>1000000</v>
      </c>
      <c r="T8" s="94">
        <f t="shared" ref="T8" si="1">+S8/R8</f>
        <v>0.83333333333333337</v>
      </c>
      <c r="U8" s="188" t="s">
        <v>4466</v>
      </c>
      <c r="V8" s="214" t="s">
        <v>4465</v>
      </c>
      <c r="W8" s="78" t="s">
        <v>4467</v>
      </c>
    </row>
    <row r="9" spans="1:24" ht="120" x14ac:dyDescent="0.25">
      <c r="C9" s="122" t="s">
        <v>4553</v>
      </c>
      <c r="D9" s="265">
        <v>157</v>
      </c>
      <c r="E9" s="28" t="s">
        <v>3579</v>
      </c>
      <c r="F9" s="47" t="s">
        <v>9</v>
      </c>
      <c r="G9" s="28" t="s">
        <v>3580</v>
      </c>
      <c r="H9" s="28" t="s">
        <v>3581</v>
      </c>
      <c r="I9" s="205"/>
      <c r="J9" s="47"/>
      <c r="K9" s="205"/>
      <c r="L9" s="55" t="s">
        <v>3582</v>
      </c>
      <c r="M9" s="205"/>
      <c r="N9" s="28" t="s">
        <v>3583</v>
      </c>
      <c r="O9" s="47">
        <v>481</v>
      </c>
      <c r="P9" s="47">
        <v>17116762</v>
      </c>
      <c r="Q9" s="47">
        <v>102654659</v>
      </c>
      <c r="R9" s="206">
        <v>1145000</v>
      </c>
      <c r="S9" s="206">
        <v>635000</v>
      </c>
      <c r="T9" s="94">
        <v>0.55458515283842791</v>
      </c>
      <c r="U9" s="188" t="s">
        <v>3584</v>
      </c>
      <c r="V9" s="208" t="s">
        <v>3585</v>
      </c>
      <c r="W9" s="28" t="s">
        <v>4518</v>
      </c>
    </row>
    <row r="10" spans="1:24" ht="225" x14ac:dyDescent="0.25">
      <c r="C10" s="122" t="s">
        <v>4549</v>
      </c>
      <c r="D10" s="265">
        <v>57</v>
      </c>
      <c r="E10" s="28" t="s">
        <v>3038</v>
      </c>
      <c r="F10" s="28" t="s">
        <v>38</v>
      </c>
      <c r="G10" s="47" t="s">
        <v>3039</v>
      </c>
      <c r="H10" s="28" t="s">
        <v>3040</v>
      </c>
      <c r="I10" s="205"/>
      <c r="J10" s="47" t="s">
        <v>82</v>
      </c>
      <c r="K10" s="55" t="s">
        <v>3041</v>
      </c>
      <c r="L10" s="55" t="s">
        <v>3042</v>
      </c>
      <c r="M10" s="205"/>
      <c r="N10" s="47" t="s">
        <v>16</v>
      </c>
      <c r="O10" s="47">
        <v>481</v>
      </c>
      <c r="P10" s="47">
        <v>17768727</v>
      </c>
      <c r="Q10" s="47">
        <v>106179784</v>
      </c>
      <c r="R10" s="93">
        <v>722400</v>
      </c>
      <c r="S10" s="206">
        <v>385000</v>
      </c>
      <c r="T10" s="94">
        <f t="shared" ref="T10" si="2">+S10/R10</f>
        <v>0.53294573643410847</v>
      </c>
      <c r="U10" s="188" t="s">
        <v>4529</v>
      </c>
      <c r="V10" s="208" t="s">
        <v>3043</v>
      </c>
      <c r="W10" s="28" t="s">
        <v>4530</v>
      </c>
    </row>
    <row r="11" spans="1:24" ht="150" x14ac:dyDescent="0.25">
      <c r="C11" s="122" t="s">
        <v>4554</v>
      </c>
      <c r="D11" s="268">
        <v>133</v>
      </c>
      <c r="E11" s="78" t="s">
        <v>4564</v>
      </c>
      <c r="F11" s="78" t="s">
        <v>150</v>
      </c>
      <c r="G11" s="78" t="s">
        <v>3445</v>
      </c>
      <c r="H11" s="78" t="s">
        <v>4542</v>
      </c>
      <c r="I11" s="78" t="s">
        <v>895</v>
      </c>
      <c r="J11" s="189"/>
      <c r="K11" s="91" t="s">
        <v>3446</v>
      </c>
      <c r="L11" s="91" t="s">
        <v>2425</v>
      </c>
      <c r="M11" s="78" t="s">
        <v>897</v>
      </c>
      <c r="N11" s="189" t="s">
        <v>16</v>
      </c>
      <c r="O11" s="189">
        <v>481</v>
      </c>
      <c r="P11" s="269" t="s">
        <v>898</v>
      </c>
      <c r="Q11" s="269" t="s">
        <v>899</v>
      </c>
      <c r="R11" s="192">
        <v>1200000</v>
      </c>
      <c r="S11" s="192">
        <v>960000</v>
      </c>
      <c r="T11" s="94">
        <v>0.8</v>
      </c>
      <c r="U11" s="188" t="s">
        <v>4543</v>
      </c>
      <c r="V11" s="93" t="s">
        <v>3079</v>
      </c>
      <c r="W11" s="78" t="s">
        <v>4544</v>
      </c>
    </row>
    <row r="12" spans="1:24" ht="120" x14ac:dyDescent="0.25">
      <c r="C12" s="122" t="s">
        <v>4556</v>
      </c>
      <c r="D12" s="260">
        <v>259</v>
      </c>
      <c r="E12" s="78" t="s">
        <v>4124</v>
      </c>
      <c r="F12" s="78" t="s">
        <v>165</v>
      </c>
      <c r="G12" s="78" t="s">
        <v>2053</v>
      </c>
      <c r="H12" s="78" t="s">
        <v>4125</v>
      </c>
      <c r="I12" s="78" t="s">
        <v>2055</v>
      </c>
      <c r="J12" s="78"/>
      <c r="K12" s="91" t="s">
        <v>4126</v>
      </c>
      <c r="L12" s="64" t="s">
        <v>2057</v>
      </c>
      <c r="M12" s="78" t="s">
        <v>2058</v>
      </c>
      <c r="N12" s="78" t="s">
        <v>281</v>
      </c>
      <c r="O12" s="78">
        <v>481</v>
      </c>
      <c r="P12" s="92" t="s">
        <v>2059</v>
      </c>
      <c r="Q12" s="92" t="s">
        <v>2060</v>
      </c>
      <c r="R12" s="93">
        <v>815000</v>
      </c>
      <c r="S12" s="93">
        <v>645000</v>
      </c>
      <c r="T12" s="94">
        <f>+S12/R12</f>
        <v>0.79141104294478526</v>
      </c>
      <c r="U12" s="188" t="s">
        <v>4127</v>
      </c>
      <c r="V12" s="93" t="s">
        <v>4128</v>
      </c>
      <c r="W12" s="78" t="s">
        <v>4555</v>
      </c>
    </row>
    <row r="13" spans="1:24" ht="135" x14ac:dyDescent="0.25">
      <c r="C13" s="122" t="s">
        <v>4560</v>
      </c>
      <c r="D13" s="268">
        <v>182</v>
      </c>
      <c r="E13" s="78" t="s">
        <v>3706</v>
      </c>
      <c r="F13" s="78" t="s">
        <v>3707</v>
      </c>
      <c r="G13" s="78" t="s">
        <v>3708</v>
      </c>
      <c r="H13" s="189" t="s">
        <v>3709</v>
      </c>
      <c r="I13" s="78" t="s">
        <v>3710</v>
      </c>
      <c r="J13" s="189" t="s">
        <v>82</v>
      </c>
      <c r="K13" s="91" t="s">
        <v>3711</v>
      </c>
      <c r="L13" s="64" t="s">
        <v>3712</v>
      </c>
      <c r="M13" s="189" t="s">
        <v>3713</v>
      </c>
      <c r="N13" s="189" t="s">
        <v>22</v>
      </c>
      <c r="O13" s="189">
        <v>424</v>
      </c>
      <c r="P13" s="189">
        <v>64744887</v>
      </c>
      <c r="Q13" s="189">
        <v>110229647</v>
      </c>
      <c r="R13" s="192">
        <v>1409240</v>
      </c>
      <c r="S13" s="192">
        <v>791000</v>
      </c>
      <c r="T13" s="94">
        <f t="shared" ref="T13:T14" si="3">+S13/R13</f>
        <v>0.5612954500298033</v>
      </c>
      <c r="U13" s="188" t="s">
        <v>3714</v>
      </c>
      <c r="V13" s="194" t="s">
        <v>2745</v>
      </c>
      <c r="W13" s="78" t="s">
        <v>4559</v>
      </c>
    </row>
    <row r="14" spans="1:24" ht="165" x14ac:dyDescent="0.25">
      <c r="C14" s="122" t="s">
        <v>4563</v>
      </c>
      <c r="D14" s="265">
        <v>265</v>
      </c>
      <c r="E14" s="78" t="s">
        <v>4164</v>
      </c>
      <c r="F14" s="47" t="s">
        <v>9</v>
      </c>
      <c r="G14" s="28" t="s">
        <v>4165</v>
      </c>
      <c r="H14" s="28" t="s">
        <v>4166</v>
      </c>
      <c r="I14" s="205"/>
      <c r="J14" s="47"/>
      <c r="K14" s="205"/>
      <c r="L14" s="23" t="s">
        <v>4167</v>
      </c>
      <c r="M14" s="205"/>
      <c r="N14" s="47" t="s">
        <v>11</v>
      </c>
      <c r="O14" s="47">
        <v>424</v>
      </c>
      <c r="P14" s="47">
        <v>20115556</v>
      </c>
      <c r="Q14" s="47">
        <v>104205095</v>
      </c>
      <c r="R14" s="206">
        <v>2060000</v>
      </c>
      <c r="S14" s="206">
        <v>950000</v>
      </c>
      <c r="T14" s="94">
        <f t="shared" si="3"/>
        <v>0.46116504854368934</v>
      </c>
      <c r="U14" s="188" t="s">
        <v>4168</v>
      </c>
      <c r="V14" s="208" t="s">
        <v>3060</v>
      </c>
      <c r="W14" s="28" t="s">
        <v>4562</v>
      </c>
    </row>
    <row r="15" spans="1:24" ht="150" x14ac:dyDescent="0.25">
      <c r="C15" s="122" t="s">
        <v>4599</v>
      </c>
      <c r="D15" s="268">
        <v>318</v>
      </c>
      <c r="E15" s="78" t="s">
        <v>4585</v>
      </c>
      <c r="F15" s="189" t="s">
        <v>9</v>
      </c>
      <c r="G15" s="78" t="s">
        <v>4591</v>
      </c>
      <c r="H15" s="78" t="s">
        <v>4592</v>
      </c>
      <c r="I15" s="78" t="s">
        <v>4593</v>
      </c>
      <c r="J15" s="189"/>
      <c r="K15" s="64" t="s">
        <v>4594</v>
      </c>
      <c r="L15" s="64" t="s">
        <v>4595</v>
      </c>
      <c r="M15" s="189" t="s">
        <v>4596</v>
      </c>
      <c r="N15" s="189" t="s">
        <v>11</v>
      </c>
      <c r="O15" s="189">
        <v>424</v>
      </c>
      <c r="P15" s="189">
        <v>21533335</v>
      </c>
      <c r="Q15" s="189">
        <v>111748307</v>
      </c>
      <c r="R15" s="93">
        <v>1000000</v>
      </c>
      <c r="S15" s="192">
        <v>750000</v>
      </c>
      <c r="T15" s="94">
        <v>0.75</v>
      </c>
      <c r="U15" s="188" t="s">
        <v>4597</v>
      </c>
      <c r="V15" s="194" t="s">
        <v>3061</v>
      </c>
      <c r="W15" s="78" t="s">
        <v>4598</v>
      </c>
    </row>
    <row r="16" spans="1:24" x14ac:dyDescent="0.25">
      <c r="C16" s="122"/>
      <c r="D16" s="290"/>
      <c r="E16" s="289"/>
      <c r="F16" s="289"/>
      <c r="G16" s="289"/>
      <c r="H16" s="289"/>
      <c r="I16" s="289"/>
      <c r="J16" s="289"/>
      <c r="K16" s="289"/>
      <c r="L16" s="289"/>
      <c r="M16" s="289"/>
      <c r="N16" s="289"/>
      <c r="O16" s="289"/>
      <c r="P16" s="289"/>
      <c r="Q16" s="289"/>
      <c r="R16" s="289"/>
      <c r="S16" s="289"/>
      <c r="T16" s="289"/>
      <c r="U16" s="289"/>
      <c r="V16" s="289"/>
      <c r="W16" s="289"/>
    </row>
    <row r="17" spans="3:23" x14ac:dyDescent="0.25">
      <c r="C17" s="122"/>
      <c r="D17" s="290"/>
      <c r="E17" s="289"/>
      <c r="F17" s="289"/>
      <c r="G17" s="289"/>
      <c r="H17" s="289"/>
      <c r="I17" s="289"/>
      <c r="J17" s="289"/>
      <c r="K17" s="289"/>
      <c r="L17" s="289"/>
      <c r="M17" s="289"/>
      <c r="N17" s="289"/>
      <c r="O17" s="289"/>
      <c r="P17" s="289"/>
      <c r="Q17" s="289"/>
      <c r="R17" s="289"/>
      <c r="S17" s="289"/>
      <c r="T17" s="289"/>
      <c r="U17" s="289"/>
      <c r="V17" s="289"/>
      <c r="W17" s="289"/>
    </row>
    <row r="18" spans="3:23" x14ac:dyDescent="0.25">
      <c r="C18" s="122"/>
      <c r="D18" s="290"/>
      <c r="E18" s="289"/>
      <c r="F18" s="289"/>
      <c r="G18" s="289"/>
      <c r="H18" s="289"/>
      <c r="I18" s="289"/>
      <c r="J18" s="289"/>
      <c r="K18" s="289"/>
      <c r="L18" s="289"/>
      <c r="M18" s="289"/>
      <c r="N18" s="289"/>
      <c r="O18" s="289"/>
      <c r="P18" s="289"/>
      <c r="Q18" s="289"/>
      <c r="R18" s="289"/>
      <c r="S18" s="289"/>
      <c r="T18" s="289"/>
      <c r="U18" s="289"/>
      <c r="V18" s="289"/>
      <c r="W18" s="289"/>
    </row>
    <row r="19" spans="3:23" x14ac:dyDescent="0.25">
      <c r="C19" s="122"/>
      <c r="D19" s="290"/>
      <c r="E19" s="289"/>
      <c r="F19" s="289"/>
      <c r="G19" s="289"/>
      <c r="H19" s="289"/>
      <c r="I19" s="289"/>
      <c r="J19" s="289"/>
      <c r="K19" s="289"/>
      <c r="L19" s="289"/>
      <c r="M19" s="289"/>
      <c r="N19" s="289"/>
      <c r="O19" s="289"/>
      <c r="P19" s="289"/>
      <c r="Q19" s="289"/>
      <c r="R19" s="289"/>
      <c r="S19" s="289"/>
      <c r="T19" s="289"/>
      <c r="U19" s="289"/>
      <c r="V19" s="289"/>
      <c r="W19" s="289"/>
    </row>
    <row r="20" spans="3:23" x14ac:dyDescent="0.25">
      <c r="C20" s="122"/>
      <c r="D20" s="290"/>
      <c r="E20" s="289"/>
      <c r="F20" s="289"/>
      <c r="G20" s="289"/>
      <c r="H20" s="289"/>
      <c r="I20" s="289"/>
      <c r="J20" s="289"/>
      <c r="K20" s="289"/>
      <c r="L20" s="289"/>
      <c r="M20" s="289"/>
      <c r="N20" s="289"/>
      <c r="O20" s="289"/>
      <c r="P20" s="289"/>
      <c r="Q20" s="289"/>
      <c r="R20" s="289"/>
      <c r="S20" s="289"/>
      <c r="T20" s="289"/>
      <c r="U20" s="289"/>
      <c r="V20" s="289"/>
      <c r="W20" s="289"/>
    </row>
    <row r="21" spans="3:23" x14ac:dyDescent="0.25">
      <c r="C21" s="122"/>
      <c r="D21" s="289"/>
      <c r="E21" s="289"/>
      <c r="F21" s="289"/>
      <c r="G21" s="289"/>
      <c r="H21" s="289"/>
      <c r="I21" s="289"/>
      <c r="J21" s="289"/>
      <c r="K21" s="289"/>
      <c r="L21" s="289"/>
      <c r="M21" s="289"/>
      <c r="N21" s="289"/>
      <c r="O21" s="289"/>
      <c r="P21" s="289"/>
      <c r="Q21" s="289"/>
      <c r="R21" s="289"/>
      <c r="S21" s="289"/>
      <c r="T21" s="289"/>
      <c r="U21" s="289"/>
      <c r="V21" s="289"/>
      <c r="W21" s="289"/>
    </row>
    <row r="22" spans="3:23" x14ac:dyDescent="0.25">
      <c r="C22" s="122"/>
      <c r="D22" s="289"/>
      <c r="E22" s="289"/>
      <c r="F22" s="289"/>
      <c r="G22" s="289"/>
      <c r="H22" s="289"/>
      <c r="I22" s="289"/>
      <c r="J22" s="289"/>
      <c r="K22" s="289"/>
      <c r="L22" s="289"/>
      <c r="M22" s="289"/>
      <c r="N22" s="289"/>
      <c r="O22" s="289"/>
      <c r="P22" s="289"/>
      <c r="Q22" s="289"/>
      <c r="R22" s="289"/>
      <c r="S22" s="289"/>
      <c r="T22" s="289"/>
      <c r="U22" s="289"/>
      <c r="V22" s="289"/>
      <c r="W22" s="289"/>
    </row>
    <row r="23" spans="3:23" x14ac:dyDescent="0.25">
      <c r="C23" s="122"/>
      <c r="D23" s="289"/>
      <c r="E23" s="289"/>
      <c r="F23" s="289"/>
      <c r="G23" s="289"/>
      <c r="H23" s="289"/>
      <c r="I23" s="289"/>
      <c r="J23" s="289"/>
      <c r="K23" s="289"/>
      <c r="L23" s="289"/>
      <c r="M23" s="289"/>
      <c r="N23" s="289"/>
      <c r="O23" s="289"/>
      <c r="P23" s="289"/>
      <c r="Q23" s="289"/>
      <c r="R23" s="289"/>
      <c r="S23" s="289"/>
      <c r="T23" s="289"/>
      <c r="U23" s="289"/>
      <c r="V23" s="289"/>
      <c r="W23" s="289"/>
    </row>
    <row r="24" spans="3:23" x14ac:dyDescent="0.25">
      <c r="C24" s="122"/>
      <c r="D24" s="289"/>
      <c r="E24" s="289"/>
      <c r="F24" s="289"/>
      <c r="G24" s="289"/>
      <c r="H24" s="289"/>
      <c r="I24" s="289"/>
      <c r="J24" s="289"/>
      <c r="K24" s="289"/>
      <c r="L24" s="289"/>
      <c r="M24" s="289"/>
      <c r="N24" s="289"/>
      <c r="O24" s="289"/>
      <c r="P24" s="289"/>
      <c r="Q24" s="289"/>
      <c r="R24" s="289"/>
      <c r="S24" s="289"/>
      <c r="T24" s="289"/>
      <c r="U24" s="289"/>
      <c r="V24" s="289"/>
      <c r="W24" s="289"/>
    </row>
    <row r="25" spans="3:23" x14ac:dyDescent="0.25">
      <c r="C25" s="122"/>
      <c r="D25" s="289"/>
      <c r="E25" s="289"/>
      <c r="F25" s="289"/>
      <c r="G25" s="289"/>
      <c r="H25" s="289"/>
      <c r="I25" s="289"/>
      <c r="J25" s="289"/>
      <c r="K25" s="289"/>
      <c r="L25" s="289"/>
      <c r="M25" s="289"/>
      <c r="N25" s="289"/>
      <c r="O25" s="289"/>
      <c r="P25" s="289"/>
      <c r="Q25" s="289"/>
      <c r="R25" s="289"/>
      <c r="S25" s="289"/>
      <c r="T25" s="289"/>
      <c r="U25" s="289"/>
      <c r="V25" s="289"/>
      <c r="W25" s="289"/>
    </row>
    <row r="26" spans="3:23" x14ac:dyDescent="0.25">
      <c r="C26" s="122"/>
      <c r="D26" s="289"/>
      <c r="E26" s="289"/>
      <c r="F26" s="289"/>
      <c r="G26" s="289"/>
      <c r="H26" s="289"/>
      <c r="I26" s="289"/>
      <c r="J26" s="289"/>
      <c r="K26" s="289"/>
      <c r="L26" s="289"/>
      <c r="M26" s="289"/>
      <c r="N26" s="289"/>
      <c r="O26" s="289"/>
      <c r="P26" s="289"/>
      <c r="Q26" s="289"/>
      <c r="R26" s="289"/>
      <c r="S26" s="289"/>
      <c r="T26" s="289"/>
      <c r="U26" s="289"/>
      <c r="V26" s="289"/>
      <c r="W26" s="289"/>
    </row>
    <row r="27" spans="3:23" x14ac:dyDescent="0.25">
      <c r="C27" s="122"/>
      <c r="D27" s="289"/>
      <c r="E27" s="289"/>
      <c r="F27" s="289"/>
      <c r="G27" s="289"/>
      <c r="H27" s="289"/>
      <c r="I27" s="289"/>
      <c r="J27" s="289"/>
      <c r="K27" s="289"/>
      <c r="L27" s="289"/>
      <c r="M27" s="289"/>
      <c r="N27" s="289"/>
      <c r="O27" s="289"/>
      <c r="P27" s="289"/>
      <c r="Q27" s="289"/>
      <c r="R27" s="289"/>
      <c r="S27" s="289"/>
      <c r="T27" s="289"/>
      <c r="U27" s="289"/>
      <c r="V27" s="289"/>
      <c r="W27" s="289"/>
    </row>
    <row r="28" spans="3:23" x14ac:dyDescent="0.25">
      <c r="C28" s="122"/>
      <c r="D28" s="289"/>
      <c r="E28" s="289"/>
      <c r="F28" s="289"/>
      <c r="G28" s="289"/>
      <c r="H28" s="289"/>
      <c r="I28" s="289"/>
      <c r="J28" s="289"/>
      <c r="K28" s="289"/>
      <c r="L28" s="289"/>
      <c r="M28" s="289"/>
      <c r="N28" s="289"/>
      <c r="O28" s="289"/>
      <c r="P28" s="289"/>
      <c r="Q28" s="289"/>
      <c r="R28" s="289"/>
      <c r="S28" s="289"/>
      <c r="T28" s="289"/>
      <c r="U28" s="289"/>
      <c r="V28" s="289"/>
      <c r="W28" s="289"/>
    </row>
    <row r="29" spans="3:23" x14ac:dyDescent="0.25">
      <c r="C29" s="122"/>
      <c r="D29" s="289"/>
      <c r="E29" s="289"/>
      <c r="F29" s="289"/>
      <c r="G29" s="289"/>
      <c r="H29" s="289"/>
      <c r="I29" s="289"/>
      <c r="J29" s="289"/>
      <c r="K29" s="289"/>
      <c r="L29" s="289"/>
      <c r="M29" s="289"/>
      <c r="N29" s="289"/>
      <c r="O29" s="289"/>
      <c r="P29" s="289"/>
      <c r="Q29" s="289"/>
      <c r="R29" s="289"/>
      <c r="S29" s="289"/>
      <c r="T29" s="289"/>
      <c r="U29" s="289"/>
      <c r="V29" s="289"/>
      <c r="W29" s="289"/>
    </row>
    <row r="30" spans="3:23" x14ac:dyDescent="0.25">
      <c r="C30" s="122"/>
      <c r="D30" s="289"/>
      <c r="E30" s="289"/>
      <c r="F30" s="289"/>
      <c r="G30" s="289"/>
      <c r="H30" s="289"/>
      <c r="I30" s="289"/>
      <c r="J30" s="289"/>
      <c r="K30" s="289"/>
      <c r="L30" s="289"/>
      <c r="M30" s="289"/>
      <c r="N30" s="289"/>
      <c r="O30" s="289"/>
      <c r="P30" s="289"/>
      <c r="Q30" s="289"/>
      <c r="R30" s="289"/>
      <c r="S30" s="289"/>
      <c r="T30" s="289"/>
      <c r="U30" s="289"/>
      <c r="V30" s="289"/>
      <c r="W30" s="289"/>
    </row>
    <row r="31" spans="3:23" x14ac:dyDescent="0.25">
      <c r="C31" s="122"/>
      <c r="D31" s="289"/>
      <c r="E31" s="289"/>
      <c r="F31" s="289"/>
      <c r="G31" s="289"/>
      <c r="H31" s="289"/>
      <c r="I31" s="289"/>
      <c r="J31" s="289"/>
      <c r="K31" s="289"/>
      <c r="L31" s="289"/>
      <c r="M31" s="289"/>
      <c r="N31" s="289"/>
      <c r="O31" s="289"/>
      <c r="P31" s="289"/>
      <c r="Q31" s="289"/>
      <c r="R31" s="289"/>
      <c r="S31" s="289"/>
      <c r="T31" s="289"/>
      <c r="U31" s="289"/>
      <c r="V31" s="289"/>
      <c r="W31" s="289"/>
    </row>
    <row r="32" spans="3:23" x14ac:dyDescent="0.25">
      <c r="C32" s="122"/>
      <c r="D32" s="289"/>
      <c r="E32" s="289"/>
      <c r="F32" s="289"/>
      <c r="G32" s="289"/>
      <c r="H32" s="289"/>
      <c r="I32" s="289"/>
      <c r="J32" s="289"/>
      <c r="K32" s="289"/>
      <c r="L32" s="289"/>
      <c r="M32" s="289"/>
      <c r="N32" s="289"/>
      <c r="O32" s="289"/>
      <c r="P32" s="289"/>
      <c r="Q32" s="289"/>
      <c r="R32" s="289"/>
      <c r="S32" s="289"/>
      <c r="T32" s="289"/>
      <c r="U32" s="289"/>
      <c r="V32" s="289"/>
      <c r="W32" s="289"/>
    </row>
    <row r="33" spans="3:23" x14ac:dyDescent="0.25">
      <c r="C33" s="122"/>
      <c r="D33" s="289"/>
      <c r="E33" s="289"/>
      <c r="F33" s="289"/>
      <c r="G33" s="289"/>
      <c r="H33" s="289"/>
      <c r="I33" s="289"/>
      <c r="J33" s="289"/>
      <c r="K33" s="289"/>
      <c r="L33" s="289"/>
      <c r="M33" s="289"/>
      <c r="N33" s="289"/>
      <c r="O33" s="289"/>
      <c r="P33" s="289"/>
      <c r="Q33" s="289"/>
      <c r="R33" s="289"/>
      <c r="S33" s="289"/>
      <c r="T33" s="289"/>
      <c r="U33" s="289"/>
      <c r="V33" s="289"/>
      <c r="W33" s="289"/>
    </row>
    <row r="34" spans="3:23" x14ac:dyDescent="0.25">
      <c r="C34" s="122"/>
      <c r="D34" s="289"/>
      <c r="E34" s="289"/>
      <c r="F34" s="289"/>
      <c r="G34" s="289"/>
      <c r="H34" s="289"/>
      <c r="I34" s="289"/>
      <c r="J34" s="289"/>
      <c r="K34" s="289"/>
      <c r="L34" s="289"/>
      <c r="M34" s="289"/>
      <c r="N34" s="289"/>
      <c r="O34" s="289"/>
      <c r="P34" s="289"/>
      <c r="Q34" s="289"/>
      <c r="R34" s="289"/>
      <c r="S34" s="289"/>
      <c r="T34" s="289"/>
      <c r="U34" s="289"/>
      <c r="V34" s="289"/>
      <c r="W34" s="289"/>
    </row>
    <row r="35" spans="3:23" x14ac:dyDescent="0.25">
      <c r="C35" s="122"/>
      <c r="D35" s="289"/>
      <c r="E35" s="289"/>
      <c r="F35" s="289"/>
      <c r="G35" s="289"/>
      <c r="H35" s="289"/>
      <c r="I35" s="289"/>
      <c r="J35" s="289"/>
      <c r="K35" s="289"/>
      <c r="L35" s="289"/>
      <c r="M35" s="289"/>
      <c r="N35" s="289"/>
      <c r="O35" s="289"/>
      <c r="P35" s="289"/>
      <c r="Q35" s="289"/>
      <c r="R35" s="289"/>
      <c r="S35" s="289"/>
      <c r="T35" s="289"/>
      <c r="U35" s="289"/>
      <c r="V35" s="289"/>
      <c r="W35" s="289"/>
    </row>
    <row r="36" spans="3:23" x14ac:dyDescent="0.25">
      <c r="C36" s="122"/>
      <c r="D36" s="289"/>
      <c r="E36" s="289"/>
      <c r="F36" s="289"/>
      <c r="G36" s="289"/>
      <c r="H36" s="289"/>
      <c r="I36" s="289"/>
      <c r="J36" s="289"/>
      <c r="K36" s="289"/>
      <c r="L36" s="289"/>
      <c r="M36" s="289"/>
      <c r="N36" s="289"/>
      <c r="O36" s="289"/>
      <c r="P36" s="289"/>
      <c r="Q36" s="289"/>
      <c r="R36" s="289"/>
      <c r="S36" s="289"/>
      <c r="T36" s="289"/>
      <c r="U36" s="289"/>
      <c r="V36" s="289"/>
      <c r="W36" s="289"/>
    </row>
    <row r="37" spans="3:23" x14ac:dyDescent="0.25">
      <c r="C37" s="122"/>
      <c r="D37" s="289"/>
      <c r="E37" s="289"/>
      <c r="F37" s="289"/>
      <c r="G37" s="289"/>
      <c r="H37" s="289"/>
      <c r="I37" s="289"/>
      <c r="J37" s="289"/>
      <c r="K37" s="289"/>
      <c r="L37" s="289"/>
      <c r="M37" s="289"/>
      <c r="N37" s="289"/>
      <c r="O37" s="289"/>
      <c r="P37" s="289"/>
      <c r="Q37" s="289"/>
      <c r="R37" s="289"/>
      <c r="S37" s="289"/>
      <c r="T37" s="289"/>
      <c r="U37" s="289"/>
      <c r="V37" s="289"/>
      <c r="W37" s="289"/>
    </row>
    <row r="38" spans="3:23" x14ac:dyDescent="0.25">
      <c r="C38" s="122"/>
      <c r="D38" s="289"/>
      <c r="E38" s="289"/>
      <c r="F38" s="289"/>
      <c r="G38" s="289"/>
      <c r="H38" s="289"/>
      <c r="I38" s="289"/>
      <c r="J38" s="289"/>
      <c r="K38" s="289"/>
      <c r="L38" s="289"/>
      <c r="M38" s="289"/>
      <c r="N38" s="289"/>
      <c r="O38" s="289"/>
      <c r="P38" s="289"/>
      <c r="Q38" s="289"/>
      <c r="R38" s="289"/>
      <c r="S38" s="289"/>
      <c r="T38" s="289"/>
      <c r="U38" s="289"/>
      <c r="V38" s="289"/>
      <c r="W38" s="289"/>
    </row>
    <row r="39" spans="3:23" x14ac:dyDescent="0.25">
      <c r="C39" s="122"/>
      <c r="D39" s="289"/>
      <c r="E39" s="289"/>
      <c r="F39" s="289"/>
      <c r="G39" s="289"/>
      <c r="H39" s="289"/>
      <c r="I39" s="289"/>
      <c r="J39" s="289"/>
      <c r="K39" s="289"/>
      <c r="L39" s="289"/>
      <c r="M39" s="289"/>
      <c r="N39" s="289"/>
      <c r="O39" s="289"/>
      <c r="P39" s="289"/>
      <c r="Q39" s="289"/>
      <c r="R39" s="289"/>
      <c r="S39" s="289"/>
      <c r="T39" s="289"/>
      <c r="U39" s="289"/>
      <c r="V39" s="289"/>
      <c r="W39" s="289"/>
    </row>
    <row r="40" spans="3:23" x14ac:dyDescent="0.25">
      <c r="C40" s="122"/>
      <c r="D40" s="289"/>
      <c r="E40" s="289"/>
      <c r="F40" s="289"/>
      <c r="G40" s="289"/>
      <c r="H40" s="289"/>
      <c r="I40" s="289"/>
      <c r="J40" s="289"/>
      <c r="K40" s="289"/>
      <c r="L40" s="289"/>
      <c r="M40" s="289"/>
      <c r="N40" s="289"/>
      <c r="O40" s="289"/>
      <c r="P40" s="289"/>
      <c r="Q40" s="289"/>
      <c r="R40" s="289"/>
      <c r="S40" s="289"/>
      <c r="T40" s="289"/>
      <c r="U40" s="289"/>
      <c r="V40" s="289"/>
      <c r="W40" s="289"/>
    </row>
    <row r="41" spans="3:23" x14ac:dyDescent="0.25">
      <c r="C41" s="122"/>
      <c r="D41" s="289"/>
      <c r="E41" s="289"/>
      <c r="F41" s="289"/>
      <c r="G41" s="289"/>
      <c r="H41" s="289"/>
      <c r="I41" s="289"/>
      <c r="J41" s="289"/>
      <c r="K41" s="289"/>
      <c r="L41" s="289"/>
      <c r="M41" s="289"/>
      <c r="N41" s="289"/>
      <c r="O41" s="289"/>
      <c r="P41" s="289"/>
      <c r="Q41" s="289"/>
      <c r="R41" s="289"/>
      <c r="S41" s="289"/>
      <c r="T41" s="289"/>
      <c r="U41" s="289"/>
      <c r="V41" s="289"/>
      <c r="W41" s="289"/>
    </row>
    <row r="42" spans="3:23" x14ac:dyDescent="0.25">
      <c r="C42" s="122"/>
      <c r="D42" s="289"/>
      <c r="E42" s="289"/>
      <c r="F42" s="289"/>
      <c r="G42" s="289"/>
      <c r="H42" s="289"/>
      <c r="I42" s="289"/>
      <c r="J42" s="289"/>
      <c r="K42" s="289"/>
      <c r="L42" s="289"/>
      <c r="M42" s="289"/>
      <c r="N42" s="289"/>
      <c r="O42" s="289"/>
      <c r="P42" s="289"/>
      <c r="Q42" s="289"/>
      <c r="R42" s="289"/>
      <c r="S42" s="289"/>
      <c r="T42" s="289"/>
      <c r="U42" s="289"/>
      <c r="V42" s="289"/>
      <c r="W42" s="289"/>
    </row>
    <row r="43" spans="3:23" x14ac:dyDescent="0.25">
      <c r="C43" s="122"/>
      <c r="D43" s="289"/>
      <c r="E43" s="289"/>
      <c r="F43" s="289"/>
      <c r="G43" s="289"/>
      <c r="H43" s="289"/>
      <c r="I43" s="289"/>
      <c r="J43" s="289"/>
      <c r="K43" s="289"/>
      <c r="L43" s="289"/>
      <c r="M43" s="289"/>
      <c r="N43" s="289"/>
      <c r="O43" s="289"/>
      <c r="P43" s="289"/>
      <c r="Q43" s="289"/>
      <c r="R43" s="289"/>
      <c r="S43" s="289"/>
      <c r="T43" s="289"/>
      <c r="U43" s="289"/>
      <c r="V43" s="289"/>
      <c r="W43" s="289"/>
    </row>
    <row r="44" spans="3:23" x14ac:dyDescent="0.25">
      <c r="C44" s="122"/>
      <c r="D44" s="289"/>
      <c r="E44" s="289"/>
      <c r="F44" s="289"/>
      <c r="G44" s="289"/>
      <c r="H44" s="289"/>
      <c r="I44" s="289"/>
      <c r="J44" s="289"/>
      <c r="K44" s="289"/>
      <c r="L44" s="289"/>
      <c r="M44" s="289"/>
      <c r="N44" s="289"/>
      <c r="O44" s="289"/>
      <c r="P44" s="289"/>
      <c r="Q44" s="289"/>
      <c r="R44" s="289"/>
      <c r="S44" s="289"/>
      <c r="T44" s="289"/>
      <c r="U44" s="289"/>
      <c r="V44" s="289"/>
      <c r="W44" s="289"/>
    </row>
    <row r="45" spans="3:23" x14ac:dyDescent="0.25">
      <c r="C45" s="122"/>
      <c r="D45" s="289"/>
      <c r="E45" s="289"/>
      <c r="F45" s="289"/>
      <c r="G45" s="289"/>
      <c r="H45" s="289"/>
      <c r="I45" s="289"/>
      <c r="J45" s="289"/>
      <c r="K45" s="289"/>
      <c r="L45" s="289"/>
      <c r="M45" s="289"/>
      <c r="N45" s="289"/>
      <c r="O45" s="289"/>
      <c r="P45" s="289"/>
      <c r="Q45" s="289"/>
      <c r="R45" s="289"/>
      <c r="S45" s="289"/>
      <c r="T45" s="289"/>
      <c r="U45" s="289"/>
      <c r="V45" s="289"/>
      <c r="W45" s="289"/>
    </row>
    <row r="46" spans="3:23" x14ac:dyDescent="0.25">
      <c r="C46" s="122"/>
      <c r="D46" s="289"/>
      <c r="E46" s="289"/>
      <c r="F46" s="289"/>
      <c r="G46" s="289"/>
      <c r="H46" s="289"/>
      <c r="I46" s="289"/>
      <c r="J46" s="289"/>
      <c r="K46" s="289"/>
      <c r="L46" s="289"/>
      <c r="M46" s="289"/>
      <c r="N46" s="289"/>
      <c r="O46" s="289"/>
      <c r="P46" s="289"/>
      <c r="Q46" s="289"/>
      <c r="R46" s="289"/>
      <c r="S46" s="289"/>
      <c r="T46" s="289"/>
      <c r="U46" s="289"/>
      <c r="V46" s="289"/>
      <c r="W46" s="289"/>
    </row>
    <row r="47" spans="3:23" x14ac:dyDescent="0.25">
      <c r="C47" s="122"/>
      <c r="D47" s="289"/>
      <c r="E47" s="289"/>
      <c r="F47" s="289"/>
      <c r="G47" s="289"/>
      <c r="H47" s="289"/>
      <c r="I47" s="289"/>
      <c r="J47" s="289"/>
      <c r="K47" s="289"/>
      <c r="L47" s="289"/>
      <c r="M47" s="289"/>
      <c r="N47" s="289"/>
      <c r="O47" s="289"/>
      <c r="P47" s="289"/>
      <c r="Q47" s="289"/>
      <c r="R47" s="289"/>
      <c r="S47" s="289"/>
      <c r="T47" s="289"/>
      <c r="U47" s="289"/>
      <c r="V47" s="289"/>
      <c r="W47" s="289"/>
    </row>
    <row r="48" spans="3:23" x14ac:dyDescent="0.25">
      <c r="C48" s="122"/>
      <c r="D48" s="289"/>
      <c r="E48" s="289"/>
      <c r="F48" s="289"/>
      <c r="G48" s="289"/>
      <c r="H48" s="289"/>
      <c r="I48" s="289"/>
      <c r="J48" s="289"/>
      <c r="K48" s="289"/>
      <c r="L48" s="289"/>
      <c r="M48" s="289"/>
      <c r="N48" s="289"/>
      <c r="O48" s="289"/>
      <c r="P48" s="289"/>
      <c r="Q48" s="289"/>
      <c r="R48" s="289"/>
      <c r="S48" s="289"/>
      <c r="T48" s="289"/>
      <c r="U48" s="289"/>
      <c r="V48" s="289"/>
      <c r="W48" s="289"/>
    </row>
    <row r="49" spans="3:23" x14ac:dyDescent="0.25">
      <c r="C49" s="122"/>
      <c r="D49" s="289"/>
      <c r="E49" s="289"/>
      <c r="F49" s="289"/>
      <c r="G49" s="289"/>
      <c r="H49" s="289"/>
      <c r="I49" s="289"/>
      <c r="J49" s="289"/>
      <c r="K49" s="289"/>
      <c r="L49" s="289"/>
      <c r="M49" s="289"/>
      <c r="N49" s="289"/>
      <c r="O49" s="289"/>
      <c r="P49" s="289"/>
      <c r="Q49" s="289"/>
      <c r="R49" s="289"/>
      <c r="S49" s="289"/>
      <c r="T49" s="289"/>
      <c r="U49" s="289"/>
      <c r="V49" s="289"/>
      <c r="W49" s="289"/>
    </row>
    <row r="50" spans="3:23" x14ac:dyDescent="0.25">
      <c r="C50" s="122"/>
      <c r="D50" s="289"/>
      <c r="E50" s="289"/>
      <c r="F50" s="289"/>
      <c r="G50" s="289"/>
      <c r="H50" s="289"/>
      <c r="I50" s="289"/>
      <c r="J50" s="289"/>
      <c r="K50" s="289"/>
      <c r="L50" s="289"/>
      <c r="M50" s="289"/>
      <c r="N50" s="289"/>
      <c r="O50" s="289"/>
      <c r="P50" s="289"/>
      <c r="Q50" s="289"/>
      <c r="R50" s="289"/>
      <c r="S50" s="289"/>
      <c r="T50" s="289"/>
      <c r="U50" s="289"/>
      <c r="V50" s="289"/>
      <c r="W50" s="289"/>
    </row>
  </sheetData>
  <autoFilter ref="A1:W15" xr:uid="{00000000-0009-0000-0000-000004000000}"/>
  <conditionalFormatting sqref="P2">
    <cfRule type="duplicateValues" dxfId="67" priority="33"/>
  </conditionalFormatting>
  <conditionalFormatting sqref="P7">
    <cfRule type="duplicateValues" dxfId="66" priority="23"/>
  </conditionalFormatting>
  <conditionalFormatting sqref="P11">
    <cfRule type="duplicateValues" dxfId="65" priority="11"/>
  </conditionalFormatting>
  <conditionalFormatting sqref="P12">
    <cfRule type="duplicateValues" dxfId="64" priority="7"/>
  </conditionalFormatting>
  <conditionalFormatting sqref="S2:S3">
    <cfRule type="cellIs" dxfId="63" priority="28" operator="lessThan">
      <formula>300000</formula>
    </cfRule>
    <cfRule type="cellIs" dxfId="62" priority="29" operator="greaterThan">
      <formula>1000000</formula>
    </cfRule>
  </conditionalFormatting>
  <conditionalFormatting sqref="S5">
    <cfRule type="cellIs" dxfId="61" priority="24" operator="lessThan">
      <formula>300000</formula>
    </cfRule>
    <cfRule type="cellIs" dxfId="60" priority="25" operator="greaterThan">
      <formula>1000000</formula>
    </cfRule>
  </conditionalFormatting>
  <conditionalFormatting sqref="S7">
    <cfRule type="cellIs" dxfId="59" priority="20" operator="lessThan">
      <formula>300000</formula>
    </cfRule>
    <cfRule type="cellIs" dxfId="58" priority="21" operator="greaterThan">
      <formula>1000000</formula>
    </cfRule>
  </conditionalFormatting>
  <conditionalFormatting sqref="S8">
    <cfRule type="cellIs" dxfId="57" priority="17" operator="lessThan">
      <formula>300000</formula>
    </cfRule>
    <cfRule type="cellIs" dxfId="56" priority="18" operator="greaterThan">
      <formula>1000000</formula>
    </cfRule>
  </conditionalFormatting>
  <conditionalFormatting sqref="S11:S12">
    <cfRule type="cellIs" dxfId="55" priority="4" operator="lessThan">
      <formula>300000</formula>
    </cfRule>
    <cfRule type="cellIs" dxfId="54" priority="5" operator="greaterThan">
      <formula>1000000</formula>
    </cfRule>
  </conditionalFormatting>
  <conditionalFormatting sqref="S15">
    <cfRule type="cellIs" dxfId="53" priority="1" operator="lessThan">
      <formula>300000</formula>
    </cfRule>
    <cfRule type="cellIs" dxfId="52" priority="2" operator="greaterThan">
      <formula>1000000</formula>
    </cfRule>
  </conditionalFormatting>
  <conditionalFormatting sqref="T2">
    <cfRule type="cellIs" dxfId="51" priority="32" operator="greaterThan">
      <formula>0.8</formula>
    </cfRule>
  </conditionalFormatting>
  <conditionalFormatting sqref="T4:T5">
    <cfRule type="cellIs" dxfId="50" priority="26" operator="greaterThan">
      <formula>0.8</formula>
    </cfRule>
  </conditionalFormatting>
  <conditionalFormatting sqref="T7:T8">
    <cfRule type="cellIs" dxfId="49" priority="19" operator="greaterThan">
      <formula>0.8</formula>
    </cfRule>
  </conditionalFormatting>
  <conditionalFormatting sqref="T10:T12">
    <cfRule type="cellIs" dxfId="48" priority="6" operator="greaterThan">
      <formula>0.8</formula>
    </cfRule>
  </conditionalFormatting>
  <conditionalFormatting sqref="T15">
    <cfRule type="cellIs" dxfId="47" priority="3" operator="greaterThan">
      <formula>0.8</formula>
    </cfRule>
  </conditionalFormatting>
  <dataValidations count="2">
    <dataValidation type="textLength" operator="equal" showInputMessage="1" showErrorMessage="1" error="ПИБ мора да садржи 9 цифара." sqref="Q2:Q3 Q6:Q7 Q9:Q14" xr:uid="{00000000-0002-0000-0400-000000000000}">
      <formula1>9</formula1>
    </dataValidation>
    <dataValidation type="textLength" operator="equal" showInputMessage="1" showErrorMessage="1" error="Матични број мора да садржи 8 цифара." sqref="P2:P3 P6:P7 P9:P14" xr:uid="{00000000-0002-0000-0400-000001000000}">
      <formula1>8</formula1>
    </dataValidation>
  </dataValidations>
  <hyperlinks>
    <hyperlink ref="K2" r:id="rId1" display="www.nshronika.rs" xr:uid="{00000000-0004-0000-0400-000000000000}"/>
    <hyperlink ref="L2" r:id="rId2" xr:uid="{00000000-0004-0000-0400-000001000000}"/>
    <hyperlink ref="K3" r:id="rId3" xr:uid="{00000000-0004-0000-0400-000002000000}"/>
    <hyperlink ref="L3" r:id="rId4" xr:uid="{00000000-0004-0000-0400-000003000000}"/>
    <hyperlink ref="K4" r:id="rId5" xr:uid="{00000000-0004-0000-0400-000004000000}"/>
    <hyperlink ref="L4" r:id="rId6" xr:uid="{00000000-0004-0000-0400-000005000000}"/>
    <hyperlink ref="K5" r:id="rId7" xr:uid="{00000000-0004-0000-0400-000006000000}"/>
    <hyperlink ref="L5" r:id="rId8" xr:uid="{00000000-0004-0000-0400-000007000000}"/>
    <hyperlink ref="L6" r:id="rId9" xr:uid="{00000000-0004-0000-0400-000008000000}"/>
    <hyperlink ref="L8" r:id="rId10" xr:uid="{00000000-0004-0000-0400-000009000000}"/>
    <hyperlink ref="L9" r:id="rId11" xr:uid="{00000000-0004-0000-0400-00000A000000}"/>
    <hyperlink ref="K10" r:id="rId12" xr:uid="{00000000-0004-0000-0400-00000B000000}"/>
    <hyperlink ref="L10" r:id="rId13" xr:uid="{00000000-0004-0000-0400-00000C000000}"/>
    <hyperlink ref="K11" r:id="rId14" display="www.brodicparkic.org.rs" xr:uid="{00000000-0004-0000-0400-00000D000000}"/>
    <hyperlink ref="L11" r:id="rId15" xr:uid="{00000000-0004-0000-0400-00000E000000}"/>
    <hyperlink ref="L12" r:id="rId16" xr:uid="{00000000-0004-0000-0400-00000F000000}"/>
    <hyperlink ref="K12" r:id="rId17" xr:uid="{00000000-0004-0000-0400-000010000000}"/>
    <hyperlink ref="K13" r:id="rId18" xr:uid="{00000000-0004-0000-0400-000011000000}"/>
    <hyperlink ref="L13" r:id="rId19" xr:uid="{00000000-0004-0000-0400-000012000000}"/>
    <hyperlink ref="L14" r:id="rId20" xr:uid="{00000000-0004-0000-0400-000013000000}"/>
    <hyperlink ref="K15" r:id="rId21" xr:uid="{00000000-0004-0000-0400-000014000000}"/>
    <hyperlink ref="L15" r:id="rId22" xr:uid="{00000000-0004-0000-0400-000015000000}"/>
  </hyperlinks>
  <pageMargins left="0.7" right="0.7" top="0.75" bottom="0.75" header="0.3" footer="0.3"/>
  <pageSetup orientation="portrait"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N865"/>
  <sheetViews>
    <sheetView tabSelected="1" workbookViewId="0">
      <pane ySplit="3" topLeftCell="A4" activePane="bottomLeft" state="frozen"/>
      <selection activeCell="N1" sqref="N1"/>
      <selection pane="bottomLeft" activeCell="AL613" sqref="AL613"/>
    </sheetView>
  </sheetViews>
  <sheetFormatPr defaultRowHeight="65.099999999999994" customHeight="1" x14ac:dyDescent="0.25"/>
  <cols>
    <col min="1" max="1" width="4.5703125" style="417" customWidth="1"/>
    <col min="2" max="2" width="8.5703125" style="16" hidden="1" customWidth="1"/>
    <col min="3" max="3" width="10.85546875" style="16" customWidth="1"/>
    <col min="4" max="4" width="12.85546875" style="16" customWidth="1"/>
    <col min="5" max="5" width="17.28515625" style="344" hidden="1" customWidth="1"/>
    <col min="6" max="6" width="10.5703125" style="16" customWidth="1"/>
    <col min="7" max="7" width="5.5703125" style="16" hidden="1" customWidth="1"/>
    <col min="8" max="8" width="12.140625" style="22" hidden="1" customWidth="1"/>
    <col min="9" max="9" width="5.5703125" style="16" hidden="1" customWidth="1"/>
    <col min="10" max="10" width="8.5703125" style="16" hidden="1" customWidth="1"/>
    <col min="11" max="11" width="12.28515625" style="16" hidden="1" customWidth="1"/>
    <col min="12" max="12" width="12.85546875" style="16" hidden="1" customWidth="1"/>
    <col min="13" max="13" width="9" style="16" hidden="1" customWidth="1"/>
    <col min="14" max="14" width="10" style="7" hidden="1" customWidth="1"/>
    <col min="15" max="15" width="5" style="16" hidden="1" customWidth="1"/>
    <col min="16" max="16" width="5.140625" style="150" customWidth="1"/>
    <col min="17" max="17" width="9.42578125" style="16" hidden="1" customWidth="1"/>
    <col min="18" max="18" width="9.7109375" style="16" hidden="1" customWidth="1"/>
    <col min="19" max="19" width="15" style="19" hidden="1" customWidth="1"/>
    <col min="20" max="20" width="11.42578125" style="19" hidden="1" customWidth="1"/>
    <col min="21" max="21" width="7.42578125" style="322" hidden="1" customWidth="1"/>
    <col min="22" max="22" width="57.28515625" style="146" hidden="1" customWidth="1"/>
    <col min="23" max="23" width="13.85546875" style="19" hidden="1" customWidth="1"/>
    <col min="24" max="24" width="14.140625" style="7" hidden="1" customWidth="1"/>
    <col min="25" max="25" width="9.5703125" style="24" hidden="1" customWidth="1"/>
    <col min="26" max="26" width="9.140625" style="22" hidden="1" customWidth="1"/>
    <col min="27" max="27" width="8" style="22" hidden="1" customWidth="1"/>
    <col min="28" max="28" width="6.42578125" style="22" hidden="1" customWidth="1"/>
    <col min="29" max="29" width="7.42578125" style="347" hidden="1" customWidth="1"/>
    <col min="30" max="30" width="13.140625" style="16" hidden="1" customWidth="1"/>
    <col min="31" max="31" width="6" style="16" hidden="1" customWidth="1"/>
    <col min="32" max="37" width="9.140625" style="16" customWidth="1"/>
    <col min="38" max="38" width="9.85546875" style="16" customWidth="1"/>
    <col min="39" max="39" width="7.28515625" style="7" customWidth="1"/>
    <col min="40" max="46" width="9.140625" style="16" customWidth="1"/>
    <col min="47" max="47" width="7" style="385" customWidth="1"/>
    <col min="48" max="54" width="9.140625" style="16" customWidth="1"/>
    <col min="55" max="55" width="7" style="347" customWidth="1"/>
    <col min="56" max="62" width="9.140625" style="16" customWidth="1"/>
    <col min="63" max="63" width="6.5703125" style="382" customWidth="1"/>
    <col min="64" max="70" width="9.140625" style="16" customWidth="1"/>
    <col min="71" max="71" width="6.7109375" style="327" customWidth="1"/>
    <col min="72" max="72" width="5.7109375" style="16" hidden="1" customWidth="1"/>
    <col min="73" max="73" width="4" style="16" hidden="1" customWidth="1"/>
    <col min="74" max="74" width="11.28515625" style="346" customWidth="1"/>
    <col min="75" max="75" width="3.28515625" style="16" hidden="1" customWidth="1"/>
    <col min="76" max="76" width="9.140625" style="391" customWidth="1"/>
    <col min="77" max="77" width="3.140625" style="16" hidden="1" customWidth="1"/>
    <col min="78" max="78" width="9.140625" style="392" customWidth="1"/>
    <col min="79" max="79" width="2.85546875" style="16" hidden="1" customWidth="1"/>
    <col min="80" max="80" width="8.42578125" style="393" customWidth="1"/>
    <col min="81" max="81" width="3" style="16" hidden="1" customWidth="1"/>
    <col min="82" max="82" width="8.5703125" style="394" customWidth="1"/>
    <col min="83" max="83" width="3.7109375" style="16" hidden="1" customWidth="1"/>
    <col min="84" max="84" width="7.42578125" style="395" customWidth="1"/>
    <col min="85" max="85" width="3.85546875" style="16" hidden="1" customWidth="1"/>
    <col min="86" max="86" width="9.140625" style="396" customWidth="1"/>
    <col min="87" max="87" width="5.42578125" style="16" hidden="1" customWidth="1"/>
    <col min="88" max="88" width="9.140625" style="397" customWidth="1"/>
    <col min="89" max="89" width="14.42578125" style="366" hidden="1" customWidth="1"/>
    <col min="90" max="90" width="16.7109375" style="409" hidden="1" customWidth="1"/>
    <col min="91" max="91" width="15.140625" style="16" hidden="1" customWidth="1"/>
    <col min="92" max="92" width="15.5703125" style="16" hidden="1" customWidth="1"/>
    <col min="93" max="93" width="0" style="16" hidden="1" customWidth="1"/>
    <col min="94" max="16384" width="9.140625" style="16"/>
  </cols>
  <sheetData>
    <row r="1" spans="1:91" ht="23.25" hidden="1" customHeight="1" x14ac:dyDescent="0.25">
      <c r="AF1" s="306"/>
      <c r="AG1" s="398"/>
      <c r="AH1" s="398"/>
      <c r="AI1" s="398"/>
      <c r="AJ1" s="398"/>
      <c r="AK1" s="398"/>
      <c r="AL1" s="398"/>
      <c r="AM1" s="399"/>
      <c r="AN1" s="306"/>
      <c r="AO1" s="398"/>
      <c r="AP1" s="398"/>
      <c r="AQ1" s="398"/>
      <c r="AR1" s="398"/>
      <c r="AS1" s="398"/>
      <c r="AT1" s="398"/>
      <c r="AU1" s="400"/>
      <c r="AV1" s="306"/>
      <c r="AW1" s="398"/>
      <c r="AX1" s="398"/>
      <c r="AY1" s="398"/>
      <c r="AZ1" s="398"/>
      <c r="BA1" s="398"/>
      <c r="BB1" s="398"/>
      <c r="BC1" s="401"/>
      <c r="BD1" s="306"/>
      <c r="BE1" s="398"/>
      <c r="BF1" s="398"/>
      <c r="BG1" s="398"/>
      <c r="BH1" s="398"/>
      <c r="BI1" s="398"/>
      <c r="BJ1" s="398"/>
      <c r="BK1" s="402"/>
      <c r="BL1" s="306"/>
      <c r="BM1" s="398"/>
      <c r="BN1" s="398"/>
      <c r="BO1" s="398"/>
      <c r="BP1" s="398"/>
      <c r="BQ1" s="398"/>
      <c r="BR1" s="398"/>
      <c r="BS1" s="403"/>
      <c r="CK1" s="366">
        <v>424</v>
      </c>
      <c r="CL1" s="409">
        <v>481</v>
      </c>
      <c r="CM1" s="16" t="s">
        <v>2738</v>
      </c>
    </row>
    <row r="2" spans="1:91" ht="18" customHeight="1" x14ac:dyDescent="0.25">
      <c r="A2" s="315"/>
      <c r="B2" s="315"/>
      <c r="C2" s="315"/>
      <c r="D2" s="315"/>
      <c r="E2" s="315"/>
      <c r="F2" s="315"/>
      <c r="G2" s="315"/>
      <c r="H2" s="315"/>
      <c r="I2" s="315"/>
      <c r="J2" s="315"/>
      <c r="K2" s="315"/>
      <c r="L2" s="315"/>
      <c r="M2" s="315"/>
      <c r="N2" s="315"/>
      <c r="O2" s="315"/>
      <c r="P2" s="315"/>
      <c r="AF2" s="420" t="s">
        <v>7083</v>
      </c>
      <c r="AG2" s="421"/>
      <c r="AH2" s="421"/>
      <c r="AI2" s="421"/>
      <c r="AJ2" s="421"/>
      <c r="AK2" s="421"/>
      <c r="AL2" s="421"/>
      <c r="AM2" s="422"/>
      <c r="AN2" s="423" t="s">
        <v>7086</v>
      </c>
      <c r="AO2" s="424"/>
      <c r="AP2" s="424"/>
      <c r="AQ2" s="424"/>
      <c r="AR2" s="424"/>
      <c r="AS2" s="424"/>
      <c r="AT2" s="424"/>
      <c r="AU2" s="425"/>
      <c r="AV2" s="426" t="s">
        <v>7089</v>
      </c>
      <c r="AW2" s="427"/>
      <c r="AX2" s="427"/>
      <c r="AY2" s="427"/>
      <c r="AZ2" s="427"/>
      <c r="BA2" s="427"/>
      <c r="BB2" s="427"/>
      <c r="BC2" s="428"/>
      <c r="BD2" s="429" t="s">
        <v>7091</v>
      </c>
      <c r="BE2" s="430"/>
      <c r="BF2" s="430"/>
      <c r="BG2" s="430"/>
      <c r="BH2" s="430"/>
      <c r="BI2" s="430"/>
      <c r="BJ2" s="430"/>
      <c r="BK2" s="431"/>
      <c r="BL2" s="432" t="s">
        <v>7093</v>
      </c>
      <c r="BM2" s="433"/>
      <c r="BN2" s="433"/>
      <c r="BO2" s="433"/>
      <c r="BP2" s="433"/>
      <c r="BQ2" s="433"/>
      <c r="BR2" s="433"/>
      <c r="BS2" s="434"/>
      <c r="CK2" s="408">
        <v>18000000</v>
      </c>
      <c r="CL2" s="410">
        <v>16000000</v>
      </c>
    </row>
    <row r="3" spans="1:91" s="315" customFormat="1" ht="65.099999999999994" customHeight="1" x14ac:dyDescent="0.25">
      <c r="A3" s="315" t="s">
        <v>7107</v>
      </c>
      <c r="B3" s="315" t="s">
        <v>1</v>
      </c>
      <c r="C3" s="315" t="s">
        <v>7108</v>
      </c>
      <c r="D3" s="315" t="s">
        <v>7109</v>
      </c>
      <c r="E3" s="315" t="s">
        <v>5897</v>
      </c>
      <c r="F3" s="315" t="s">
        <v>7110</v>
      </c>
      <c r="G3" s="315" t="s">
        <v>5898</v>
      </c>
      <c r="H3" s="315" t="s">
        <v>5899</v>
      </c>
      <c r="I3" s="315" t="s">
        <v>4951</v>
      </c>
      <c r="J3" s="315" t="s">
        <v>5900</v>
      </c>
      <c r="K3" s="315" t="s">
        <v>4953</v>
      </c>
      <c r="L3" s="315" t="s">
        <v>4952</v>
      </c>
      <c r="M3" s="315" t="s">
        <v>4954</v>
      </c>
      <c r="N3" s="315" t="s">
        <v>5901</v>
      </c>
      <c r="O3" s="315" t="s">
        <v>4956</v>
      </c>
      <c r="P3" s="315" t="s">
        <v>7111</v>
      </c>
      <c r="Q3" s="315" t="s">
        <v>7</v>
      </c>
      <c r="R3" s="315" t="s">
        <v>8</v>
      </c>
      <c r="S3" s="315" t="s">
        <v>4959</v>
      </c>
      <c r="T3" s="315" t="s">
        <v>4964</v>
      </c>
      <c r="U3" s="315" t="s">
        <v>5</v>
      </c>
      <c r="V3" s="315" t="s">
        <v>2739</v>
      </c>
      <c r="W3" s="379" t="s">
        <v>5902</v>
      </c>
      <c r="X3" s="315" t="s">
        <v>5904</v>
      </c>
      <c r="Y3" s="315" t="s">
        <v>5979</v>
      </c>
      <c r="Z3" s="315" t="s">
        <v>6336</v>
      </c>
      <c r="AA3" s="315" t="s">
        <v>5908</v>
      </c>
      <c r="AB3" s="315" t="s">
        <v>5907</v>
      </c>
      <c r="AC3" s="315" t="s">
        <v>5906</v>
      </c>
      <c r="AD3" s="315" t="s">
        <v>81</v>
      </c>
      <c r="AE3" s="315" t="s">
        <v>5903</v>
      </c>
      <c r="AF3" s="378" t="s">
        <v>7077</v>
      </c>
      <c r="AG3" s="378" t="s">
        <v>7078</v>
      </c>
      <c r="AH3" s="378" t="s">
        <v>7079</v>
      </c>
      <c r="AI3" s="378" t="s">
        <v>7080</v>
      </c>
      <c r="AJ3" s="378" t="s">
        <v>7081</v>
      </c>
      <c r="AK3" s="378" t="s">
        <v>7082</v>
      </c>
      <c r="AL3" s="378" t="s">
        <v>7085</v>
      </c>
      <c r="AM3" s="386" t="s">
        <v>7084</v>
      </c>
      <c r="AN3" s="384" t="s">
        <v>7077</v>
      </c>
      <c r="AO3" s="384" t="s">
        <v>7078</v>
      </c>
      <c r="AP3" s="384" t="s">
        <v>7079</v>
      </c>
      <c r="AQ3" s="384" t="s">
        <v>7080</v>
      </c>
      <c r="AR3" s="384" t="s">
        <v>7081</v>
      </c>
      <c r="AS3" s="384" t="s">
        <v>7082</v>
      </c>
      <c r="AT3" s="384" t="s">
        <v>7085</v>
      </c>
      <c r="AU3" s="387" t="s">
        <v>7088</v>
      </c>
      <c r="AV3" s="380" t="s">
        <v>7077</v>
      </c>
      <c r="AW3" s="380" t="s">
        <v>7078</v>
      </c>
      <c r="AX3" s="380" t="s">
        <v>7079</v>
      </c>
      <c r="AY3" s="380" t="s">
        <v>7080</v>
      </c>
      <c r="AZ3" s="380" t="s">
        <v>7081</v>
      </c>
      <c r="BA3" s="380" t="s">
        <v>7082</v>
      </c>
      <c r="BB3" s="380" t="s">
        <v>7085</v>
      </c>
      <c r="BC3" s="388" t="s">
        <v>7087</v>
      </c>
      <c r="BD3" s="381" t="s">
        <v>7077</v>
      </c>
      <c r="BE3" s="381" t="s">
        <v>7078</v>
      </c>
      <c r="BF3" s="381" t="s">
        <v>7079</v>
      </c>
      <c r="BG3" s="381" t="s">
        <v>7080</v>
      </c>
      <c r="BH3" s="381" t="s">
        <v>7081</v>
      </c>
      <c r="BI3" s="381" t="s">
        <v>7082</v>
      </c>
      <c r="BJ3" s="381" t="s">
        <v>7085</v>
      </c>
      <c r="BK3" s="389" t="s">
        <v>7090</v>
      </c>
      <c r="BL3" s="383" t="s">
        <v>7077</v>
      </c>
      <c r="BM3" s="383" t="s">
        <v>7078</v>
      </c>
      <c r="BN3" s="383" t="s">
        <v>7079</v>
      </c>
      <c r="BO3" s="383" t="s">
        <v>7080</v>
      </c>
      <c r="BP3" s="383" t="s">
        <v>7081</v>
      </c>
      <c r="BQ3" s="383" t="s">
        <v>7082</v>
      </c>
      <c r="BR3" s="383" t="s">
        <v>7085</v>
      </c>
      <c r="BS3" s="390" t="s">
        <v>7092</v>
      </c>
      <c r="BT3" s="315" t="s">
        <v>7094</v>
      </c>
      <c r="BU3" s="315" t="s">
        <v>7095</v>
      </c>
      <c r="BV3" s="418" t="s">
        <v>7096</v>
      </c>
      <c r="BX3" s="391" t="s">
        <v>7097</v>
      </c>
      <c r="BZ3" s="392" t="s">
        <v>7098</v>
      </c>
      <c r="CB3" s="393" t="s">
        <v>7099</v>
      </c>
      <c r="CD3" s="394" t="s">
        <v>7100</v>
      </c>
      <c r="CF3" s="395" t="s">
        <v>7101</v>
      </c>
      <c r="CH3" s="396" t="s">
        <v>7102</v>
      </c>
      <c r="CJ3" s="397" t="s">
        <v>7103</v>
      </c>
      <c r="CK3" s="413">
        <f>+CK2-(SUM(CK4:CK298))</f>
        <v>0</v>
      </c>
      <c r="CL3" s="414">
        <f>+CL2-(SUM(CL4:CL298))</f>
        <v>0</v>
      </c>
    </row>
    <row r="4" spans="1:91" ht="65.099999999999994" customHeight="1" x14ac:dyDescent="0.25">
      <c r="A4" s="150">
        <v>1</v>
      </c>
      <c r="B4" s="22" t="s">
        <v>6448</v>
      </c>
      <c r="C4" s="22" t="s">
        <v>52</v>
      </c>
      <c r="D4" s="22" t="s">
        <v>2749</v>
      </c>
      <c r="E4" s="22" t="s">
        <v>5271</v>
      </c>
      <c r="F4" s="22" t="s">
        <v>6449</v>
      </c>
      <c r="G4" s="22" t="s">
        <v>5905</v>
      </c>
      <c r="H4" s="22" t="s">
        <v>5270</v>
      </c>
      <c r="I4" s="22"/>
      <c r="J4" s="22"/>
      <c r="K4" s="23" t="s">
        <v>709</v>
      </c>
      <c r="L4" s="23" t="s">
        <v>5272</v>
      </c>
      <c r="M4" s="16" t="s">
        <v>90</v>
      </c>
      <c r="O4" s="22" t="s">
        <v>11</v>
      </c>
      <c r="P4" s="150">
        <v>424</v>
      </c>
      <c r="Q4" s="240" t="s">
        <v>89</v>
      </c>
      <c r="R4" s="240" t="s">
        <v>91</v>
      </c>
      <c r="S4" s="25">
        <v>1235000</v>
      </c>
      <c r="T4" s="25">
        <v>985000</v>
      </c>
      <c r="U4" s="362">
        <f t="shared" ref="U4:U15" si="0">T4/S4</f>
        <v>0.79757085020242913</v>
      </c>
      <c r="V4" s="363" t="s">
        <v>7104</v>
      </c>
      <c r="W4" s="25" t="s">
        <v>6450</v>
      </c>
      <c r="X4" s="105"/>
      <c r="Y4" s="56" t="s">
        <v>5949</v>
      </c>
      <c r="Z4" s="52" t="s">
        <v>5981</v>
      </c>
      <c r="AA4" s="52" t="s">
        <v>6058</v>
      </c>
      <c r="AB4" s="122"/>
      <c r="AC4" s="349"/>
      <c r="AD4" s="122"/>
      <c r="AE4" s="122"/>
      <c r="AF4" s="16">
        <v>10</v>
      </c>
      <c r="AG4" s="16">
        <v>20</v>
      </c>
      <c r="AH4" s="16">
        <v>10</v>
      </c>
      <c r="AI4" s="16">
        <v>15</v>
      </c>
      <c r="AJ4" s="16">
        <v>10</v>
      </c>
      <c r="AK4" s="16">
        <v>20</v>
      </c>
      <c r="AL4" s="16">
        <v>15</v>
      </c>
      <c r="AM4" s="7">
        <f t="shared" ref="AM4:AM33" si="1">AF4+AG4+AH4+AI4+AJ4+AK4+AL4</f>
        <v>100</v>
      </c>
      <c r="AN4" s="16">
        <v>10</v>
      </c>
      <c r="AO4" s="16">
        <v>20</v>
      </c>
      <c r="AP4" s="16">
        <v>10</v>
      </c>
      <c r="AQ4" s="16">
        <v>15</v>
      </c>
      <c r="AR4" s="16">
        <v>10</v>
      </c>
      <c r="AS4" s="16">
        <v>20</v>
      </c>
      <c r="AT4" s="16">
        <v>15</v>
      </c>
      <c r="AU4" s="385">
        <f t="shared" ref="AU4:AU65" si="2">AN4+AO4+AP4+AQ4+AR4+AS4+AT4</f>
        <v>100</v>
      </c>
      <c r="AV4" s="16">
        <v>7</v>
      </c>
      <c r="AW4" s="16">
        <v>15</v>
      </c>
      <c r="AX4" s="16">
        <v>7</v>
      </c>
      <c r="AY4" s="16">
        <v>15</v>
      </c>
      <c r="AZ4" s="16">
        <v>7</v>
      </c>
      <c r="BA4" s="16">
        <v>15</v>
      </c>
      <c r="BB4" s="16">
        <v>15</v>
      </c>
      <c r="BC4" s="347">
        <f t="shared" ref="BC4:BC65" si="3">AV4+AW4+AX4+AY4+AZ4+BA4+BB4</f>
        <v>81</v>
      </c>
      <c r="BD4" s="16">
        <v>10</v>
      </c>
      <c r="BE4" s="16">
        <v>20</v>
      </c>
      <c r="BF4" s="16">
        <v>10</v>
      </c>
      <c r="BG4" s="16">
        <v>15</v>
      </c>
      <c r="BH4" s="16">
        <v>7</v>
      </c>
      <c r="BI4" s="16">
        <v>20</v>
      </c>
      <c r="BJ4" s="16">
        <v>15</v>
      </c>
      <c r="BK4" s="382">
        <f t="shared" ref="BK4:BK17" si="4">BD4+BE4+BF4+BG4+BH4+BI4+BJ4</f>
        <v>97</v>
      </c>
      <c r="BL4" s="16">
        <v>10</v>
      </c>
      <c r="BM4" s="16">
        <v>20</v>
      </c>
      <c r="BN4" s="16">
        <v>10</v>
      </c>
      <c r="BO4" s="16">
        <v>15</v>
      </c>
      <c r="BP4" s="16">
        <v>10</v>
      </c>
      <c r="BQ4" s="16">
        <v>20</v>
      </c>
      <c r="BR4" s="16">
        <v>15</v>
      </c>
      <c r="BS4" s="327">
        <f t="shared" ref="BS4:BS65" si="5">BL4+BM4+BN4+BO4+BP4+BQ4+BR4</f>
        <v>100</v>
      </c>
      <c r="BT4" s="16">
        <f t="shared" ref="BT4:BT65" si="6">AM4+AU4+BC4+BK4+BS4</f>
        <v>478</v>
      </c>
      <c r="BU4" s="16">
        <v>5</v>
      </c>
      <c r="BV4" s="346">
        <f t="shared" ref="BV4:BV65" si="7">BT4/BU4</f>
        <v>95.6</v>
      </c>
      <c r="BW4" s="16">
        <f t="shared" ref="BW4:BW17" si="8">AF4+AN4+AV4+BD4+BL4</f>
        <v>47</v>
      </c>
      <c r="BX4" s="391">
        <f t="shared" ref="BX4:BX67" si="9">BW4/BU4</f>
        <v>9.4</v>
      </c>
      <c r="BY4" s="16">
        <f t="shared" ref="BY4:BY17" si="10">AG4+AO4+AW4+BE4+BM4</f>
        <v>95</v>
      </c>
      <c r="BZ4" s="392">
        <f t="shared" ref="BZ4:BZ67" si="11">BY4/BU4</f>
        <v>19</v>
      </c>
      <c r="CA4" s="16">
        <f t="shared" ref="CA4:CA67" si="12">AH4+AP4+AX4+BF4+BN4</f>
        <v>47</v>
      </c>
      <c r="CB4" s="393">
        <f t="shared" ref="CB4:CB67" si="13">CA4/BU4</f>
        <v>9.4</v>
      </c>
      <c r="CC4" s="16">
        <f t="shared" ref="CC4:CC67" si="14">AI4+AQ4+AY4+BG4+BO4</f>
        <v>75</v>
      </c>
      <c r="CD4" s="394">
        <f t="shared" ref="CD4:CD67" si="15">CC4/BU4</f>
        <v>15</v>
      </c>
      <c r="CE4" s="16">
        <f t="shared" ref="CE4:CE67" si="16">AJ4+AR4+AZ4+BH4+BP4</f>
        <v>44</v>
      </c>
      <c r="CF4" s="395">
        <f t="shared" ref="CF4:CF67" si="17">CE4/BU4</f>
        <v>8.8000000000000007</v>
      </c>
      <c r="CG4" s="16">
        <f t="shared" ref="CG4:CG67" si="18">AK4+AS4+BA4+BI4+BQ4</f>
        <v>95</v>
      </c>
      <c r="CH4" s="396">
        <f t="shared" ref="CH4:CH67" si="19">CG4/BU4</f>
        <v>19</v>
      </c>
      <c r="CI4" s="16">
        <f t="shared" ref="CI4:CI67" si="20">AL4+AT4+BB4+BJ4+BR4</f>
        <v>75</v>
      </c>
      <c r="CJ4" s="397">
        <f t="shared" ref="CJ4:CJ67" si="21">CI4/BU4</f>
        <v>15</v>
      </c>
      <c r="CK4" s="366">
        <v>700000</v>
      </c>
      <c r="CL4" s="19"/>
      <c r="CM4" s="19">
        <f t="shared" ref="CM4:CM65" si="22">+CK4+CL4</f>
        <v>700000</v>
      </c>
    </row>
    <row r="5" spans="1:91" s="150" customFormat="1" ht="65.099999999999994" customHeight="1" x14ac:dyDescent="0.25">
      <c r="A5" s="150">
        <v>2</v>
      </c>
      <c r="B5" s="22" t="s">
        <v>6682</v>
      </c>
      <c r="C5" s="22" t="s">
        <v>52</v>
      </c>
      <c r="D5" s="22" t="s">
        <v>1711</v>
      </c>
      <c r="E5" s="22" t="s">
        <v>5552</v>
      </c>
      <c r="F5" s="22" t="s">
        <v>6683</v>
      </c>
      <c r="G5" s="22" t="s">
        <v>5905</v>
      </c>
      <c r="H5" s="22" t="s">
        <v>865</v>
      </c>
      <c r="I5" s="22"/>
      <c r="J5" s="22"/>
      <c r="K5" s="23" t="s">
        <v>866</v>
      </c>
      <c r="L5" s="23" t="s">
        <v>6684</v>
      </c>
      <c r="M5" s="22" t="s">
        <v>867</v>
      </c>
      <c r="N5" s="3"/>
      <c r="O5" s="22" t="s">
        <v>11</v>
      </c>
      <c r="P5" s="150">
        <v>424</v>
      </c>
      <c r="Q5" s="24" t="s">
        <v>868</v>
      </c>
      <c r="R5" s="24" t="s">
        <v>869</v>
      </c>
      <c r="S5" s="25">
        <v>1250000</v>
      </c>
      <c r="T5" s="25">
        <v>1000000</v>
      </c>
      <c r="U5" s="362">
        <f t="shared" si="0"/>
        <v>0.8</v>
      </c>
      <c r="V5" s="353" t="s">
        <v>6685</v>
      </c>
      <c r="W5" s="25" t="s">
        <v>5852</v>
      </c>
      <c r="X5" s="7"/>
      <c r="Y5" s="24" t="s">
        <v>5949</v>
      </c>
      <c r="Z5" s="22" t="s">
        <v>5981</v>
      </c>
      <c r="AA5" s="22" t="s">
        <v>5926</v>
      </c>
      <c r="AB5" s="16"/>
      <c r="AC5" s="347"/>
      <c r="AD5" s="16"/>
      <c r="AE5" s="16"/>
      <c r="AF5" s="150">
        <v>10</v>
      </c>
      <c r="AG5" s="150">
        <v>20</v>
      </c>
      <c r="AH5" s="150">
        <v>10</v>
      </c>
      <c r="AI5" s="150">
        <v>15</v>
      </c>
      <c r="AJ5" s="150">
        <v>10</v>
      </c>
      <c r="AK5" s="150">
        <v>20</v>
      </c>
      <c r="AL5" s="150">
        <v>15</v>
      </c>
      <c r="AM5" s="7">
        <f t="shared" si="1"/>
        <v>100</v>
      </c>
      <c r="AN5" s="150">
        <v>10</v>
      </c>
      <c r="AO5" s="150">
        <v>20</v>
      </c>
      <c r="AP5" s="150">
        <v>10</v>
      </c>
      <c r="AQ5" s="150">
        <v>15</v>
      </c>
      <c r="AR5" s="150">
        <v>10</v>
      </c>
      <c r="AS5" s="150">
        <v>20</v>
      </c>
      <c r="AT5" s="150">
        <v>15</v>
      </c>
      <c r="AU5" s="385">
        <f t="shared" si="2"/>
        <v>100</v>
      </c>
      <c r="AV5" s="150">
        <v>7</v>
      </c>
      <c r="AW5" s="150">
        <v>7</v>
      </c>
      <c r="AX5" s="150">
        <v>7</v>
      </c>
      <c r="AY5" s="150">
        <v>15</v>
      </c>
      <c r="AZ5" s="150">
        <v>7</v>
      </c>
      <c r="BA5" s="150">
        <v>20</v>
      </c>
      <c r="BB5" s="150">
        <v>15</v>
      </c>
      <c r="BC5" s="347">
        <f t="shared" si="3"/>
        <v>78</v>
      </c>
      <c r="BD5" s="150">
        <v>10</v>
      </c>
      <c r="BE5" s="150">
        <v>20</v>
      </c>
      <c r="BF5" s="150">
        <v>10</v>
      </c>
      <c r="BG5" s="150">
        <v>15</v>
      </c>
      <c r="BH5" s="150">
        <v>10</v>
      </c>
      <c r="BI5" s="150">
        <v>15</v>
      </c>
      <c r="BJ5" s="150">
        <v>15</v>
      </c>
      <c r="BK5" s="382">
        <f t="shared" si="4"/>
        <v>95</v>
      </c>
      <c r="BL5" s="150">
        <v>10</v>
      </c>
      <c r="BM5" s="150">
        <v>20</v>
      </c>
      <c r="BN5" s="150">
        <v>10</v>
      </c>
      <c r="BO5" s="150">
        <v>15</v>
      </c>
      <c r="BP5" s="150">
        <v>10</v>
      </c>
      <c r="BQ5" s="150">
        <v>20</v>
      </c>
      <c r="BR5" s="150">
        <v>15</v>
      </c>
      <c r="BS5" s="327">
        <f t="shared" si="5"/>
        <v>100</v>
      </c>
      <c r="BT5" s="16">
        <f t="shared" si="6"/>
        <v>473</v>
      </c>
      <c r="BU5" s="16">
        <v>5</v>
      </c>
      <c r="BV5" s="346">
        <f t="shared" si="7"/>
        <v>94.6</v>
      </c>
      <c r="BW5" s="16">
        <f t="shared" si="8"/>
        <v>47</v>
      </c>
      <c r="BX5" s="391">
        <f t="shared" si="9"/>
        <v>9.4</v>
      </c>
      <c r="BY5" s="16">
        <f t="shared" si="10"/>
        <v>87</v>
      </c>
      <c r="BZ5" s="392">
        <f t="shared" si="11"/>
        <v>17.399999999999999</v>
      </c>
      <c r="CA5" s="16">
        <f t="shared" si="12"/>
        <v>47</v>
      </c>
      <c r="CB5" s="393">
        <f t="shared" si="13"/>
        <v>9.4</v>
      </c>
      <c r="CC5" s="16">
        <f t="shared" si="14"/>
        <v>75</v>
      </c>
      <c r="CD5" s="394">
        <f t="shared" si="15"/>
        <v>15</v>
      </c>
      <c r="CE5" s="16">
        <f t="shared" si="16"/>
        <v>47</v>
      </c>
      <c r="CF5" s="395">
        <f t="shared" si="17"/>
        <v>9.4</v>
      </c>
      <c r="CG5" s="16">
        <f t="shared" si="18"/>
        <v>95</v>
      </c>
      <c r="CH5" s="396">
        <f t="shared" si="19"/>
        <v>19</v>
      </c>
      <c r="CI5" s="16">
        <f t="shared" si="20"/>
        <v>75</v>
      </c>
      <c r="CJ5" s="397">
        <f t="shared" si="21"/>
        <v>15</v>
      </c>
      <c r="CK5" s="366">
        <v>600000</v>
      </c>
      <c r="CL5" s="152"/>
      <c r="CM5" s="19">
        <f t="shared" si="22"/>
        <v>600000</v>
      </c>
    </row>
    <row r="6" spans="1:91" ht="65.099999999999994" customHeight="1" x14ac:dyDescent="0.25">
      <c r="A6" s="150">
        <v>3</v>
      </c>
      <c r="B6" s="22" t="s">
        <v>6986</v>
      </c>
      <c r="C6" s="22" t="s">
        <v>165</v>
      </c>
      <c r="D6" s="22" t="s">
        <v>4978</v>
      </c>
      <c r="E6" s="22" t="s">
        <v>5263</v>
      </c>
      <c r="F6" s="22" t="s">
        <v>6987</v>
      </c>
      <c r="G6" s="22" t="s">
        <v>5905</v>
      </c>
      <c r="H6" s="22" t="s">
        <v>6989</v>
      </c>
      <c r="I6" s="22"/>
      <c r="J6" s="22"/>
      <c r="K6" s="23" t="s">
        <v>772</v>
      </c>
      <c r="L6" s="23" t="s">
        <v>4979</v>
      </c>
      <c r="M6" s="22" t="s">
        <v>6988</v>
      </c>
      <c r="N6" s="3"/>
      <c r="O6" s="22" t="s">
        <v>11</v>
      </c>
      <c r="P6" s="150">
        <v>424</v>
      </c>
      <c r="Q6" s="24" t="s">
        <v>186</v>
      </c>
      <c r="R6" s="24" t="s">
        <v>187</v>
      </c>
      <c r="S6" s="25">
        <v>990000</v>
      </c>
      <c r="T6" s="25">
        <v>790000</v>
      </c>
      <c r="U6" s="362">
        <f t="shared" si="0"/>
        <v>0.79797979797979801</v>
      </c>
      <c r="V6" s="363" t="s">
        <v>6990</v>
      </c>
      <c r="W6" s="25" t="s">
        <v>5478</v>
      </c>
      <c r="Y6" s="24" t="s">
        <v>5949</v>
      </c>
      <c r="Z6" s="22" t="s">
        <v>5981</v>
      </c>
      <c r="AA6" s="22" t="s">
        <v>5926</v>
      </c>
      <c r="AB6" s="16"/>
      <c r="AC6" s="7"/>
      <c r="AD6" s="22" t="s">
        <v>7014</v>
      </c>
      <c r="AF6" s="22">
        <v>10</v>
      </c>
      <c r="AG6" s="22">
        <v>15</v>
      </c>
      <c r="AH6" s="22">
        <v>10</v>
      </c>
      <c r="AI6" s="22">
        <v>15</v>
      </c>
      <c r="AJ6" s="22">
        <v>10</v>
      </c>
      <c r="AK6" s="22">
        <v>20</v>
      </c>
      <c r="AL6" s="22">
        <v>15</v>
      </c>
      <c r="AM6" s="7">
        <f t="shared" si="1"/>
        <v>95</v>
      </c>
      <c r="AN6" s="22">
        <v>10</v>
      </c>
      <c r="AO6" s="22">
        <v>20</v>
      </c>
      <c r="AP6" s="22">
        <v>10</v>
      </c>
      <c r="AQ6" s="22">
        <v>15</v>
      </c>
      <c r="AR6" s="22">
        <v>10</v>
      </c>
      <c r="AS6" s="22">
        <v>15</v>
      </c>
      <c r="AT6" s="22">
        <v>15</v>
      </c>
      <c r="AU6" s="385">
        <f t="shared" si="2"/>
        <v>95</v>
      </c>
      <c r="AV6" s="22">
        <v>10</v>
      </c>
      <c r="AW6" s="22">
        <v>15</v>
      </c>
      <c r="AX6" s="22">
        <v>7</v>
      </c>
      <c r="AY6" s="22">
        <v>15</v>
      </c>
      <c r="AZ6" s="22">
        <v>10</v>
      </c>
      <c r="BA6" s="22">
        <v>15</v>
      </c>
      <c r="BB6" s="22">
        <v>15</v>
      </c>
      <c r="BC6" s="347">
        <f t="shared" si="3"/>
        <v>87</v>
      </c>
      <c r="BD6" s="22">
        <v>10</v>
      </c>
      <c r="BE6" s="22">
        <v>15</v>
      </c>
      <c r="BF6" s="22">
        <v>10</v>
      </c>
      <c r="BG6" s="22">
        <v>15</v>
      </c>
      <c r="BH6" s="22">
        <v>10</v>
      </c>
      <c r="BI6" s="22">
        <v>15</v>
      </c>
      <c r="BJ6" s="22">
        <v>15</v>
      </c>
      <c r="BK6" s="382">
        <f t="shared" si="4"/>
        <v>90</v>
      </c>
      <c r="BL6" s="22">
        <v>10</v>
      </c>
      <c r="BM6" s="22">
        <v>15</v>
      </c>
      <c r="BN6" s="22">
        <v>10</v>
      </c>
      <c r="BO6" s="22">
        <v>15</v>
      </c>
      <c r="BP6" s="22">
        <v>10</v>
      </c>
      <c r="BQ6" s="22">
        <v>20</v>
      </c>
      <c r="BR6" s="22">
        <v>15</v>
      </c>
      <c r="BS6" s="327">
        <f t="shared" si="5"/>
        <v>95</v>
      </c>
      <c r="BT6" s="16">
        <f t="shared" si="6"/>
        <v>462</v>
      </c>
      <c r="BU6" s="16">
        <v>5</v>
      </c>
      <c r="BV6" s="346">
        <f t="shared" si="7"/>
        <v>92.4</v>
      </c>
      <c r="BW6" s="16">
        <f t="shared" si="8"/>
        <v>50</v>
      </c>
      <c r="BX6" s="391">
        <f t="shared" si="9"/>
        <v>10</v>
      </c>
      <c r="BY6" s="16">
        <f t="shared" si="10"/>
        <v>80</v>
      </c>
      <c r="BZ6" s="392">
        <f t="shared" si="11"/>
        <v>16</v>
      </c>
      <c r="CA6" s="16">
        <f t="shared" si="12"/>
        <v>47</v>
      </c>
      <c r="CB6" s="393">
        <f t="shared" si="13"/>
        <v>9.4</v>
      </c>
      <c r="CC6" s="16">
        <f t="shared" si="14"/>
        <v>75</v>
      </c>
      <c r="CD6" s="394">
        <f t="shared" si="15"/>
        <v>15</v>
      </c>
      <c r="CE6" s="16">
        <f t="shared" si="16"/>
        <v>50</v>
      </c>
      <c r="CF6" s="395">
        <f t="shared" si="17"/>
        <v>10</v>
      </c>
      <c r="CG6" s="16">
        <f t="shared" si="18"/>
        <v>85</v>
      </c>
      <c r="CH6" s="396">
        <f t="shared" si="19"/>
        <v>17</v>
      </c>
      <c r="CI6" s="16">
        <f t="shared" si="20"/>
        <v>75</v>
      </c>
      <c r="CJ6" s="397">
        <f t="shared" si="21"/>
        <v>15</v>
      </c>
      <c r="CK6" s="360">
        <v>550000</v>
      </c>
      <c r="CL6" s="25"/>
      <c r="CM6" s="19">
        <f t="shared" si="22"/>
        <v>550000</v>
      </c>
    </row>
    <row r="7" spans="1:91" ht="65.099999999999994" customHeight="1" x14ac:dyDescent="0.25">
      <c r="A7" s="150">
        <v>4</v>
      </c>
      <c r="B7" s="22" t="s">
        <v>6745</v>
      </c>
      <c r="C7" s="22" t="s">
        <v>634</v>
      </c>
      <c r="D7" s="22" t="s">
        <v>2488</v>
      </c>
      <c r="E7" s="22" t="s">
        <v>5373</v>
      </c>
      <c r="F7" s="22" t="s">
        <v>6746</v>
      </c>
      <c r="G7" s="22" t="s">
        <v>5905</v>
      </c>
      <c r="H7" s="22" t="s">
        <v>3546</v>
      </c>
      <c r="I7" s="22"/>
      <c r="J7" s="22"/>
      <c r="K7" s="23" t="s">
        <v>636</v>
      </c>
      <c r="L7" s="23" t="s">
        <v>5374</v>
      </c>
      <c r="M7" s="22" t="s">
        <v>637</v>
      </c>
      <c r="N7" s="3"/>
      <c r="O7" s="22" t="s">
        <v>11</v>
      </c>
      <c r="P7" s="150">
        <v>424</v>
      </c>
      <c r="Q7" s="24" t="s">
        <v>638</v>
      </c>
      <c r="R7" s="24" t="s">
        <v>639</v>
      </c>
      <c r="S7" s="25">
        <v>1190000</v>
      </c>
      <c r="T7" s="25">
        <v>950000</v>
      </c>
      <c r="U7" s="362">
        <f t="shared" si="0"/>
        <v>0.79831932773109249</v>
      </c>
      <c r="V7" s="353" t="s">
        <v>6747</v>
      </c>
      <c r="W7" s="25" t="s">
        <v>6748</v>
      </c>
      <c r="Y7" s="24" t="s">
        <v>5949</v>
      </c>
      <c r="Z7" s="22" t="s">
        <v>5981</v>
      </c>
      <c r="AA7" s="22" t="s">
        <v>5926</v>
      </c>
      <c r="AB7" s="16"/>
      <c r="AF7" s="16">
        <v>10</v>
      </c>
      <c r="AG7" s="16">
        <v>20</v>
      </c>
      <c r="AH7" s="16">
        <v>10</v>
      </c>
      <c r="AI7" s="16">
        <v>15</v>
      </c>
      <c r="AJ7" s="16">
        <v>10</v>
      </c>
      <c r="AK7" s="16">
        <v>20</v>
      </c>
      <c r="AL7" s="16">
        <v>15</v>
      </c>
      <c r="AM7" s="7">
        <f t="shared" si="1"/>
        <v>100</v>
      </c>
      <c r="AN7" s="16">
        <v>10</v>
      </c>
      <c r="AO7" s="16">
        <v>20</v>
      </c>
      <c r="AP7" s="16">
        <v>10</v>
      </c>
      <c r="AQ7" s="16">
        <v>15</v>
      </c>
      <c r="AR7" s="16">
        <v>10</v>
      </c>
      <c r="AS7" s="16">
        <v>20</v>
      </c>
      <c r="AT7" s="16">
        <v>15</v>
      </c>
      <c r="AU7" s="385">
        <f t="shared" si="2"/>
        <v>100</v>
      </c>
      <c r="AV7" s="16">
        <v>7</v>
      </c>
      <c r="AW7" s="16">
        <v>15</v>
      </c>
      <c r="AX7" s="16">
        <v>7</v>
      </c>
      <c r="AY7" s="16">
        <v>15</v>
      </c>
      <c r="AZ7" s="16">
        <v>7</v>
      </c>
      <c r="BA7" s="16">
        <v>7</v>
      </c>
      <c r="BB7" s="16">
        <v>15</v>
      </c>
      <c r="BC7" s="347">
        <f t="shared" si="3"/>
        <v>73</v>
      </c>
      <c r="BD7" s="16">
        <v>10</v>
      </c>
      <c r="BE7" s="16">
        <v>15</v>
      </c>
      <c r="BF7" s="16">
        <v>10</v>
      </c>
      <c r="BG7" s="16">
        <v>13</v>
      </c>
      <c r="BH7" s="16">
        <v>10</v>
      </c>
      <c r="BI7" s="16">
        <v>15</v>
      </c>
      <c r="BJ7" s="16">
        <v>15</v>
      </c>
      <c r="BK7" s="382">
        <f t="shared" si="4"/>
        <v>88</v>
      </c>
      <c r="BL7" s="16">
        <v>10</v>
      </c>
      <c r="BM7" s="16">
        <v>20</v>
      </c>
      <c r="BN7" s="16">
        <v>10</v>
      </c>
      <c r="BO7" s="16">
        <v>15</v>
      </c>
      <c r="BP7" s="16">
        <v>10</v>
      </c>
      <c r="BQ7" s="16">
        <v>20</v>
      </c>
      <c r="BR7" s="16">
        <v>15</v>
      </c>
      <c r="BS7" s="327">
        <f t="shared" si="5"/>
        <v>100</v>
      </c>
      <c r="BT7" s="16">
        <f t="shared" si="6"/>
        <v>461</v>
      </c>
      <c r="BU7" s="16">
        <v>5</v>
      </c>
      <c r="BV7" s="346">
        <f t="shared" si="7"/>
        <v>92.2</v>
      </c>
      <c r="BW7" s="16">
        <f t="shared" si="8"/>
        <v>47</v>
      </c>
      <c r="BX7" s="391">
        <f t="shared" si="9"/>
        <v>9.4</v>
      </c>
      <c r="BY7" s="16">
        <f t="shared" si="10"/>
        <v>90</v>
      </c>
      <c r="BZ7" s="392">
        <f t="shared" si="11"/>
        <v>18</v>
      </c>
      <c r="CA7" s="16">
        <f t="shared" si="12"/>
        <v>47</v>
      </c>
      <c r="CB7" s="393">
        <f t="shared" si="13"/>
        <v>9.4</v>
      </c>
      <c r="CC7" s="16">
        <f t="shared" si="14"/>
        <v>73</v>
      </c>
      <c r="CD7" s="394">
        <f t="shared" si="15"/>
        <v>14.6</v>
      </c>
      <c r="CE7" s="16">
        <f t="shared" si="16"/>
        <v>47</v>
      </c>
      <c r="CF7" s="395">
        <f t="shared" si="17"/>
        <v>9.4</v>
      </c>
      <c r="CG7" s="16">
        <f t="shared" si="18"/>
        <v>82</v>
      </c>
      <c r="CH7" s="396">
        <f t="shared" si="19"/>
        <v>16.399999999999999</v>
      </c>
      <c r="CI7" s="16">
        <f t="shared" si="20"/>
        <v>75</v>
      </c>
      <c r="CJ7" s="397">
        <f t="shared" si="21"/>
        <v>15</v>
      </c>
      <c r="CK7" s="366">
        <v>500000</v>
      </c>
      <c r="CL7" s="19"/>
      <c r="CM7" s="19">
        <f t="shared" si="22"/>
        <v>500000</v>
      </c>
    </row>
    <row r="8" spans="1:91" ht="65.099999999999994" customHeight="1" x14ac:dyDescent="0.25">
      <c r="A8" s="150">
        <v>5</v>
      </c>
      <c r="B8" s="22" t="s">
        <v>6523</v>
      </c>
      <c r="C8" s="22" t="s">
        <v>23</v>
      </c>
      <c r="D8" s="22" t="s">
        <v>6526</v>
      </c>
      <c r="E8" s="343"/>
      <c r="F8" s="22" t="s">
        <v>6525</v>
      </c>
      <c r="G8" s="22" t="s">
        <v>5905</v>
      </c>
      <c r="H8" s="22" t="s">
        <v>6527</v>
      </c>
      <c r="I8" s="22"/>
      <c r="J8" s="22"/>
      <c r="K8" s="110" t="s">
        <v>6529</v>
      </c>
      <c r="L8" s="110" t="s">
        <v>6524</v>
      </c>
      <c r="M8" s="22" t="s">
        <v>6528</v>
      </c>
      <c r="N8" s="3"/>
      <c r="O8" s="22" t="s">
        <v>11</v>
      </c>
      <c r="P8" s="150">
        <v>424</v>
      </c>
      <c r="Q8" s="24" t="s">
        <v>7054</v>
      </c>
      <c r="R8" s="22">
        <v>101693452</v>
      </c>
      <c r="S8" s="25">
        <v>1200000</v>
      </c>
      <c r="T8" s="66">
        <v>900000</v>
      </c>
      <c r="U8" s="321">
        <f t="shared" si="0"/>
        <v>0.75</v>
      </c>
      <c r="V8" s="353" t="s">
        <v>6530</v>
      </c>
      <c r="W8" s="25" t="s">
        <v>2759</v>
      </c>
      <c r="X8" s="3"/>
      <c r="Y8" s="24" t="s">
        <v>5949</v>
      </c>
      <c r="Z8" s="22" t="s">
        <v>5981</v>
      </c>
      <c r="AA8" s="22" t="s">
        <v>5926</v>
      </c>
      <c r="AC8" s="359"/>
      <c r="AD8" s="22"/>
      <c r="AE8" s="22"/>
      <c r="AF8" s="16">
        <v>7</v>
      </c>
      <c r="AG8" s="16">
        <v>20</v>
      </c>
      <c r="AH8" s="16">
        <v>10</v>
      </c>
      <c r="AI8" s="16">
        <v>15</v>
      </c>
      <c r="AJ8" s="16">
        <v>10</v>
      </c>
      <c r="AK8" s="16">
        <v>20</v>
      </c>
      <c r="AL8" s="16">
        <v>15</v>
      </c>
      <c r="AM8" s="7">
        <f t="shared" si="1"/>
        <v>97</v>
      </c>
      <c r="AN8" s="16">
        <v>7</v>
      </c>
      <c r="AO8" s="16">
        <v>20</v>
      </c>
      <c r="AP8" s="16">
        <v>10</v>
      </c>
      <c r="AQ8" s="16">
        <v>15</v>
      </c>
      <c r="AR8" s="16">
        <v>10</v>
      </c>
      <c r="AS8" s="16">
        <v>20</v>
      </c>
      <c r="AT8" s="16">
        <v>15</v>
      </c>
      <c r="AU8" s="385">
        <f t="shared" si="2"/>
        <v>97</v>
      </c>
      <c r="AV8" s="16">
        <v>4</v>
      </c>
      <c r="AW8" s="16">
        <v>7</v>
      </c>
      <c r="AX8" s="16">
        <v>7</v>
      </c>
      <c r="AY8" s="16">
        <v>15</v>
      </c>
      <c r="AZ8" s="16">
        <v>7</v>
      </c>
      <c r="BA8" s="16">
        <v>20</v>
      </c>
      <c r="BB8" s="16">
        <v>15</v>
      </c>
      <c r="BC8" s="347">
        <f t="shared" si="3"/>
        <v>75</v>
      </c>
      <c r="BD8" s="16">
        <v>7</v>
      </c>
      <c r="BE8" s="16">
        <v>20</v>
      </c>
      <c r="BF8" s="16">
        <v>10</v>
      </c>
      <c r="BG8" s="16">
        <v>15</v>
      </c>
      <c r="BH8" s="16">
        <v>10</v>
      </c>
      <c r="BI8" s="16">
        <v>15</v>
      </c>
      <c r="BJ8" s="16">
        <v>15</v>
      </c>
      <c r="BK8" s="382">
        <f t="shared" si="4"/>
        <v>92</v>
      </c>
      <c r="BL8" s="16">
        <v>10</v>
      </c>
      <c r="BM8" s="16">
        <v>20</v>
      </c>
      <c r="BN8" s="16">
        <v>7</v>
      </c>
      <c r="BO8" s="16">
        <v>15</v>
      </c>
      <c r="BP8" s="16">
        <v>10</v>
      </c>
      <c r="BQ8" s="16">
        <v>20</v>
      </c>
      <c r="BR8" s="16">
        <v>15</v>
      </c>
      <c r="BS8" s="327">
        <f t="shared" si="5"/>
        <v>97</v>
      </c>
      <c r="BT8" s="16">
        <f t="shared" si="6"/>
        <v>458</v>
      </c>
      <c r="BU8" s="16">
        <v>5</v>
      </c>
      <c r="BV8" s="346">
        <f t="shared" si="7"/>
        <v>91.6</v>
      </c>
      <c r="BW8" s="16">
        <f t="shared" si="8"/>
        <v>35</v>
      </c>
      <c r="BX8" s="391">
        <f t="shared" si="9"/>
        <v>7</v>
      </c>
      <c r="BY8" s="16">
        <f t="shared" si="10"/>
        <v>87</v>
      </c>
      <c r="BZ8" s="392">
        <f t="shared" si="11"/>
        <v>17.399999999999999</v>
      </c>
      <c r="CA8" s="16">
        <f t="shared" si="12"/>
        <v>44</v>
      </c>
      <c r="CB8" s="393">
        <f t="shared" si="13"/>
        <v>8.8000000000000007</v>
      </c>
      <c r="CC8" s="16">
        <f t="shared" si="14"/>
        <v>75</v>
      </c>
      <c r="CD8" s="394">
        <f t="shared" si="15"/>
        <v>15</v>
      </c>
      <c r="CE8" s="16">
        <f t="shared" si="16"/>
        <v>47</v>
      </c>
      <c r="CF8" s="395">
        <f t="shared" si="17"/>
        <v>9.4</v>
      </c>
      <c r="CG8" s="16">
        <f t="shared" si="18"/>
        <v>95</v>
      </c>
      <c r="CH8" s="396">
        <f t="shared" si="19"/>
        <v>19</v>
      </c>
      <c r="CI8" s="16">
        <f t="shared" si="20"/>
        <v>75</v>
      </c>
      <c r="CJ8" s="397">
        <f t="shared" si="21"/>
        <v>15</v>
      </c>
      <c r="CK8" s="366">
        <v>700000</v>
      </c>
      <c r="CL8" s="19"/>
      <c r="CM8" s="19">
        <f t="shared" si="22"/>
        <v>700000</v>
      </c>
    </row>
    <row r="9" spans="1:91" ht="65.099999999999994" customHeight="1" x14ac:dyDescent="0.25">
      <c r="A9" s="150">
        <v>6</v>
      </c>
      <c r="B9" s="22" t="s">
        <v>6762</v>
      </c>
      <c r="C9" s="22" t="s">
        <v>5161</v>
      </c>
      <c r="D9" s="22" t="s">
        <v>5504</v>
      </c>
      <c r="E9" s="22" t="s">
        <v>5503</v>
      </c>
      <c r="F9" s="22" t="s">
        <v>5610</v>
      </c>
      <c r="G9" s="22" t="s">
        <v>5905</v>
      </c>
      <c r="H9" s="16"/>
      <c r="I9" s="22" t="s">
        <v>10</v>
      </c>
      <c r="J9" s="22" t="s">
        <v>4202</v>
      </c>
      <c r="K9" s="23" t="s">
        <v>6763</v>
      </c>
      <c r="L9" s="23" t="s">
        <v>1078</v>
      </c>
      <c r="M9" s="16" t="s">
        <v>4203</v>
      </c>
      <c r="O9" s="22" t="s">
        <v>11</v>
      </c>
      <c r="P9" s="150">
        <v>424</v>
      </c>
      <c r="Q9" s="240" t="s">
        <v>5505</v>
      </c>
      <c r="R9" s="240" t="s">
        <v>5506</v>
      </c>
      <c r="S9" s="25">
        <v>1250000</v>
      </c>
      <c r="T9" s="25">
        <v>1000000</v>
      </c>
      <c r="U9" s="362">
        <f t="shared" si="0"/>
        <v>0.8</v>
      </c>
      <c r="V9" s="363" t="s">
        <v>6764</v>
      </c>
      <c r="W9" s="25" t="s">
        <v>2759</v>
      </c>
      <c r="Y9" s="24" t="s">
        <v>5949</v>
      </c>
      <c r="Z9" s="22" t="s">
        <v>6003</v>
      </c>
      <c r="AA9" s="22" t="s">
        <v>5926</v>
      </c>
      <c r="AB9" s="16"/>
      <c r="AD9" s="22" t="s">
        <v>7021</v>
      </c>
      <c r="AF9" s="16">
        <v>10</v>
      </c>
      <c r="AG9" s="16">
        <v>20</v>
      </c>
      <c r="AH9" s="16">
        <v>10</v>
      </c>
      <c r="AI9" s="16">
        <v>12</v>
      </c>
      <c r="AJ9" s="16">
        <v>10</v>
      </c>
      <c r="AK9" s="16">
        <v>20</v>
      </c>
      <c r="AL9" s="16">
        <v>15</v>
      </c>
      <c r="AM9" s="7">
        <f t="shared" si="1"/>
        <v>97</v>
      </c>
      <c r="AN9" s="16">
        <v>10</v>
      </c>
      <c r="AO9" s="16">
        <v>20</v>
      </c>
      <c r="AP9" s="16">
        <v>10</v>
      </c>
      <c r="AQ9" s="16">
        <v>12</v>
      </c>
      <c r="AR9" s="16">
        <v>10</v>
      </c>
      <c r="AS9" s="16">
        <v>20</v>
      </c>
      <c r="AT9" s="16">
        <v>15</v>
      </c>
      <c r="AU9" s="385">
        <f t="shared" si="2"/>
        <v>97</v>
      </c>
      <c r="AV9" s="16">
        <v>7</v>
      </c>
      <c r="AW9" s="16">
        <v>20</v>
      </c>
      <c r="AX9" s="16">
        <v>7</v>
      </c>
      <c r="AY9" s="16">
        <v>12</v>
      </c>
      <c r="AZ9" s="16">
        <v>7</v>
      </c>
      <c r="BA9" s="16">
        <v>7</v>
      </c>
      <c r="BB9" s="16">
        <v>15</v>
      </c>
      <c r="BC9" s="347">
        <f t="shared" si="3"/>
        <v>75</v>
      </c>
      <c r="BD9" s="16">
        <v>10</v>
      </c>
      <c r="BE9" s="16">
        <v>15</v>
      </c>
      <c r="BF9" s="16">
        <v>10</v>
      </c>
      <c r="BG9" s="16">
        <v>12</v>
      </c>
      <c r="BH9" s="16">
        <v>10</v>
      </c>
      <c r="BI9" s="16">
        <v>20</v>
      </c>
      <c r="BJ9" s="16">
        <v>15</v>
      </c>
      <c r="BK9" s="382">
        <f t="shared" si="4"/>
        <v>92</v>
      </c>
      <c r="BL9" s="16">
        <v>10</v>
      </c>
      <c r="BM9" s="16">
        <v>20</v>
      </c>
      <c r="BN9" s="16">
        <v>10</v>
      </c>
      <c r="BO9" s="16">
        <v>12</v>
      </c>
      <c r="BP9" s="16">
        <v>10</v>
      </c>
      <c r="BQ9" s="16">
        <v>20</v>
      </c>
      <c r="BR9" s="16">
        <v>15</v>
      </c>
      <c r="BS9" s="327">
        <f t="shared" si="5"/>
        <v>97</v>
      </c>
      <c r="BT9" s="16">
        <f t="shared" si="6"/>
        <v>458</v>
      </c>
      <c r="BU9" s="16">
        <v>5</v>
      </c>
      <c r="BV9" s="346">
        <f t="shared" si="7"/>
        <v>91.6</v>
      </c>
      <c r="BW9" s="16">
        <f t="shared" si="8"/>
        <v>47</v>
      </c>
      <c r="BX9" s="391">
        <f t="shared" si="9"/>
        <v>9.4</v>
      </c>
      <c r="BY9" s="16">
        <f t="shared" si="10"/>
        <v>95</v>
      </c>
      <c r="BZ9" s="392">
        <f t="shared" si="11"/>
        <v>19</v>
      </c>
      <c r="CA9" s="16">
        <f t="shared" si="12"/>
        <v>47</v>
      </c>
      <c r="CB9" s="393">
        <f t="shared" si="13"/>
        <v>9.4</v>
      </c>
      <c r="CC9" s="16">
        <f t="shared" si="14"/>
        <v>60</v>
      </c>
      <c r="CD9" s="394">
        <f t="shared" si="15"/>
        <v>12</v>
      </c>
      <c r="CE9" s="16">
        <f t="shared" si="16"/>
        <v>47</v>
      </c>
      <c r="CF9" s="395">
        <f t="shared" si="17"/>
        <v>9.4</v>
      </c>
      <c r="CG9" s="16">
        <f t="shared" si="18"/>
        <v>87</v>
      </c>
      <c r="CH9" s="396">
        <f t="shared" si="19"/>
        <v>17.399999999999999</v>
      </c>
      <c r="CI9" s="16">
        <f t="shared" si="20"/>
        <v>75</v>
      </c>
      <c r="CJ9" s="397">
        <f t="shared" si="21"/>
        <v>15</v>
      </c>
      <c r="CK9" s="366">
        <v>500000</v>
      </c>
      <c r="CL9" s="19"/>
      <c r="CM9" s="19">
        <f t="shared" si="22"/>
        <v>500000</v>
      </c>
    </row>
    <row r="10" spans="1:91" ht="65.099999999999994" customHeight="1" x14ac:dyDescent="0.25">
      <c r="A10" s="150">
        <v>7</v>
      </c>
      <c r="B10" s="22" t="s">
        <v>6982</v>
      </c>
      <c r="C10" s="22" t="s">
        <v>5570</v>
      </c>
      <c r="D10" s="22" t="s">
        <v>5638</v>
      </c>
      <c r="E10" s="22" t="s">
        <v>5637</v>
      </c>
      <c r="F10" s="22" t="s">
        <v>6983</v>
      </c>
      <c r="G10" s="22" t="s">
        <v>5905</v>
      </c>
      <c r="H10" s="22" t="s">
        <v>2668</v>
      </c>
      <c r="K10" s="23" t="s">
        <v>2669</v>
      </c>
      <c r="L10" s="23" t="s">
        <v>2670</v>
      </c>
      <c r="M10" s="22" t="s">
        <v>2671</v>
      </c>
      <c r="N10" s="3"/>
      <c r="O10" s="16" t="s">
        <v>11</v>
      </c>
      <c r="P10" s="150">
        <v>424</v>
      </c>
      <c r="Q10" s="16">
        <v>21350435</v>
      </c>
      <c r="R10" s="16">
        <v>110441257</v>
      </c>
      <c r="S10" s="25">
        <v>1250000</v>
      </c>
      <c r="T10" s="25">
        <v>1000000</v>
      </c>
      <c r="U10" s="362">
        <f t="shared" si="0"/>
        <v>0.8</v>
      </c>
      <c r="V10" s="363" t="s">
        <v>6984</v>
      </c>
      <c r="W10" s="25" t="s">
        <v>6985</v>
      </c>
      <c r="X10" s="105"/>
      <c r="Y10" s="56" t="s">
        <v>5915</v>
      </c>
      <c r="Z10" s="22" t="s">
        <v>5981</v>
      </c>
      <c r="AA10" s="52" t="s">
        <v>5926</v>
      </c>
      <c r="AB10" s="122"/>
      <c r="AC10" s="349"/>
      <c r="AD10" s="52" t="s">
        <v>7014</v>
      </c>
      <c r="AE10" s="122"/>
      <c r="AF10" s="22">
        <v>10</v>
      </c>
      <c r="AG10" s="22">
        <v>20</v>
      </c>
      <c r="AH10" s="22">
        <v>10</v>
      </c>
      <c r="AI10" s="22">
        <v>14</v>
      </c>
      <c r="AJ10" s="22">
        <v>10</v>
      </c>
      <c r="AK10" s="22">
        <v>20</v>
      </c>
      <c r="AL10" s="22">
        <v>15</v>
      </c>
      <c r="AM10" s="7">
        <f t="shared" si="1"/>
        <v>99</v>
      </c>
      <c r="AN10" s="22">
        <v>10</v>
      </c>
      <c r="AO10" s="22">
        <v>20</v>
      </c>
      <c r="AP10" s="22">
        <v>10</v>
      </c>
      <c r="AQ10" s="22">
        <v>14</v>
      </c>
      <c r="AR10" s="22">
        <v>10</v>
      </c>
      <c r="AS10" s="22">
        <v>20</v>
      </c>
      <c r="AT10" s="22">
        <v>15</v>
      </c>
      <c r="AU10" s="385">
        <f t="shared" si="2"/>
        <v>99</v>
      </c>
      <c r="AV10" s="22">
        <v>7</v>
      </c>
      <c r="AW10" s="22">
        <v>7</v>
      </c>
      <c r="AX10" s="22">
        <v>7</v>
      </c>
      <c r="AY10" s="22">
        <v>14</v>
      </c>
      <c r="AZ10" s="22">
        <v>7</v>
      </c>
      <c r="BA10" s="22">
        <v>7</v>
      </c>
      <c r="BB10" s="22">
        <v>15</v>
      </c>
      <c r="BC10" s="347">
        <f t="shared" si="3"/>
        <v>64</v>
      </c>
      <c r="BD10" s="22">
        <v>10</v>
      </c>
      <c r="BE10" s="22">
        <v>15</v>
      </c>
      <c r="BF10" s="22">
        <v>10</v>
      </c>
      <c r="BG10" s="22">
        <v>14</v>
      </c>
      <c r="BH10" s="22">
        <v>10</v>
      </c>
      <c r="BI10" s="22">
        <v>20</v>
      </c>
      <c r="BJ10" s="22">
        <v>15</v>
      </c>
      <c r="BK10" s="382">
        <f t="shared" si="4"/>
        <v>94</v>
      </c>
      <c r="BL10" s="22">
        <v>10</v>
      </c>
      <c r="BM10" s="22">
        <v>20</v>
      </c>
      <c r="BN10" s="22">
        <v>10</v>
      </c>
      <c r="BO10" s="22">
        <v>14</v>
      </c>
      <c r="BP10" s="22">
        <v>10</v>
      </c>
      <c r="BQ10" s="22">
        <v>20</v>
      </c>
      <c r="BR10" s="22">
        <v>15</v>
      </c>
      <c r="BS10" s="327">
        <f t="shared" si="5"/>
        <v>99</v>
      </c>
      <c r="BT10" s="16">
        <f t="shared" si="6"/>
        <v>455</v>
      </c>
      <c r="BU10" s="16">
        <v>5</v>
      </c>
      <c r="BV10" s="346">
        <f t="shared" si="7"/>
        <v>91</v>
      </c>
      <c r="BW10" s="16">
        <f t="shared" si="8"/>
        <v>47</v>
      </c>
      <c r="BX10" s="391">
        <f t="shared" si="9"/>
        <v>9.4</v>
      </c>
      <c r="BY10" s="16">
        <f t="shared" si="10"/>
        <v>82</v>
      </c>
      <c r="BZ10" s="392">
        <f t="shared" si="11"/>
        <v>16.399999999999999</v>
      </c>
      <c r="CA10" s="16">
        <f t="shared" si="12"/>
        <v>47</v>
      </c>
      <c r="CB10" s="393">
        <f t="shared" si="13"/>
        <v>9.4</v>
      </c>
      <c r="CC10" s="16">
        <f t="shared" si="14"/>
        <v>70</v>
      </c>
      <c r="CD10" s="394">
        <f t="shared" si="15"/>
        <v>14</v>
      </c>
      <c r="CE10" s="16">
        <f t="shared" si="16"/>
        <v>47</v>
      </c>
      <c r="CF10" s="395">
        <f t="shared" si="17"/>
        <v>9.4</v>
      </c>
      <c r="CG10" s="16">
        <f t="shared" si="18"/>
        <v>87</v>
      </c>
      <c r="CH10" s="396">
        <f t="shared" si="19"/>
        <v>17.399999999999999</v>
      </c>
      <c r="CI10" s="16">
        <f t="shared" si="20"/>
        <v>75</v>
      </c>
      <c r="CJ10" s="397">
        <f t="shared" si="21"/>
        <v>15</v>
      </c>
      <c r="CK10" s="360">
        <v>400000</v>
      </c>
      <c r="CL10" s="25"/>
      <c r="CM10" s="19">
        <f t="shared" si="22"/>
        <v>400000</v>
      </c>
    </row>
    <row r="11" spans="1:91" ht="65.099999999999994" customHeight="1" x14ac:dyDescent="0.25">
      <c r="A11" s="150">
        <v>8</v>
      </c>
      <c r="B11" s="22" t="s">
        <v>6873</v>
      </c>
      <c r="C11" s="22" t="s">
        <v>341</v>
      </c>
      <c r="D11" s="22" t="s">
        <v>5543</v>
      </c>
      <c r="E11" s="22" t="s">
        <v>5541</v>
      </c>
      <c r="F11" s="22" t="s">
        <v>6874</v>
      </c>
      <c r="G11" s="22" t="s">
        <v>5905</v>
      </c>
      <c r="H11" s="22" t="s">
        <v>4096</v>
      </c>
      <c r="I11" s="22"/>
      <c r="J11" s="22"/>
      <c r="K11" s="23" t="s">
        <v>646</v>
      </c>
      <c r="L11" s="23" t="s">
        <v>5542</v>
      </c>
      <c r="M11" s="22" t="s">
        <v>647</v>
      </c>
      <c r="N11" s="3"/>
      <c r="O11" s="22" t="s">
        <v>11</v>
      </c>
      <c r="P11" s="150">
        <v>424</v>
      </c>
      <c r="Q11" s="24" t="s">
        <v>648</v>
      </c>
      <c r="R11" s="24" t="s">
        <v>649</v>
      </c>
      <c r="S11" s="25">
        <v>802180</v>
      </c>
      <c r="T11" s="25">
        <v>640000</v>
      </c>
      <c r="U11" s="362">
        <f t="shared" si="0"/>
        <v>0.79782592435612953</v>
      </c>
      <c r="V11" s="353" t="s">
        <v>6993</v>
      </c>
      <c r="W11" s="25" t="s">
        <v>4244</v>
      </c>
      <c r="Y11" s="24" t="s">
        <v>5949</v>
      </c>
      <c r="Z11" s="22" t="s">
        <v>5980</v>
      </c>
      <c r="AA11" s="22" t="s">
        <v>5926</v>
      </c>
      <c r="AB11" s="16"/>
      <c r="AF11" s="22">
        <v>10</v>
      </c>
      <c r="AG11" s="22">
        <v>20</v>
      </c>
      <c r="AH11" s="22">
        <v>10</v>
      </c>
      <c r="AI11" s="22">
        <v>13</v>
      </c>
      <c r="AJ11" s="22">
        <v>10</v>
      </c>
      <c r="AK11" s="22">
        <v>20</v>
      </c>
      <c r="AL11" s="22">
        <v>15</v>
      </c>
      <c r="AM11" s="7">
        <f t="shared" si="1"/>
        <v>98</v>
      </c>
      <c r="AN11" s="22">
        <v>10</v>
      </c>
      <c r="AO11" s="22">
        <v>20</v>
      </c>
      <c r="AP11" s="22">
        <v>10</v>
      </c>
      <c r="AQ11" s="22">
        <v>13</v>
      </c>
      <c r="AR11" s="22">
        <v>10</v>
      </c>
      <c r="AS11" s="22">
        <v>20</v>
      </c>
      <c r="AT11" s="22">
        <v>15</v>
      </c>
      <c r="AU11" s="385">
        <f t="shared" si="2"/>
        <v>98</v>
      </c>
      <c r="AV11" s="22">
        <v>7</v>
      </c>
      <c r="AW11" s="22">
        <v>7</v>
      </c>
      <c r="AX11" s="22">
        <v>4</v>
      </c>
      <c r="AY11" s="22">
        <v>13</v>
      </c>
      <c r="AZ11" s="22">
        <v>7</v>
      </c>
      <c r="BA11" s="22">
        <v>7</v>
      </c>
      <c r="BB11" s="22">
        <v>15</v>
      </c>
      <c r="BC11" s="347">
        <f t="shared" si="3"/>
        <v>60</v>
      </c>
      <c r="BD11" s="22">
        <v>10</v>
      </c>
      <c r="BE11" s="22">
        <v>20</v>
      </c>
      <c r="BF11" s="22">
        <v>10</v>
      </c>
      <c r="BG11" s="22">
        <v>13</v>
      </c>
      <c r="BH11" s="22">
        <v>10</v>
      </c>
      <c r="BI11" s="22">
        <v>15</v>
      </c>
      <c r="BJ11" s="22">
        <v>15</v>
      </c>
      <c r="BK11" s="382">
        <f t="shared" si="4"/>
        <v>93</v>
      </c>
      <c r="BL11" s="22">
        <v>10</v>
      </c>
      <c r="BM11" s="22">
        <v>20</v>
      </c>
      <c r="BN11" s="22">
        <v>10</v>
      </c>
      <c r="BO11" s="22">
        <v>13</v>
      </c>
      <c r="BP11" s="22">
        <v>10</v>
      </c>
      <c r="BQ11" s="22">
        <v>20</v>
      </c>
      <c r="BR11" s="22">
        <v>15</v>
      </c>
      <c r="BS11" s="327">
        <f t="shared" si="5"/>
        <v>98</v>
      </c>
      <c r="BT11" s="16">
        <f t="shared" si="6"/>
        <v>447</v>
      </c>
      <c r="BU11" s="16">
        <v>5</v>
      </c>
      <c r="BV11" s="346">
        <f t="shared" si="7"/>
        <v>89.4</v>
      </c>
      <c r="BW11" s="16">
        <f t="shared" si="8"/>
        <v>47</v>
      </c>
      <c r="BX11" s="391">
        <f t="shared" si="9"/>
        <v>9.4</v>
      </c>
      <c r="BY11" s="16">
        <f t="shared" si="10"/>
        <v>87</v>
      </c>
      <c r="BZ11" s="392">
        <f t="shared" si="11"/>
        <v>17.399999999999999</v>
      </c>
      <c r="CA11" s="16">
        <f t="shared" si="12"/>
        <v>44</v>
      </c>
      <c r="CB11" s="393">
        <f t="shared" si="13"/>
        <v>8.8000000000000007</v>
      </c>
      <c r="CC11" s="16">
        <f t="shared" si="14"/>
        <v>65</v>
      </c>
      <c r="CD11" s="394">
        <f t="shared" si="15"/>
        <v>13</v>
      </c>
      <c r="CE11" s="16">
        <f t="shared" si="16"/>
        <v>47</v>
      </c>
      <c r="CF11" s="395">
        <f t="shared" si="17"/>
        <v>9.4</v>
      </c>
      <c r="CG11" s="16">
        <f t="shared" si="18"/>
        <v>82</v>
      </c>
      <c r="CH11" s="396">
        <f t="shared" si="19"/>
        <v>16.399999999999999</v>
      </c>
      <c r="CI11" s="16">
        <f t="shared" si="20"/>
        <v>75</v>
      </c>
      <c r="CJ11" s="397">
        <f t="shared" si="21"/>
        <v>15</v>
      </c>
      <c r="CK11" s="360">
        <v>400000</v>
      </c>
      <c r="CL11" s="25"/>
      <c r="CM11" s="19">
        <f t="shared" si="22"/>
        <v>400000</v>
      </c>
    </row>
    <row r="12" spans="1:91" ht="65.099999999999994" customHeight="1" x14ac:dyDescent="0.25">
      <c r="A12" s="150">
        <v>9</v>
      </c>
      <c r="B12" s="22" t="s">
        <v>6186</v>
      </c>
      <c r="C12" s="16" t="s">
        <v>4332</v>
      </c>
      <c r="D12" s="22" t="s">
        <v>4333</v>
      </c>
      <c r="E12" s="22" t="s">
        <v>5642</v>
      </c>
      <c r="F12" s="22" t="s">
        <v>6187</v>
      </c>
      <c r="G12" s="22" t="s">
        <v>5905</v>
      </c>
      <c r="H12" s="22" t="s">
        <v>4335</v>
      </c>
      <c r="K12" s="23" t="s">
        <v>4336</v>
      </c>
      <c r="L12" s="23" t="s">
        <v>4338</v>
      </c>
      <c r="M12" s="16" t="s">
        <v>4337</v>
      </c>
      <c r="O12" s="16" t="s">
        <v>11</v>
      </c>
      <c r="P12" s="150">
        <v>424</v>
      </c>
      <c r="Q12" s="16">
        <v>17021354</v>
      </c>
      <c r="R12" s="16">
        <v>101305103</v>
      </c>
      <c r="S12" s="25">
        <v>1300000</v>
      </c>
      <c r="T12" s="25">
        <v>1000000</v>
      </c>
      <c r="U12" s="362">
        <f t="shared" si="0"/>
        <v>0.76923076923076927</v>
      </c>
      <c r="V12" s="363" t="s">
        <v>6188</v>
      </c>
      <c r="W12" s="25" t="s">
        <v>6189</v>
      </c>
      <c r="Y12" s="24" t="s">
        <v>5949</v>
      </c>
      <c r="Z12" s="22" t="s">
        <v>5981</v>
      </c>
      <c r="AA12" s="22" t="s">
        <v>5926</v>
      </c>
      <c r="AB12" s="16"/>
      <c r="AF12" s="150">
        <v>10</v>
      </c>
      <c r="AG12" s="150">
        <v>20</v>
      </c>
      <c r="AH12" s="150">
        <v>7</v>
      </c>
      <c r="AI12" s="150">
        <v>15</v>
      </c>
      <c r="AJ12" s="150">
        <v>7</v>
      </c>
      <c r="AK12" s="150">
        <v>20</v>
      </c>
      <c r="AL12" s="150">
        <v>15</v>
      </c>
      <c r="AM12" s="7">
        <f t="shared" si="1"/>
        <v>94</v>
      </c>
      <c r="AN12" s="150">
        <v>10</v>
      </c>
      <c r="AO12" s="150">
        <v>20</v>
      </c>
      <c r="AP12" s="150">
        <v>10</v>
      </c>
      <c r="AQ12" s="150">
        <v>15</v>
      </c>
      <c r="AR12" s="150">
        <v>10</v>
      </c>
      <c r="AS12" s="150">
        <v>15</v>
      </c>
      <c r="AT12" s="150">
        <v>15</v>
      </c>
      <c r="AU12" s="385">
        <f t="shared" si="2"/>
        <v>95</v>
      </c>
      <c r="AV12" s="150">
        <v>7</v>
      </c>
      <c r="AW12" s="150">
        <v>7</v>
      </c>
      <c r="AX12" s="150">
        <v>4</v>
      </c>
      <c r="AY12" s="150">
        <v>15</v>
      </c>
      <c r="AZ12" s="150">
        <v>7</v>
      </c>
      <c r="BA12" s="150">
        <v>15</v>
      </c>
      <c r="BB12" s="150">
        <v>15</v>
      </c>
      <c r="BC12" s="347">
        <f t="shared" si="3"/>
        <v>70</v>
      </c>
      <c r="BD12" s="150">
        <v>10</v>
      </c>
      <c r="BE12" s="150">
        <v>15</v>
      </c>
      <c r="BF12" s="150">
        <v>7</v>
      </c>
      <c r="BG12" s="150">
        <v>15</v>
      </c>
      <c r="BH12" s="150">
        <v>10</v>
      </c>
      <c r="BI12" s="150">
        <v>20</v>
      </c>
      <c r="BJ12" s="150">
        <v>15</v>
      </c>
      <c r="BK12" s="382">
        <f t="shared" si="4"/>
        <v>92</v>
      </c>
      <c r="BL12" s="150">
        <v>10</v>
      </c>
      <c r="BM12" s="150">
        <v>20</v>
      </c>
      <c r="BN12" s="150">
        <v>10</v>
      </c>
      <c r="BO12" s="150">
        <v>15</v>
      </c>
      <c r="BP12" s="150">
        <v>10</v>
      </c>
      <c r="BQ12" s="150">
        <v>15</v>
      </c>
      <c r="BR12" s="150">
        <v>15</v>
      </c>
      <c r="BS12" s="327">
        <f t="shared" si="5"/>
        <v>95</v>
      </c>
      <c r="BT12" s="16">
        <f t="shared" si="6"/>
        <v>446</v>
      </c>
      <c r="BU12" s="16">
        <v>5</v>
      </c>
      <c r="BV12" s="346">
        <f t="shared" si="7"/>
        <v>89.2</v>
      </c>
      <c r="BW12" s="16">
        <f t="shared" si="8"/>
        <v>47</v>
      </c>
      <c r="BX12" s="391">
        <f t="shared" si="9"/>
        <v>9.4</v>
      </c>
      <c r="BY12" s="16">
        <f t="shared" si="10"/>
        <v>82</v>
      </c>
      <c r="BZ12" s="392">
        <f t="shared" si="11"/>
        <v>16.399999999999999</v>
      </c>
      <c r="CA12" s="16">
        <f t="shared" si="12"/>
        <v>38</v>
      </c>
      <c r="CB12" s="393">
        <f t="shared" si="13"/>
        <v>7.6</v>
      </c>
      <c r="CC12" s="16">
        <f t="shared" si="14"/>
        <v>75</v>
      </c>
      <c r="CD12" s="394">
        <f t="shared" si="15"/>
        <v>15</v>
      </c>
      <c r="CE12" s="16">
        <f t="shared" si="16"/>
        <v>44</v>
      </c>
      <c r="CF12" s="395">
        <f t="shared" si="17"/>
        <v>8.8000000000000007</v>
      </c>
      <c r="CG12" s="16">
        <f t="shared" si="18"/>
        <v>85</v>
      </c>
      <c r="CH12" s="396">
        <f t="shared" si="19"/>
        <v>17</v>
      </c>
      <c r="CI12" s="16">
        <f t="shared" si="20"/>
        <v>75</v>
      </c>
      <c r="CJ12" s="397">
        <f t="shared" si="21"/>
        <v>15</v>
      </c>
      <c r="CK12" s="366">
        <v>400000</v>
      </c>
      <c r="CL12" s="152"/>
      <c r="CM12" s="19">
        <f t="shared" si="22"/>
        <v>400000</v>
      </c>
    </row>
    <row r="13" spans="1:91" s="150" customFormat="1" ht="65.099999999999994" customHeight="1" x14ac:dyDescent="0.25">
      <c r="A13" s="150">
        <v>10</v>
      </c>
      <c r="B13" s="22" t="s">
        <v>6609</v>
      </c>
      <c r="C13" s="22" t="s">
        <v>267</v>
      </c>
      <c r="D13" s="22" t="s">
        <v>5223</v>
      </c>
      <c r="E13" s="22" t="s">
        <v>5261</v>
      </c>
      <c r="F13" s="22" t="s">
        <v>6610</v>
      </c>
      <c r="G13" s="22" t="s">
        <v>5905</v>
      </c>
      <c r="H13" s="22" t="s">
        <v>586</v>
      </c>
      <c r="I13" s="22"/>
      <c r="J13" s="22"/>
      <c r="K13" s="23" t="s">
        <v>587</v>
      </c>
      <c r="L13" s="23" t="s">
        <v>5224</v>
      </c>
      <c r="M13" s="22" t="s">
        <v>589</v>
      </c>
      <c r="N13" s="3"/>
      <c r="O13" s="22" t="s">
        <v>11</v>
      </c>
      <c r="P13" s="150">
        <v>424</v>
      </c>
      <c r="Q13" s="24" t="s">
        <v>590</v>
      </c>
      <c r="R13" s="24" t="s">
        <v>591</v>
      </c>
      <c r="S13" s="25">
        <v>1230000</v>
      </c>
      <c r="T13" s="25">
        <v>980000</v>
      </c>
      <c r="U13" s="362">
        <f t="shared" si="0"/>
        <v>0.7967479674796748</v>
      </c>
      <c r="V13" s="363" t="s">
        <v>6611</v>
      </c>
      <c r="W13" s="25" t="s">
        <v>5572</v>
      </c>
      <c r="X13" s="7"/>
      <c r="Y13" s="24" t="s">
        <v>5949</v>
      </c>
      <c r="Z13" s="22" t="s">
        <v>5980</v>
      </c>
      <c r="AA13" s="22" t="s">
        <v>6058</v>
      </c>
      <c r="AB13" s="16"/>
      <c r="AC13" s="347"/>
      <c r="AD13" s="16"/>
      <c r="AE13" s="16"/>
      <c r="AF13" s="16">
        <v>7</v>
      </c>
      <c r="AG13" s="16">
        <v>20</v>
      </c>
      <c r="AH13" s="16">
        <v>10</v>
      </c>
      <c r="AI13" s="16">
        <v>13</v>
      </c>
      <c r="AJ13" s="16">
        <v>10</v>
      </c>
      <c r="AK13" s="16">
        <v>20</v>
      </c>
      <c r="AL13" s="16">
        <v>15</v>
      </c>
      <c r="AM13" s="7">
        <f t="shared" si="1"/>
        <v>95</v>
      </c>
      <c r="AN13" s="16">
        <v>10</v>
      </c>
      <c r="AO13" s="16">
        <v>20</v>
      </c>
      <c r="AP13" s="16">
        <v>10</v>
      </c>
      <c r="AQ13" s="16">
        <v>13</v>
      </c>
      <c r="AR13" s="16">
        <v>10</v>
      </c>
      <c r="AS13" s="16">
        <v>20</v>
      </c>
      <c r="AT13" s="16">
        <v>15</v>
      </c>
      <c r="AU13" s="385">
        <f t="shared" si="2"/>
        <v>98</v>
      </c>
      <c r="AV13" s="16">
        <v>7</v>
      </c>
      <c r="AW13" s="16">
        <v>15</v>
      </c>
      <c r="AX13" s="16">
        <v>4</v>
      </c>
      <c r="AY13" s="16">
        <v>11</v>
      </c>
      <c r="AZ13" s="16">
        <v>7</v>
      </c>
      <c r="BA13" s="16">
        <v>7</v>
      </c>
      <c r="BB13" s="16">
        <v>15</v>
      </c>
      <c r="BC13" s="347">
        <f t="shared" si="3"/>
        <v>66</v>
      </c>
      <c r="BD13" s="16">
        <v>7</v>
      </c>
      <c r="BE13" s="16">
        <v>15</v>
      </c>
      <c r="BF13" s="16">
        <v>10</v>
      </c>
      <c r="BG13" s="16">
        <v>13</v>
      </c>
      <c r="BH13" s="16">
        <v>10</v>
      </c>
      <c r="BI13" s="16">
        <v>20</v>
      </c>
      <c r="BJ13" s="16">
        <v>15</v>
      </c>
      <c r="BK13" s="382">
        <f t="shared" si="4"/>
        <v>90</v>
      </c>
      <c r="BL13" s="16">
        <v>10</v>
      </c>
      <c r="BM13" s="16">
        <v>20</v>
      </c>
      <c r="BN13" s="16">
        <v>7</v>
      </c>
      <c r="BO13" s="16">
        <v>13</v>
      </c>
      <c r="BP13" s="16">
        <v>10</v>
      </c>
      <c r="BQ13" s="16">
        <v>20</v>
      </c>
      <c r="BR13" s="16">
        <v>15</v>
      </c>
      <c r="BS13" s="327">
        <f t="shared" si="5"/>
        <v>95</v>
      </c>
      <c r="BT13" s="16">
        <f t="shared" si="6"/>
        <v>444</v>
      </c>
      <c r="BU13" s="16">
        <v>5</v>
      </c>
      <c r="BV13" s="346">
        <f t="shared" si="7"/>
        <v>88.8</v>
      </c>
      <c r="BW13" s="16">
        <f t="shared" si="8"/>
        <v>41</v>
      </c>
      <c r="BX13" s="391">
        <f t="shared" si="9"/>
        <v>8.1999999999999993</v>
      </c>
      <c r="BY13" s="16">
        <f t="shared" si="10"/>
        <v>90</v>
      </c>
      <c r="BZ13" s="392">
        <f t="shared" si="11"/>
        <v>18</v>
      </c>
      <c r="CA13" s="16">
        <f t="shared" si="12"/>
        <v>41</v>
      </c>
      <c r="CB13" s="393">
        <f t="shared" si="13"/>
        <v>8.1999999999999993</v>
      </c>
      <c r="CC13" s="16">
        <f t="shared" si="14"/>
        <v>63</v>
      </c>
      <c r="CD13" s="394">
        <f t="shared" si="15"/>
        <v>12.6</v>
      </c>
      <c r="CE13" s="16">
        <f t="shared" si="16"/>
        <v>47</v>
      </c>
      <c r="CF13" s="395">
        <f t="shared" si="17"/>
        <v>9.4</v>
      </c>
      <c r="CG13" s="16">
        <f t="shared" si="18"/>
        <v>87</v>
      </c>
      <c r="CH13" s="396">
        <f t="shared" si="19"/>
        <v>17.399999999999999</v>
      </c>
      <c r="CI13" s="16">
        <f t="shared" si="20"/>
        <v>75</v>
      </c>
      <c r="CJ13" s="397">
        <f t="shared" si="21"/>
        <v>15</v>
      </c>
      <c r="CK13" s="366">
        <v>400000</v>
      </c>
      <c r="CL13" s="206"/>
      <c r="CM13" s="19">
        <f t="shared" si="22"/>
        <v>400000</v>
      </c>
    </row>
    <row r="14" spans="1:91" s="150" customFormat="1" ht="65.099999999999994" customHeight="1" x14ac:dyDescent="0.25">
      <c r="A14" s="150">
        <v>11</v>
      </c>
      <c r="B14" s="22" t="s">
        <v>6870</v>
      </c>
      <c r="C14" s="22" t="s">
        <v>5723</v>
      </c>
      <c r="D14" s="22" t="s">
        <v>5722</v>
      </c>
      <c r="E14" s="22" t="s">
        <v>5720</v>
      </c>
      <c r="F14" s="22" t="s">
        <v>6872</v>
      </c>
      <c r="G14" s="22" t="s">
        <v>5905</v>
      </c>
      <c r="H14" s="22" t="s">
        <v>4400</v>
      </c>
      <c r="I14" s="16"/>
      <c r="J14" s="16"/>
      <c r="K14" s="364" t="s">
        <v>4401</v>
      </c>
      <c r="L14" s="364" t="s">
        <v>5721</v>
      </c>
      <c r="M14" s="16" t="s">
        <v>4403</v>
      </c>
      <c r="N14" s="113"/>
      <c r="O14" s="16" t="s">
        <v>16</v>
      </c>
      <c r="P14" s="150">
        <v>481</v>
      </c>
      <c r="Q14" s="16">
        <v>28216106</v>
      </c>
      <c r="R14" s="16">
        <v>109807209</v>
      </c>
      <c r="S14" s="19">
        <v>1300000</v>
      </c>
      <c r="T14" s="25">
        <v>980000</v>
      </c>
      <c r="U14" s="362">
        <f t="shared" si="0"/>
        <v>0.75384615384615383</v>
      </c>
      <c r="V14" s="353" t="s">
        <v>6871</v>
      </c>
      <c r="W14" s="25" t="s">
        <v>6128</v>
      </c>
      <c r="X14" s="7"/>
      <c r="Y14" s="24" t="s">
        <v>5915</v>
      </c>
      <c r="Z14" s="22" t="s">
        <v>6003</v>
      </c>
      <c r="AA14" s="22" t="s">
        <v>5926</v>
      </c>
      <c r="AB14" s="16"/>
      <c r="AC14" s="347"/>
      <c r="AD14" s="22" t="s">
        <v>7023</v>
      </c>
      <c r="AE14" s="16"/>
      <c r="AF14" s="22">
        <v>10</v>
      </c>
      <c r="AG14" s="22">
        <v>20</v>
      </c>
      <c r="AH14" s="22">
        <v>10</v>
      </c>
      <c r="AI14" s="22">
        <v>11</v>
      </c>
      <c r="AJ14" s="22">
        <v>10</v>
      </c>
      <c r="AK14" s="22">
        <v>20</v>
      </c>
      <c r="AL14" s="22">
        <v>15</v>
      </c>
      <c r="AM14" s="7">
        <f t="shared" si="1"/>
        <v>96</v>
      </c>
      <c r="AN14" s="22">
        <v>10</v>
      </c>
      <c r="AO14" s="22">
        <v>20</v>
      </c>
      <c r="AP14" s="22">
        <v>10</v>
      </c>
      <c r="AQ14" s="22">
        <v>9</v>
      </c>
      <c r="AR14" s="22">
        <v>10</v>
      </c>
      <c r="AS14" s="22">
        <v>20</v>
      </c>
      <c r="AT14" s="22">
        <v>15</v>
      </c>
      <c r="AU14" s="385">
        <f t="shared" si="2"/>
        <v>94</v>
      </c>
      <c r="AV14" s="22">
        <v>7</v>
      </c>
      <c r="AW14" s="22">
        <v>7</v>
      </c>
      <c r="AX14" s="22">
        <v>7</v>
      </c>
      <c r="AY14" s="22">
        <v>8</v>
      </c>
      <c r="AZ14" s="22">
        <v>7</v>
      </c>
      <c r="BA14" s="22">
        <v>15</v>
      </c>
      <c r="BB14" s="22">
        <v>15</v>
      </c>
      <c r="BC14" s="347">
        <f t="shared" si="3"/>
        <v>66</v>
      </c>
      <c r="BD14" s="22">
        <v>10</v>
      </c>
      <c r="BE14" s="22">
        <v>15</v>
      </c>
      <c r="BF14" s="22">
        <v>10</v>
      </c>
      <c r="BG14" s="22">
        <v>9</v>
      </c>
      <c r="BH14" s="22">
        <v>10</v>
      </c>
      <c r="BI14" s="22">
        <v>20</v>
      </c>
      <c r="BJ14" s="22">
        <v>15</v>
      </c>
      <c r="BK14" s="382">
        <f t="shared" si="4"/>
        <v>89</v>
      </c>
      <c r="BL14" s="22">
        <v>10</v>
      </c>
      <c r="BM14" s="22">
        <v>20</v>
      </c>
      <c r="BN14" s="22">
        <v>10</v>
      </c>
      <c r="BO14" s="22">
        <v>11</v>
      </c>
      <c r="BP14" s="22">
        <v>10</v>
      </c>
      <c r="BQ14" s="22">
        <v>20</v>
      </c>
      <c r="BR14" s="22">
        <v>15</v>
      </c>
      <c r="BS14" s="327">
        <f t="shared" si="5"/>
        <v>96</v>
      </c>
      <c r="BT14" s="16">
        <f t="shared" si="6"/>
        <v>441</v>
      </c>
      <c r="BU14" s="16">
        <v>5</v>
      </c>
      <c r="BV14" s="346">
        <f t="shared" si="7"/>
        <v>88.2</v>
      </c>
      <c r="BW14" s="16">
        <f t="shared" si="8"/>
        <v>47</v>
      </c>
      <c r="BX14" s="391">
        <f t="shared" si="9"/>
        <v>9.4</v>
      </c>
      <c r="BY14" s="16">
        <f t="shared" si="10"/>
        <v>82</v>
      </c>
      <c r="BZ14" s="392">
        <f t="shared" si="11"/>
        <v>16.399999999999999</v>
      </c>
      <c r="CA14" s="16">
        <f t="shared" si="12"/>
        <v>47</v>
      </c>
      <c r="CB14" s="393">
        <f t="shared" si="13"/>
        <v>9.4</v>
      </c>
      <c r="CC14" s="16">
        <f t="shared" si="14"/>
        <v>48</v>
      </c>
      <c r="CD14" s="394">
        <f t="shared" si="15"/>
        <v>9.6</v>
      </c>
      <c r="CE14" s="16">
        <f t="shared" si="16"/>
        <v>47</v>
      </c>
      <c r="CF14" s="395">
        <f t="shared" si="17"/>
        <v>9.4</v>
      </c>
      <c r="CG14" s="16">
        <f t="shared" si="18"/>
        <v>95</v>
      </c>
      <c r="CH14" s="396">
        <f t="shared" si="19"/>
        <v>19</v>
      </c>
      <c r="CI14" s="16">
        <f t="shared" si="20"/>
        <v>75</v>
      </c>
      <c r="CJ14" s="397">
        <f t="shared" si="21"/>
        <v>15</v>
      </c>
      <c r="CK14" s="66"/>
      <c r="CL14" s="412">
        <v>800000</v>
      </c>
      <c r="CM14" s="19">
        <f t="shared" si="22"/>
        <v>800000</v>
      </c>
    </row>
    <row r="15" spans="1:91" ht="65.099999999999994" customHeight="1" x14ac:dyDescent="0.25">
      <c r="A15" s="150">
        <v>12</v>
      </c>
      <c r="B15" s="22" t="s">
        <v>6900</v>
      </c>
      <c r="C15" s="22" t="s">
        <v>303</v>
      </c>
      <c r="D15" s="22" t="s">
        <v>5124</v>
      </c>
      <c r="E15" s="22" t="s">
        <v>5125</v>
      </c>
      <c r="F15" s="22" t="s">
        <v>6901</v>
      </c>
      <c r="G15" s="22" t="s">
        <v>5905</v>
      </c>
      <c r="H15" s="22" t="s">
        <v>3282</v>
      </c>
      <c r="K15" s="23" t="s">
        <v>5128</v>
      </c>
      <c r="L15" s="23" t="s">
        <v>3284</v>
      </c>
      <c r="M15" s="22" t="s">
        <v>3285</v>
      </c>
      <c r="N15" s="3"/>
      <c r="O15" s="16" t="s">
        <v>11</v>
      </c>
      <c r="P15" s="150">
        <v>424</v>
      </c>
      <c r="Q15" s="240" t="s">
        <v>5126</v>
      </c>
      <c r="R15" s="240" t="s">
        <v>5127</v>
      </c>
      <c r="S15" s="19">
        <v>954400</v>
      </c>
      <c r="T15" s="19">
        <v>752400</v>
      </c>
      <c r="U15" s="362">
        <f t="shared" si="0"/>
        <v>0.78834870075440067</v>
      </c>
      <c r="V15" s="363" t="s">
        <v>6902</v>
      </c>
      <c r="W15" s="25" t="s">
        <v>5032</v>
      </c>
      <c r="Y15" s="24" t="s">
        <v>5949</v>
      </c>
      <c r="Z15" s="22" t="s">
        <v>5980</v>
      </c>
      <c r="AA15" s="22" t="s">
        <v>5926</v>
      </c>
      <c r="AB15" s="16"/>
      <c r="AF15" s="22">
        <v>10</v>
      </c>
      <c r="AG15" s="22">
        <v>20</v>
      </c>
      <c r="AH15" s="22">
        <v>7</v>
      </c>
      <c r="AI15" s="22">
        <v>13</v>
      </c>
      <c r="AJ15" s="22">
        <v>7</v>
      </c>
      <c r="AK15" s="22">
        <v>15</v>
      </c>
      <c r="AL15" s="22">
        <v>15</v>
      </c>
      <c r="AM15" s="7">
        <f t="shared" si="1"/>
        <v>87</v>
      </c>
      <c r="AN15" s="22">
        <v>10</v>
      </c>
      <c r="AO15" s="22">
        <v>15</v>
      </c>
      <c r="AP15" s="22">
        <v>10</v>
      </c>
      <c r="AQ15" s="22">
        <v>13</v>
      </c>
      <c r="AR15" s="22">
        <v>10</v>
      </c>
      <c r="AS15" s="22">
        <v>15</v>
      </c>
      <c r="AT15" s="22">
        <v>15</v>
      </c>
      <c r="AU15" s="385">
        <f t="shared" si="2"/>
        <v>88</v>
      </c>
      <c r="AV15" s="22">
        <v>7</v>
      </c>
      <c r="AW15" s="22">
        <v>15</v>
      </c>
      <c r="AX15" s="22">
        <v>7</v>
      </c>
      <c r="AY15" s="22">
        <v>13</v>
      </c>
      <c r="AZ15" s="22">
        <v>7</v>
      </c>
      <c r="BA15" s="22">
        <v>20</v>
      </c>
      <c r="BB15" s="22">
        <v>15</v>
      </c>
      <c r="BC15" s="347">
        <f t="shared" si="3"/>
        <v>84</v>
      </c>
      <c r="BD15" s="22">
        <v>10</v>
      </c>
      <c r="BE15" s="22">
        <v>20</v>
      </c>
      <c r="BF15" s="22">
        <v>7</v>
      </c>
      <c r="BG15" s="22">
        <v>13</v>
      </c>
      <c r="BH15" s="22">
        <v>10</v>
      </c>
      <c r="BI15" s="22">
        <v>15</v>
      </c>
      <c r="BJ15" s="22">
        <v>15</v>
      </c>
      <c r="BK15" s="382">
        <f t="shared" si="4"/>
        <v>90</v>
      </c>
      <c r="BL15" s="22">
        <v>10</v>
      </c>
      <c r="BM15" s="22">
        <v>15</v>
      </c>
      <c r="BN15" s="22">
        <v>10</v>
      </c>
      <c r="BO15" s="22">
        <v>13</v>
      </c>
      <c r="BP15" s="22">
        <v>10</v>
      </c>
      <c r="BQ15" s="22">
        <v>15</v>
      </c>
      <c r="BR15" s="22">
        <v>15</v>
      </c>
      <c r="BS15" s="327">
        <f t="shared" si="5"/>
        <v>88</v>
      </c>
      <c r="BT15" s="16">
        <f t="shared" si="6"/>
        <v>437</v>
      </c>
      <c r="BU15" s="16">
        <v>5</v>
      </c>
      <c r="BV15" s="346">
        <f t="shared" si="7"/>
        <v>87.4</v>
      </c>
      <c r="BW15" s="16">
        <f t="shared" si="8"/>
        <v>47</v>
      </c>
      <c r="BX15" s="391">
        <f t="shared" si="9"/>
        <v>9.4</v>
      </c>
      <c r="BY15" s="16">
        <f t="shared" si="10"/>
        <v>85</v>
      </c>
      <c r="BZ15" s="392">
        <f t="shared" si="11"/>
        <v>17</v>
      </c>
      <c r="CA15" s="16">
        <f t="shared" si="12"/>
        <v>41</v>
      </c>
      <c r="CB15" s="393">
        <f t="shared" si="13"/>
        <v>8.1999999999999993</v>
      </c>
      <c r="CC15" s="16">
        <f t="shared" si="14"/>
        <v>65</v>
      </c>
      <c r="CD15" s="394">
        <f t="shared" si="15"/>
        <v>13</v>
      </c>
      <c r="CE15" s="16">
        <f t="shared" si="16"/>
        <v>44</v>
      </c>
      <c r="CF15" s="395">
        <f t="shared" si="17"/>
        <v>8.8000000000000007</v>
      </c>
      <c r="CG15" s="16">
        <f t="shared" si="18"/>
        <v>80</v>
      </c>
      <c r="CH15" s="396">
        <f t="shared" si="19"/>
        <v>16</v>
      </c>
      <c r="CI15" s="16">
        <f t="shared" si="20"/>
        <v>75</v>
      </c>
      <c r="CJ15" s="397">
        <f t="shared" si="21"/>
        <v>15</v>
      </c>
      <c r="CK15" s="360">
        <v>550000</v>
      </c>
      <c r="CL15" s="25"/>
      <c r="CM15" s="19">
        <f t="shared" si="22"/>
        <v>550000</v>
      </c>
    </row>
    <row r="16" spans="1:91" s="373" customFormat="1" ht="65.099999999999994" customHeight="1" x14ac:dyDescent="0.25">
      <c r="A16" s="150">
        <v>13</v>
      </c>
      <c r="B16" s="22" t="s">
        <v>5936</v>
      </c>
      <c r="C16" s="22" t="s">
        <v>23</v>
      </c>
      <c r="D16" s="22" t="s">
        <v>5937</v>
      </c>
      <c r="E16" s="343"/>
      <c r="F16" s="22" t="s">
        <v>5938</v>
      </c>
      <c r="G16" s="22" t="s">
        <v>5905</v>
      </c>
      <c r="H16" s="22" t="s">
        <v>5939</v>
      </c>
      <c r="I16" s="22"/>
      <c r="J16" s="22"/>
      <c r="K16" s="110" t="s">
        <v>5940</v>
      </c>
      <c r="L16" s="22" t="s">
        <v>5941</v>
      </c>
      <c r="M16" s="22" t="s">
        <v>5942</v>
      </c>
      <c r="N16" s="3"/>
      <c r="O16" s="22" t="s">
        <v>11</v>
      </c>
      <c r="P16" s="150">
        <v>424</v>
      </c>
      <c r="Q16" s="22">
        <v>21339083</v>
      </c>
      <c r="R16" s="22">
        <v>110338137</v>
      </c>
      <c r="S16" s="25">
        <v>1310500</v>
      </c>
      <c r="T16" s="66">
        <v>1000000</v>
      </c>
      <c r="U16" s="321">
        <v>0.76306753147653572</v>
      </c>
      <c r="V16" s="353" t="s">
        <v>5943</v>
      </c>
      <c r="W16" s="25" t="s">
        <v>5944</v>
      </c>
      <c r="X16" s="3"/>
      <c r="Y16" s="24" t="s">
        <v>5915</v>
      </c>
      <c r="Z16" s="22" t="s">
        <v>6335</v>
      </c>
      <c r="AA16" s="22" t="s">
        <v>5926</v>
      </c>
      <c r="AB16" s="16"/>
      <c r="AC16" s="347"/>
      <c r="AD16" s="16"/>
      <c r="AE16" s="16"/>
      <c r="AF16" s="150">
        <v>10</v>
      </c>
      <c r="AG16" s="150">
        <v>20</v>
      </c>
      <c r="AH16" s="150">
        <v>7</v>
      </c>
      <c r="AI16" s="150">
        <v>13</v>
      </c>
      <c r="AJ16" s="150">
        <v>10</v>
      </c>
      <c r="AK16" s="150">
        <v>20</v>
      </c>
      <c r="AL16" s="150">
        <v>15</v>
      </c>
      <c r="AM16" s="7">
        <f t="shared" si="1"/>
        <v>95</v>
      </c>
      <c r="AN16" s="150">
        <v>10</v>
      </c>
      <c r="AO16" s="150">
        <v>20</v>
      </c>
      <c r="AP16" s="150">
        <v>10</v>
      </c>
      <c r="AQ16" s="150">
        <v>13</v>
      </c>
      <c r="AR16" s="150">
        <v>10</v>
      </c>
      <c r="AS16" s="150">
        <v>20</v>
      </c>
      <c r="AT16" s="150">
        <v>15</v>
      </c>
      <c r="AU16" s="385">
        <f t="shared" si="2"/>
        <v>98</v>
      </c>
      <c r="AV16" s="150">
        <v>4</v>
      </c>
      <c r="AW16" s="150">
        <v>7</v>
      </c>
      <c r="AX16" s="150">
        <v>4</v>
      </c>
      <c r="AY16" s="150">
        <v>13</v>
      </c>
      <c r="AZ16" s="150">
        <v>7</v>
      </c>
      <c r="BA16" s="150">
        <v>7</v>
      </c>
      <c r="BB16" s="150">
        <v>15</v>
      </c>
      <c r="BC16" s="347">
        <f t="shared" si="3"/>
        <v>57</v>
      </c>
      <c r="BD16" s="150">
        <v>7</v>
      </c>
      <c r="BE16" s="150">
        <v>20</v>
      </c>
      <c r="BF16" s="150">
        <v>10</v>
      </c>
      <c r="BG16" s="150">
        <v>13</v>
      </c>
      <c r="BH16" s="150">
        <v>10</v>
      </c>
      <c r="BI16" s="150">
        <v>15</v>
      </c>
      <c r="BJ16" s="150">
        <v>15</v>
      </c>
      <c r="BK16" s="382">
        <f t="shared" si="4"/>
        <v>90</v>
      </c>
      <c r="BL16" s="150">
        <v>10</v>
      </c>
      <c r="BM16" s="150">
        <v>20</v>
      </c>
      <c r="BN16" s="150">
        <v>7</v>
      </c>
      <c r="BO16" s="150">
        <v>13</v>
      </c>
      <c r="BP16" s="150">
        <v>10</v>
      </c>
      <c r="BQ16" s="150">
        <v>20</v>
      </c>
      <c r="BR16" s="150">
        <v>15</v>
      </c>
      <c r="BS16" s="327">
        <f t="shared" si="5"/>
        <v>95</v>
      </c>
      <c r="BT16" s="16">
        <f t="shared" si="6"/>
        <v>435</v>
      </c>
      <c r="BU16" s="16">
        <v>5</v>
      </c>
      <c r="BV16" s="346">
        <f t="shared" si="7"/>
        <v>87</v>
      </c>
      <c r="BW16" s="16">
        <f t="shared" si="8"/>
        <v>41</v>
      </c>
      <c r="BX16" s="391">
        <f t="shared" si="9"/>
        <v>8.1999999999999993</v>
      </c>
      <c r="BY16" s="16">
        <f t="shared" si="10"/>
        <v>87</v>
      </c>
      <c r="BZ16" s="392">
        <f t="shared" si="11"/>
        <v>17.399999999999999</v>
      </c>
      <c r="CA16" s="16">
        <f t="shared" si="12"/>
        <v>38</v>
      </c>
      <c r="CB16" s="393">
        <f t="shared" si="13"/>
        <v>7.6</v>
      </c>
      <c r="CC16" s="16">
        <f t="shared" si="14"/>
        <v>65</v>
      </c>
      <c r="CD16" s="394">
        <f t="shared" si="15"/>
        <v>13</v>
      </c>
      <c r="CE16" s="16">
        <f t="shared" si="16"/>
        <v>47</v>
      </c>
      <c r="CF16" s="395">
        <f t="shared" si="17"/>
        <v>9.4</v>
      </c>
      <c r="CG16" s="16">
        <f t="shared" si="18"/>
        <v>82</v>
      </c>
      <c r="CH16" s="396">
        <f t="shared" si="19"/>
        <v>16.399999999999999</v>
      </c>
      <c r="CI16" s="16">
        <f t="shared" si="20"/>
        <v>75</v>
      </c>
      <c r="CJ16" s="397">
        <f t="shared" si="21"/>
        <v>15</v>
      </c>
      <c r="CK16" s="366">
        <v>400000</v>
      </c>
      <c r="CL16" s="152"/>
      <c r="CM16" s="19">
        <f t="shared" si="22"/>
        <v>400000</v>
      </c>
    </row>
    <row r="17" spans="1:91" ht="65.099999999999994" customHeight="1" x14ac:dyDescent="0.25">
      <c r="A17" s="150">
        <v>14</v>
      </c>
      <c r="B17" s="22" t="s">
        <v>6071</v>
      </c>
      <c r="C17" s="22" t="s">
        <v>496</v>
      </c>
      <c r="D17" s="22" t="s">
        <v>5861</v>
      </c>
      <c r="E17" s="22" t="s">
        <v>5087</v>
      </c>
      <c r="F17" s="22" t="s">
        <v>6072</v>
      </c>
      <c r="G17" s="22" t="s">
        <v>5905</v>
      </c>
      <c r="H17" s="22" t="s">
        <v>3316</v>
      </c>
      <c r="I17" s="22"/>
      <c r="J17" s="22"/>
      <c r="K17" s="23" t="s">
        <v>1411</v>
      </c>
      <c r="L17" s="23" t="s">
        <v>5088</v>
      </c>
      <c r="M17" s="22" t="s">
        <v>1413</v>
      </c>
      <c r="N17" s="3"/>
      <c r="O17" s="22" t="s">
        <v>11</v>
      </c>
      <c r="P17" s="150">
        <v>424</v>
      </c>
      <c r="Q17" s="24" t="s">
        <v>1414</v>
      </c>
      <c r="R17" s="24" t="s">
        <v>1415</v>
      </c>
      <c r="S17" s="25">
        <v>1314000</v>
      </c>
      <c r="T17" s="25">
        <v>960000</v>
      </c>
      <c r="U17" s="362">
        <f>T17/S17</f>
        <v>0.73059360730593603</v>
      </c>
      <c r="V17" s="353" t="s">
        <v>6073</v>
      </c>
      <c r="W17" s="25" t="s">
        <v>6074</v>
      </c>
      <c r="Y17" s="24" t="s">
        <v>5949</v>
      </c>
      <c r="Z17" s="22" t="s">
        <v>5981</v>
      </c>
      <c r="AA17" s="22" t="s">
        <v>5926</v>
      </c>
      <c r="AB17" s="16"/>
      <c r="AF17" s="16">
        <v>10</v>
      </c>
      <c r="AG17" s="16">
        <v>15</v>
      </c>
      <c r="AH17" s="16">
        <v>10</v>
      </c>
      <c r="AI17" s="16">
        <v>15</v>
      </c>
      <c r="AJ17" s="16">
        <v>10</v>
      </c>
      <c r="AK17" s="16">
        <v>15</v>
      </c>
      <c r="AL17" s="16">
        <v>15</v>
      </c>
      <c r="AM17" s="7">
        <f t="shared" si="1"/>
        <v>90</v>
      </c>
      <c r="AN17" s="16">
        <v>10</v>
      </c>
      <c r="AO17" s="16">
        <v>15</v>
      </c>
      <c r="AP17" s="16">
        <v>10</v>
      </c>
      <c r="AQ17" s="16">
        <v>15</v>
      </c>
      <c r="AR17" s="16">
        <v>10</v>
      </c>
      <c r="AS17" s="16">
        <v>20</v>
      </c>
      <c r="AT17" s="16">
        <v>15</v>
      </c>
      <c r="AU17" s="385">
        <f t="shared" si="2"/>
        <v>95</v>
      </c>
      <c r="AV17" s="16">
        <v>7</v>
      </c>
      <c r="AW17" s="16">
        <v>7</v>
      </c>
      <c r="AX17" s="16">
        <v>4</v>
      </c>
      <c r="AY17" s="16">
        <v>15</v>
      </c>
      <c r="AZ17" s="16">
        <v>7</v>
      </c>
      <c r="BA17" s="16">
        <v>15</v>
      </c>
      <c r="BB17" s="16">
        <v>15</v>
      </c>
      <c r="BC17" s="347">
        <f t="shared" si="3"/>
        <v>70</v>
      </c>
      <c r="BD17" s="16">
        <v>10</v>
      </c>
      <c r="BE17" s="16">
        <v>15</v>
      </c>
      <c r="BF17" s="16">
        <v>10</v>
      </c>
      <c r="BG17" s="16">
        <v>15</v>
      </c>
      <c r="BH17" s="16">
        <v>10</v>
      </c>
      <c r="BI17" s="16">
        <v>15</v>
      </c>
      <c r="BJ17" s="16">
        <v>15</v>
      </c>
      <c r="BK17" s="382">
        <f t="shared" si="4"/>
        <v>90</v>
      </c>
      <c r="BL17" s="16">
        <v>10</v>
      </c>
      <c r="BM17" s="16">
        <v>15</v>
      </c>
      <c r="BN17" s="16">
        <v>7</v>
      </c>
      <c r="BO17" s="16">
        <v>15</v>
      </c>
      <c r="BP17" s="16">
        <v>10</v>
      </c>
      <c r="BQ17" s="16">
        <v>15</v>
      </c>
      <c r="BR17" s="16">
        <v>15</v>
      </c>
      <c r="BS17" s="327">
        <f t="shared" si="5"/>
        <v>87</v>
      </c>
      <c r="BT17" s="16">
        <f t="shared" si="6"/>
        <v>432</v>
      </c>
      <c r="BU17" s="16">
        <v>5</v>
      </c>
      <c r="BV17" s="346">
        <f t="shared" si="7"/>
        <v>86.4</v>
      </c>
      <c r="BW17" s="16">
        <f t="shared" si="8"/>
        <v>47</v>
      </c>
      <c r="BX17" s="391">
        <f t="shared" si="9"/>
        <v>9.4</v>
      </c>
      <c r="BY17" s="16">
        <f t="shared" si="10"/>
        <v>67</v>
      </c>
      <c r="BZ17" s="392">
        <f t="shared" si="11"/>
        <v>13.4</v>
      </c>
      <c r="CA17" s="16">
        <f t="shared" si="12"/>
        <v>41</v>
      </c>
      <c r="CB17" s="393">
        <f t="shared" si="13"/>
        <v>8.1999999999999993</v>
      </c>
      <c r="CC17" s="16">
        <f t="shared" si="14"/>
        <v>75</v>
      </c>
      <c r="CD17" s="394">
        <f t="shared" si="15"/>
        <v>15</v>
      </c>
      <c r="CE17" s="16">
        <f t="shared" si="16"/>
        <v>47</v>
      </c>
      <c r="CF17" s="395">
        <f t="shared" si="17"/>
        <v>9.4</v>
      </c>
      <c r="CG17" s="16">
        <f t="shared" si="18"/>
        <v>80</v>
      </c>
      <c r="CH17" s="396">
        <f t="shared" si="19"/>
        <v>16</v>
      </c>
      <c r="CI17" s="16">
        <f t="shared" si="20"/>
        <v>75</v>
      </c>
      <c r="CJ17" s="397">
        <f t="shared" si="21"/>
        <v>15</v>
      </c>
      <c r="CK17" s="366">
        <v>450000</v>
      </c>
      <c r="CL17" s="19"/>
      <c r="CM17" s="19">
        <f t="shared" si="22"/>
        <v>450000</v>
      </c>
    </row>
    <row r="18" spans="1:91" ht="65.099999999999994" customHeight="1" x14ac:dyDescent="0.25">
      <c r="A18" s="150">
        <v>15</v>
      </c>
      <c r="B18" s="22" t="s">
        <v>5927</v>
      </c>
      <c r="C18" s="22" t="s">
        <v>23</v>
      </c>
      <c r="D18" s="22" t="s">
        <v>5928</v>
      </c>
      <c r="E18" s="343"/>
      <c r="F18" s="22" t="s">
        <v>5929</v>
      </c>
      <c r="G18" s="22" t="s">
        <v>5905</v>
      </c>
      <c r="H18" s="22" t="s">
        <v>5930</v>
      </c>
      <c r="I18" s="22"/>
      <c r="J18" s="22"/>
      <c r="K18" s="110" t="s">
        <v>5931</v>
      </c>
      <c r="L18" s="22" t="s">
        <v>5932</v>
      </c>
      <c r="M18" s="22" t="s">
        <v>5933</v>
      </c>
      <c r="N18" s="3"/>
      <c r="O18" s="22" t="s">
        <v>11</v>
      </c>
      <c r="P18" s="150">
        <v>424</v>
      </c>
      <c r="Q18" s="22">
        <v>21880353</v>
      </c>
      <c r="R18" s="22">
        <v>113512022</v>
      </c>
      <c r="S18" s="25">
        <v>1270000</v>
      </c>
      <c r="T18" s="66">
        <v>1000000</v>
      </c>
      <c r="U18" s="321">
        <v>0.78740157480314965</v>
      </c>
      <c r="V18" s="353" t="s">
        <v>5934</v>
      </c>
      <c r="W18" s="25" t="s">
        <v>5935</v>
      </c>
      <c r="X18" s="3"/>
      <c r="Y18" s="24" t="s">
        <v>5925</v>
      </c>
      <c r="Z18" s="22" t="s">
        <v>5980</v>
      </c>
      <c r="AA18" s="22" t="s">
        <v>5926</v>
      </c>
      <c r="AB18" s="16"/>
      <c r="AF18" s="150">
        <v>10</v>
      </c>
      <c r="AG18" s="150">
        <v>20</v>
      </c>
      <c r="AH18" s="150">
        <v>7</v>
      </c>
      <c r="AI18" s="150">
        <v>10</v>
      </c>
      <c r="AJ18" s="150">
        <v>10</v>
      </c>
      <c r="AK18" s="150">
        <v>20</v>
      </c>
      <c r="AL18" s="150">
        <v>15</v>
      </c>
      <c r="AM18" s="7">
        <f t="shared" si="1"/>
        <v>92</v>
      </c>
      <c r="AN18" s="150">
        <v>10</v>
      </c>
      <c r="AO18" s="150">
        <v>20</v>
      </c>
      <c r="AP18" s="150">
        <v>7</v>
      </c>
      <c r="AQ18" s="150">
        <v>10</v>
      </c>
      <c r="AR18" s="150">
        <v>10</v>
      </c>
      <c r="AS18" s="150">
        <v>20</v>
      </c>
      <c r="AT18" s="150">
        <v>15</v>
      </c>
      <c r="AU18" s="385">
        <f t="shared" si="2"/>
        <v>92</v>
      </c>
      <c r="AV18" s="150">
        <v>7</v>
      </c>
      <c r="AW18" s="150">
        <v>7</v>
      </c>
      <c r="AX18" s="150">
        <v>4</v>
      </c>
      <c r="AY18" s="150">
        <v>10</v>
      </c>
      <c r="AZ18" s="150">
        <v>7</v>
      </c>
      <c r="BA18" s="150">
        <v>15</v>
      </c>
      <c r="BB18" s="150">
        <v>15</v>
      </c>
      <c r="BC18" s="347">
        <f t="shared" si="3"/>
        <v>65</v>
      </c>
      <c r="BD18" s="150">
        <v>10</v>
      </c>
      <c r="BE18" s="150">
        <v>15</v>
      </c>
      <c r="BF18" s="150">
        <v>10</v>
      </c>
      <c r="BG18" s="150">
        <v>10</v>
      </c>
      <c r="BH18" s="150">
        <v>10</v>
      </c>
      <c r="BI18" s="150">
        <v>20</v>
      </c>
      <c r="BJ18" s="150">
        <v>15</v>
      </c>
      <c r="BK18" s="382">
        <f>BJ18+BI18+BH18+BG18+BF18+BE18+BD18</f>
        <v>90</v>
      </c>
      <c r="BL18" s="150">
        <v>10</v>
      </c>
      <c r="BM18" s="150">
        <v>20</v>
      </c>
      <c r="BN18" s="150">
        <v>7</v>
      </c>
      <c r="BO18" s="150">
        <v>10</v>
      </c>
      <c r="BP18" s="150">
        <v>10</v>
      </c>
      <c r="BQ18" s="150">
        <v>20</v>
      </c>
      <c r="BR18" s="150">
        <v>15</v>
      </c>
      <c r="BS18" s="327">
        <f t="shared" si="5"/>
        <v>92</v>
      </c>
      <c r="BT18" s="16">
        <f t="shared" si="6"/>
        <v>431</v>
      </c>
      <c r="BU18" s="16">
        <v>5</v>
      </c>
      <c r="BV18" s="346">
        <f t="shared" si="7"/>
        <v>86.2</v>
      </c>
      <c r="BW18" s="16" t="e">
        <f>AF18+AN18+AV18+#REF!+BL18</f>
        <v>#REF!</v>
      </c>
      <c r="BX18" s="391" t="e">
        <f t="shared" si="9"/>
        <v>#REF!</v>
      </c>
      <c r="BY18" s="16">
        <f>AG18+AO18+AW18+BD18+BM18</f>
        <v>77</v>
      </c>
      <c r="BZ18" s="392">
        <f t="shared" si="11"/>
        <v>15.4</v>
      </c>
      <c r="CA18" s="16">
        <f t="shared" si="12"/>
        <v>35</v>
      </c>
      <c r="CB18" s="393">
        <f t="shared" si="13"/>
        <v>7</v>
      </c>
      <c r="CC18" s="16">
        <f t="shared" si="14"/>
        <v>50</v>
      </c>
      <c r="CD18" s="394">
        <f t="shared" si="15"/>
        <v>10</v>
      </c>
      <c r="CE18" s="16">
        <f t="shared" si="16"/>
        <v>47</v>
      </c>
      <c r="CF18" s="395">
        <f t="shared" si="17"/>
        <v>9.4</v>
      </c>
      <c r="CG18" s="16">
        <f t="shared" si="18"/>
        <v>95</v>
      </c>
      <c r="CH18" s="396">
        <f t="shared" si="19"/>
        <v>19</v>
      </c>
      <c r="CI18" s="16">
        <f t="shared" si="20"/>
        <v>75</v>
      </c>
      <c r="CJ18" s="397">
        <f t="shared" si="21"/>
        <v>15</v>
      </c>
      <c r="CK18" s="366">
        <v>600000</v>
      </c>
      <c r="CL18" s="152"/>
      <c r="CM18" s="19">
        <f t="shared" si="22"/>
        <v>600000</v>
      </c>
    </row>
    <row r="19" spans="1:91" ht="65.099999999999994" customHeight="1" x14ac:dyDescent="0.25">
      <c r="A19" s="150">
        <v>16</v>
      </c>
      <c r="B19" s="22" t="s">
        <v>6671</v>
      </c>
      <c r="C19" s="22" t="s">
        <v>5570</v>
      </c>
      <c r="D19" s="22" t="s">
        <v>5611</v>
      </c>
      <c r="E19" s="22" t="s">
        <v>5610</v>
      </c>
      <c r="F19" s="22" t="s">
        <v>6672</v>
      </c>
      <c r="G19" s="22" t="s">
        <v>5905</v>
      </c>
      <c r="H19" s="22" t="s">
        <v>4202</v>
      </c>
      <c r="K19" s="371" t="s">
        <v>5609</v>
      </c>
      <c r="L19" s="23" t="s">
        <v>4205</v>
      </c>
      <c r="M19" s="16" t="s">
        <v>4203</v>
      </c>
      <c r="O19" s="16" t="s">
        <v>11</v>
      </c>
      <c r="P19" s="150">
        <v>424</v>
      </c>
      <c r="Q19" s="16">
        <v>21340278</v>
      </c>
      <c r="R19" s="16">
        <v>110345048</v>
      </c>
      <c r="S19" s="25">
        <v>1250000</v>
      </c>
      <c r="T19" s="25">
        <v>1000000</v>
      </c>
      <c r="U19" s="362">
        <f t="shared" ref="U19:U82" si="23">T19/S19</f>
        <v>0.8</v>
      </c>
      <c r="V19" s="363" t="s">
        <v>6673</v>
      </c>
      <c r="W19" s="25" t="s">
        <v>2759</v>
      </c>
      <c r="Y19" s="24" t="s">
        <v>5915</v>
      </c>
      <c r="Z19" s="22" t="s">
        <v>6003</v>
      </c>
      <c r="AA19" s="22" t="s">
        <v>6058</v>
      </c>
      <c r="AB19" s="16"/>
      <c r="AD19" s="22" t="s">
        <v>7026</v>
      </c>
      <c r="AF19" s="122">
        <v>10</v>
      </c>
      <c r="AG19" s="122">
        <v>20</v>
      </c>
      <c r="AH19" s="122">
        <v>10</v>
      </c>
      <c r="AI19" s="122">
        <v>6</v>
      </c>
      <c r="AJ19" s="122">
        <v>10</v>
      </c>
      <c r="AK19" s="122">
        <v>20</v>
      </c>
      <c r="AL19" s="122">
        <v>15</v>
      </c>
      <c r="AM19" s="7">
        <f t="shared" si="1"/>
        <v>91</v>
      </c>
      <c r="AN19" s="122">
        <v>10</v>
      </c>
      <c r="AO19" s="122">
        <v>20</v>
      </c>
      <c r="AP19" s="122">
        <v>10</v>
      </c>
      <c r="AQ19" s="122">
        <v>4</v>
      </c>
      <c r="AR19" s="122">
        <v>10</v>
      </c>
      <c r="AS19" s="122">
        <v>20</v>
      </c>
      <c r="AT19" s="122">
        <v>15</v>
      </c>
      <c r="AU19" s="385">
        <f t="shared" si="2"/>
        <v>89</v>
      </c>
      <c r="AV19" s="122">
        <v>7</v>
      </c>
      <c r="AW19" s="122">
        <v>7</v>
      </c>
      <c r="AX19" s="122">
        <v>7</v>
      </c>
      <c r="AY19" s="122">
        <v>11</v>
      </c>
      <c r="AZ19" s="122">
        <v>7</v>
      </c>
      <c r="BA19" s="122">
        <v>20</v>
      </c>
      <c r="BB19" s="122">
        <v>15</v>
      </c>
      <c r="BC19" s="347">
        <f t="shared" si="3"/>
        <v>74</v>
      </c>
      <c r="BD19" s="122">
        <v>10</v>
      </c>
      <c r="BE19" s="122">
        <v>20</v>
      </c>
      <c r="BF19" s="122">
        <v>10</v>
      </c>
      <c r="BG19" s="122">
        <v>4</v>
      </c>
      <c r="BH19" s="122">
        <v>7</v>
      </c>
      <c r="BI19" s="122">
        <v>20</v>
      </c>
      <c r="BJ19" s="122">
        <v>15</v>
      </c>
      <c r="BK19" s="382">
        <f t="shared" ref="BK19:BK82" si="24">BD19+BE19+BF19+BG19+BH19+BI19+BJ19</f>
        <v>86</v>
      </c>
      <c r="BL19" s="122">
        <v>10</v>
      </c>
      <c r="BM19" s="122">
        <v>20</v>
      </c>
      <c r="BN19" s="122">
        <v>10</v>
      </c>
      <c r="BO19" s="122">
        <v>6</v>
      </c>
      <c r="BP19" s="122">
        <v>10</v>
      </c>
      <c r="BQ19" s="122">
        <v>20</v>
      </c>
      <c r="BR19" s="122">
        <v>15</v>
      </c>
      <c r="BS19" s="327">
        <f t="shared" si="5"/>
        <v>91</v>
      </c>
      <c r="BT19" s="16">
        <f t="shared" si="6"/>
        <v>431</v>
      </c>
      <c r="BU19" s="16">
        <v>5</v>
      </c>
      <c r="BV19" s="346">
        <f t="shared" si="7"/>
        <v>86.2</v>
      </c>
      <c r="BW19" s="16">
        <f t="shared" ref="BW19:BW82" si="25">AF19+AN19+AV19+BD19+BL19</f>
        <v>47</v>
      </c>
      <c r="BX19" s="391">
        <f t="shared" si="9"/>
        <v>9.4</v>
      </c>
      <c r="BY19" s="16">
        <f t="shared" ref="BY19:BY82" si="26">AG19+AO19+AW19+BE19+BM19</f>
        <v>87</v>
      </c>
      <c r="BZ19" s="392">
        <f t="shared" si="11"/>
        <v>17.399999999999999</v>
      </c>
      <c r="CA19" s="16">
        <f t="shared" si="12"/>
        <v>47</v>
      </c>
      <c r="CB19" s="393">
        <f t="shared" si="13"/>
        <v>9.4</v>
      </c>
      <c r="CC19" s="16">
        <f t="shared" si="14"/>
        <v>31</v>
      </c>
      <c r="CD19" s="394">
        <f t="shared" si="15"/>
        <v>6.2</v>
      </c>
      <c r="CE19" s="16">
        <f t="shared" si="16"/>
        <v>44</v>
      </c>
      <c r="CF19" s="395">
        <f t="shared" si="17"/>
        <v>8.8000000000000007</v>
      </c>
      <c r="CG19" s="16">
        <f t="shared" si="18"/>
        <v>100</v>
      </c>
      <c r="CH19" s="396">
        <f t="shared" si="19"/>
        <v>20</v>
      </c>
      <c r="CI19" s="16">
        <f t="shared" si="20"/>
        <v>75</v>
      </c>
      <c r="CJ19" s="397">
        <f t="shared" si="21"/>
        <v>15</v>
      </c>
      <c r="CK19" s="372">
        <v>700000</v>
      </c>
      <c r="CL19" s="249"/>
      <c r="CM19" s="19">
        <f t="shared" si="22"/>
        <v>700000</v>
      </c>
    </row>
    <row r="20" spans="1:91" s="150" customFormat="1" ht="65.099999999999994" customHeight="1" x14ac:dyDescent="0.25">
      <c r="A20" s="150">
        <v>17</v>
      </c>
      <c r="B20" s="63" t="s">
        <v>6007</v>
      </c>
      <c r="C20" s="63" t="s">
        <v>5336</v>
      </c>
      <c r="D20" s="63" t="s">
        <v>5340</v>
      </c>
      <c r="E20" s="63" t="s">
        <v>5339</v>
      </c>
      <c r="F20" s="63" t="s">
        <v>6008</v>
      </c>
      <c r="G20" s="22" t="s">
        <v>5905</v>
      </c>
      <c r="H20" s="64" t="s">
        <v>6010</v>
      </c>
      <c r="I20" s="63"/>
      <c r="J20" s="63"/>
      <c r="K20" s="64" t="s">
        <v>7106</v>
      </c>
      <c r="L20" s="64" t="s">
        <v>6011</v>
      </c>
      <c r="M20" s="63" t="s">
        <v>6009</v>
      </c>
      <c r="N20" s="3"/>
      <c r="O20" s="63" t="s">
        <v>11</v>
      </c>
      <c r="P20" s="150">
        <v>424</v>
      </c>
      <c r="Q20" s="65" t="s">
        <v>5341</v>
      </c>
      <c r="R20" s="65" t="s">
        <v>5342</v>
      </c>
      <c r="S20" s="66">
        <v>1308800</v>
      </c>
      <c r="T20" s="66">
        <v>1000000</v>
      </c>
      <c r="U20" s="321">
        <f t="shared" si="23"/>
        <v>0.76405867970660146</v>
      </c>
      <c r="V20" s="281" t="s">
        <v>6991</v>
      </c>
      <c r="W20" s="66" t="s">
        <v>5869</v>
      </c>
      <c r="X20" s="7"/>
      <c r="Y20" s="65" t="s">
        <v>5915</v>
      </c>
      <c r="Z20" s="63" t="s">
        <v>5981</v>
      </c>
      <c r="AA20" s="63" t="s">
        <v>5926</v>
      </c>
      <c r="AC20" s="359" t="s">
        <v>7105</v>
      </c>
      <c r="AD20" s="63" t="s">
        <v>7016</v>
      </c>
      <c r="AF20" s="150">
        <v>7</v>
      </c>
      <c r="AG20" s="150">
        <v>15</v>
      </c>
      <c r="AH20" s="150">
        <v>7</v>
      </c>
      <c r="AI20" s="150">
        <v>14</v>
      </c>
      <c r="AJ20" s="150">
        <v>7</v>
      </c>
      <c r="AK20" s="150">
        <v>15</v>
      </c>
      <c r="AL20" s="150">
        <v>15</v>
      </c>
      <c r="AM20" s="7">
        <f t="shared" si="1"/>
        <v>80</v>
      </c>
      <c r="AN20" s="150">
        <v>10</v>
      </c>
      <c r="AO20" s="150">
        <v>20</v>
      </c>
      <c r="AP20" s="150">
        <v>4</v>
      </c>
      <c r="AQ20" s="150">
        <v>14</v>
      </c>
      <c r="AR20" s="150">
        <v>7</v>
      </c>
      <c r="AS20" s="150">
        <v>15</v>
      </c>
      <c r="AT20" s="150">
        <v>15</v>
      </c>
      <c r="AU20" s="385">
        <f t="shared" si="2"/>
        <v>85</v>
      </c>
      <c r="AV20" s="150">
        <v>7</v>
      </c>
      <c r="AW20" s="150">
        <v>15</v>
      </c>
      <c r="AX20" s="150">
        <v>7</v>
      </c>
      <c r="AY20" s="150">
        <v>14</v>
      </c>
      <c r="AZ20" s="150">
        <v>10</v>
      </c>
      <c r="BA20" s="150">
        <v>15</v>
      </c>
      <c r="BB20" s="150">
        <v>15</v>
      </c>
      <c r="BC20" s="347">
        <f t="shared" si="3"/>
        <v>83</v>
      </c>
      <c r="BD20" s="150">
        <v>10</v>
      </c>
      <c r="BE20" s="150">
        <v>20</v>
      </c>
      <c r="BF20" s="150">
        <v>10</v>
      </c>
      <c r="BG20" s="150">
        <v>12</v>
      </c>
      <c r="BH20" s="150">
        <v>7</v>
      </c>
      <c r="BI20" s="150">
        <v>15</v>
      </c>
      <c r="BJ20" s="16">
        <v>15</v>
      </c>
      <c r="BK20" s="382">
        <f t="shared" si="24"/>
        <v>89</v>
      </c>
      <c r="BL20" s="150">
        <v>7</v>
      </c>
      <c r="BM20" s="150">
        <v>15</v>
      </c>
      <c r="BN20" s="150">
        <v>7</v>
      </c>
      <c r="BO20" s="150">
        <v>14</v>
      </c>
      <c r="BP20" s="150">
        <v>10</v>
      </c>
      <c r="BQ20" s="150">
        <v>20</v>
      </c>
      <c r="BR20" s="16">
        <v>15</v>
      </c>
      <c r="BS20" s="327">
        <f t="shared" si="5"/>
        <v>88</v>
      </c>
      <c r="BT20" s="16">
        <f t="shared" si="6"/>
        <v>425</v>
      </c>
      <c r="BU20" s="16">
        <v>5</v>
      </c>
      <c r="BV20" s="346">
        <f t="shared" si="7"/>
        <v>85</v>
      </c>
      <c r="BW20" s="16">
        <f t="shared" si="25"/>
        <v>41</v>
      </c>
      <c r="BX20" s="391">
        <f t="shared" si="9"/>
        <v>8.1999999999999993</v>
      </c>
      <c r="BY20" s="16">
        <f t="shared" si="26"/>
        <v>85</v>
      </c>
      <c r="BZ20" s="392">
        <f t="shared" si="11"/>
        <v>17</v>
      </c>
      <c r="CA20" s="16">
        <f t="shared" si="12"/>
        <v>35</v>
      </c>
      <c r="CB20" s="393">
        <f t="shared" si="13"/>
        <v>7</v>
      </c>
      <c r="CC20" s="16">
        <f t="shared" si="14"/>
        <v>68</v>
      </c>
      <c r="CD20" s="394">
        <f t="shared" si="15"/>
        <v>13.6</v>
      </c>
      <c r="CE20" s="16">
        <f t="shared" si="16"/>
        <v>41</v>
      </c>
      <c r="CF20" s="395">
        <f t="shared" si="17"/>
        <v>8.1999999999999993</v>
      </c>
      <c r="CG20" s="16">
        <f t="shared" si="18"/>
        <v>80</v>
      </c>
      <c r="CH20" s="396">
        <f t="shared" si="19"/>
        <v>16</v>
      </c>
      <c r="CI20" s="16">
        <f t="shared" si="20"/>
        <v>75</v>
      </c>
      <c r="CJ20" s="397">
        <f t="shared" si="21"/>
        <v>15</v>
      </c>
      <c r="CK20" s="366">
        <v>650000</v>
      </c>
      <c r="CL20" s="152"/>
      <c r="CM20" s="19">
        <f t="shared" si="22"/>
        <v>650000</v>
      </c>
    </row>
    <row r="21" spans="1:91" s="122" customFormat="1" ht="65.099999999999994" customHeight="1" x14ac:dyDescent="0.25">
      <c r="A21" s="150">
        <v>18</v>
      </c>
      <c r="B21" s="22" t="s">
        <v>6374</v>
      </c>
      <c r="C21" s="22" t="s">
        <v>6378</v>
      </c>
      <c r="D21" s="22" t="s">
        <v>6377</v>
      </c>
      <c r="E21" s="344"/>
      <c r="F21" s="22" t="s">
        <v>6375</v>
      </c>
      <c r="G21" s="16" t="s">
        <v>5905</v>
      </c>
      <c r="H21" s="22"/>
      <c r="I21" s="16" t="s">
        <v>10</v>
      </c>
      <c r="J21" s="22" t="s">
        <v>4031</v>
      </c>
      <c r="K21" s="110" t="s">
        <v>5615</v>
      </c>
      <c r="L21" s="110" t="s">
        <v>6376</v>
      </c>
      <c r="M21" s="16" t="s">
        <v>4032</v>
      </c>
      <c r="N21" s="7"/>
      <c r="O21" s="16" t="s">
        <v>22</v>
      </c>
      <c r="P21" s="150">
        <v>424</v>
      </c>
      <c r="Q21" s="16">
        <v>61975829</v>
      </c>
      <c r="R21" s="16">
        <v>105761798</v>
      </c>
      <c r="S21" s="19">
        <v>950000</v>
      </c>
      <c r="T21" s="66">
        <v>760000</v>
      </c>
      <c r="U21" s="321">
        <f t="shared" si="23"/>
        <v>0.8</v>
      </c>
      <c r="V21" s="353" t="s">
        <v>6455</v>
      </c>
      <c r="W21" s="19" t="s">
        <v>5464</v>
      </c>
      <c r="X21" s="7"/>
      <c r="Y21" s="24" t="s">
        <v>5949</v>
      </c>
      <c r="Z21" s="22" t="s">
        <v>6003</v>
      </c>
      <c r="AA21" s="22" t="s">
        <v>5926</v>
      </c>
      <c r="AB21" s="22"/>
      <c r="AC21" s="347"/>
      <c r="AD21" s="22" t="s">
        <v>7044</v>
      </c>
      <c r="AE21" s="16"/>
      <c r="AF21" s="16">
        <v>10</v>
      </c>
      <c r="AG21" s="16">
        <v>20</v>
      </c>
      <c r="AH21" s="16">
        <v>7</v>
      </c>
      <c r="AI21" s="16">
        <v>7</v>
      </c>
      <c r="AJ21" s="16">
        <v>10</v>
      </c>
      <c r="AK21" s="16">
        <v>20</v>
      </c>
      <c r="AL21" s="16">
        <v>15</v>
      </c>
      <c r="AM21" s="7">
        <f t="shared" si="1"/>
        <v>89</v>
      </c>
      <c r="AN21" s="16">
        <v>10</v>
      </c>
      <c r="AO21" s="16">
        <v>15</v>
      </c>
      <c r="AP21" s="16">
        <v>7</v>
      </c>
      <c r="AQ21" s="16">
        <v>7</v>
      </c>
      <c r="AR21" s="16">
        <v>10</v>
      </c>
      <c r="AS21" s="16">
        <v>15</v>
      </c>
      <c r="AT21" s="16">
        <v>15</v>
      </c>
      <c r="AU21" s="385">
        <f t="shared" si="2"/>
        <v>79</v>
      </c>
      <c r="AV21" s="16">
        <v>7</v>
      </c>
      <c r="AW21" s="16">
        <v>15</v>
      </c>
      <c r="AX21" s="16">
        <v>7</v>
      </c>
      <c r="AY21" s="16">
        <v>12</v>
      </c>
      <c r="AZ21" s="16">
        <v>7</v>
      </c>
      <c r="BA21" s="16">
        <v>15</v>
      </c>
      <c r="BB21" s="16">
        <v>15</v>
      </c>
      <c r="BC21" s="347">
        <f t="shared" si="3"/>
        <v>78</v>
      </c>
      <c r="BD21" s="16">
        <v>10</v>
      </c>
      <c r="BE21" s="16">
        <v>15</v>
      </c>
      <c r="BF21" s="16">
        <v>10</v>
      </c>
      <c r="BG21" s="16">
        <v>12</v>
      </c>
      <c r="BH21" s="16">
        <v>10</v>
      </c>
      <c r="BI21" s="16">
        <v>15</v>
      </c>
      <c r="BJ21" s="16">
        <v>15</v>
      </c>
      <c r="BK21" s="382">
        <f t="shared" si="24"/>
        <v>87</v>
      </c>
      <c r="BL21" s="16">
        <v>10</v>
      </c>
      <c r="BM21" s="16">
        <v>20</v>
      </c>
      <c r="BN21" s="16">
        <v>10</v>
      </c>
      <c r="BO21" s="16">
        <v>7</v>
      </c>
      <c r="BP21" s="16">
        <v>10</v>
      </c>
      <c r="BQ21" s="16">
        <v>20</v>
      </c>
      <c r="BR21" s="16">
        <v>15</v>
      </c>
      <c r="BS21" s="327">
        <f t="shared" si="5"/>
        <v>92</v>
      </c>
      <c r="BT21" s="16">
        <f t="shared" si="6"/>
        <v>425</v>
      </c>
      <c r="BU21" s="16">
        <v>5</v>
      </c>
      <c r="BV21" s="346">
        <f t="shared" si="7"/>
        <v>85</v>
      </c>
      <c r="BW21" s="16">
        <f t="shared" si="25"/>
        <v>47</v>
      </c>
      <c r="BX21" s="391">
        <f t="shared" si="9"/>
        <v>9.4</v>
      </c>
      <c r="BY21" s="16">
        <f t="shared" si="26"/>
        <v>85</v>
      </c>
      <c r="BZ21" s="392">
        <f t="shared" si="11"/>
        <v>17</v>
      </c>
      <c r="CA21" s="16">
        <f t="shared" si="12"/>
        <v>41</v>
      </c>
      <c r="CB21" s="393">
        <f t="shared" si="13"/>
        <v>8.1999999999999993</v>
      </c>
      <c r="CC21" s="16">
        <f t="shared" si="14"/>
        <v>45</v>
      </c>
      <c r="CD21" s="394">
        <f t="shared" si="15"/>
        <v>9</v>
      </c>
      <c r="CE21" s="16">
        <f t="shared" si="16"/>
        <v>47</v>
      </c>
      <c r="CF21" s="395">
        <f t="shared" si="17"/>
        <v>9.4</v>
      </c>
      <c r="CG21" s="16">
        <f t="shared" si="18"/>
        <v>85</v>
      </c>
      <c r="CH21" s="396">
        <f t="shared" si="19"/>
        <v>17</v>
      </c>
      <c r="CI21" s="16">
        <f t="shared" si="20"/>
        <v>75</v>
      </c>
      <c r="CJ21" s="397">
        <f t="shared" si="21"/>
        <v>15</v>
      </c>
      <c r="CK21" s="366">
        <v>500000</v>
      </c>
      <c r="CL21" s="19"/>
      <c r="CM21" s="19">
        <f t="shared" si="22"/>
        <v>500000</v>
      </c>
    </row>
    <row r="22" spans="1:91" ht="65.099999999999994" customHeight="1" x14ac:dyDescent="0.25">
      <c r="A22" s="150">
        <v>19</v>
      </c>
      <c r="B22" s="22" t="s">
        <v>6487</v>
      </c>
      <c r="C22" s="22" t="s">
        <v>23</v>
      </c>
      <c r="D22" s="22" t="s">
        <v>6489</v>
      </c>
      <c r="E22" s="343"/>
      <c r="F22" s="22" t="s">
        <v>6488</v>
      </c>
      <c r="G22" s="22" t="s">
        <v>5905</v>
      </c>
      <c r="H22" s="22" t="s">
        <v>6490</v>
      </c>
      <c r="I22" s="22"/>
      <c r="J22" s="22"/>
      <c r="K22" s="110" t="s">
        <v>6493</v>
      </c>
      <c r="L22" s="110" t="s">
        <v>6492</v>
      </c>
      <c r="M22" s="22" t="s">
        <v>6491</v>
      </c>
      <c r="N22" s="3"/>
      <c r="O22" s="22" t="s">
        <v>11</v>
      </c>
      <c r="P22" s="150">
        <v>424</v>
      </c>
      <c r="Q22" s="22">
        <v>21803901</v>
      </c>
      <c r="R22" s="22">
        <v>113110530</v>
      </c>
      <c r="S22" s="25">
        <v>1255000</v>
      </c>
      <c r="T22" s="66">
        <v>1000000</v>
      </c>
      <c r="U22" s="321">
        <f t="shared" si="23"/>
        <v>0.79681274900398402</v>
      </c>
      <c r="V22" s="353" t="s">
        <v>6494</v>
      </c>
      <c r="W22" s="25" t="s">
        <v>6495</v>
      </c>
      <c r="X22" s="3"/>
      <c r="Y22" s="24" t="s">
        <v>5925</v>
      </c>
      <c r="Z22" s="22" t="s">
        <v>6003</v>
      </c>
      <c r="AA22" s="22" t="s">
        <v>5926</v>
      </c>
      <c r="AC22" s="359"/>
      <c r="AD22" s="22" t="s">
        <v>7016</v>
      </c>
      <c r="AE22" s="22"/>
      <c r="AF22" s="150">
        <v>10</v>
      </c>
      <c r="AG22" s="150">
        <v>20</v>
      </c>
      <c r="AH22" s="150">
        <v>7</v>
      </c>
      <c r="AI22" s="150">
        <v>9</v>
      </c>
      <c r="AJ22" s="150">
        <v>10</v>
      </c>
      <c r="AK22" s="150">
        <v>20</v>
      </c>
      <c r="AL22" s="150">
        <v>15</v>
      </c>
      <c r="AM22" s="7">
        <f t="shared" si="1"/>
        <v>91</v>
      </c>
      <c r="AN22" s="150">
        <v>10</v>
      </c>
      <c r="AO22" s="150">
        <v>20</v>
      </c>
      <c r="AP22" s="150">
        <v>7</v>
      </c>
      <c r="AQ22" s="150">
        <v>9</v>
      </c>
      <c r="AR22" s="150">
        <v>10</v>
      </c>
      <c r="AS22" s="150">
        <v>20</v>
      </c>
      <c r="AT22" s="150">
        <v>15</v>
      </c>
      <c r="AU22" s="385">
        <f t="shared" si="2"/>
        <v>91</v>
      </c>
      <c r="AV22" s="150">
        <v>4</v>
      </c>
      <c r="AW22" s="150">
        <v>7</v>
      </c>
      <c r="AX22" s="150">
        <v>7</v>
      </c>
      <c r="AY22" s="150">
        <v>9</v>
      </c>
      <c r="AZ22" s="150">
        <v>7</v>
      </c>
      <c r="BA22" s="150">
        <v>7</v>
      </c>
      <c r="BB22" s="150">
        <v>15</v>
      </c>
      <c r="BC22" s="347">
        <f t="shared" si="3"/>
        <v>56</v>
      </c>
      <c r="BD22" s="150">
        <v>7</v>
      </c>
      <c r="BE22" s="150">
        <v>20</v>
      </c>
      <c r="BF22" s="150">
        <v>10</v>
      </c>
      <c r="BG22" s="150">
        <v>9</v>
      </c>
      <c r="BH22" s="150">
        <v>10</v>
      </c>
      <c r="BI22" s="150">
        <v>20</v>
      </c>
      <c r="BJ22" s="150">
        <v>15</v>
      </c>
      <c r="BK22" s="382">
        <f t="shared" si="24"/>
        <v>91</v>
      </c>
      <c r="BL22" s="150">
        <v>7</v>
      </c>
      <c r="BM22" s="150">
        <v>20</v>
      </c>
      <c r="BN22" s="150">
        <v>10</v>
      </c>
      <c r="BO22" s="150">
        <v>9</v>
      </c>
      <c r="BP22" s="150">
        <v>10</v>
      </c>
      <c r="BQ22" s="150">
        <v>20</v>
      </c>
      <c r="BR22" s="150">
        <v>15</v>
      </c>
      <c r="BS22" s="327">
        <f t="shared" si="5"/>
        <v>91</v>
      </c>
      <c r="BT22" s="16">
        <f t="shared" si="6"/>
        <v>420</v>
      </c>
      <c r="BU22" s="16">
        <v>5</v>
      </c>
      <c r="BV22" s="346">
        <f t="shared" si="7"/>
        <v>84</v>
      </c>
      <c r="BW22" s="16">
        <f t="shared" si="25"/>
        <v>38</v>
      </c>
      <c r="BX22" s="391">
        <f t="shared" si="9"/>
        <v>7.6</v>
      </c>
      <c r="BY22" s="16">
        <f t="shared" si="26"/>
        <v>87</v>
      </c>
      <c r="BZ22" s="392">
        <f t="shared" si="11"/>
        <v>17.399999999999999</v>
      </c>
      <c r="CA22" s="16">
        <f t="shared" si="12"/>
        <v>41</v>
      </c>
      <c r="CB22" s="393">
        <f t="shared" si="13"/>
        <v>8.1999999999999993</v>
      </c>
      <c r="CC22" s="16">
        <f t="shared" si="14"/>
        <v>45</v>
      </c>
      <c r="CD22" s="394">
        <f t="shared" si="15"/>
        <v>9</v>
      </c>
      <c r="CE22" s="16">
        <f t="shared" si="16"/>
        <v>47</v>
      </c>
      <c r="CF22" s="395">
        <f t="shared" si="17"/>
        <v>9.4</v>
      </c>
      <c r="CG22" s="16">
        <f t="shared" si="18"/>
        <v>87</v>
      </c>
      <c r="CH22" s="396">
        <f t="shared" si="19"/>
        <v>17.399999999999999</v>
      </c>
      <c r="CI22" s="16">
        <f t="shared" si="20"/>
        <v>75</v>
      </c>
      <c r="CJ22" s="397">
        <f t="shared" si="21"/>
        <v>15</v>
      </c>
      <c r="CK22" s="366">
        <v>450000</v>
      </c>
      <c r="CL22" s="152"/>
      <c r="CM22" s="19">
        <f t="shared" si="22"/>
        <v>450000</v>
      </c>
    </row>
    <row r="23" spans="1:91" s="150" customFormat="1" ht="65.099999999999994" customHeight="1" x14ac:dyDescent="0.25">
      <c r="A23" s="150">
        <v>20</v>
      </c>
      <c r="B23" s="63" t="s">
        <v>5971</v>
      </c>
      <c r="C23" s="63" t="s">
        <v>5853</v>
      </c>
      <c r="D23" s="63" t="s">
        <v>5792</v>
      </c>
      <c r="E23" s="63" t="s">
        <v>5787</v>
      </c>
      <c r="F23" s="63" t="s">
        <v>5972</v>
      </c>
      <c r="G23" s="22" t="s">
        <v>5905</v>
      </c>
      <c r="H23" s="63" t="s">
        <v>5788</v>
      </c>
      <c r="K23" s="64" t="s">
        <v>5790</v>
      </c>
      <c r="L23" s="64" t="s">
        <v>5791</v>
      </c>
      <c r="M23" s="150" t="s">
        <v>5789</v>
      </c>
      <c r="N23" s="7"/>
      <c r="O23" s="150" t="s">
        <v>16</v>
      </c>
      <c r="P23" s="150">
        <v>481</v>
      </c>
      <c r="Q23" s="150">
        <v>17172565</v>
      </c>
      <c r="R23" s="150">
        <v>100049259</v>
      </c>
      <c r="S23" s="152">
        <v>3422000</v>
      </c>
      <c r="T23" s="66">
        <v>994000</v>
      </c>
      <c r="U23" s="321">
        <f t="shared" si="23"/>
        <v>0.29047340736411453</v>
      </c>
      <c r="V23" s="281" t="s">
        <v>5973</v>
      </c>
      <c r="W23" s="66" t="s">
        <v>3052</v>
      </c>
      <c r="X23" s="7"/>
      <c r="Y23" s="65" t="s">
        <v>5949</v>
      </c>
      <c r="Z23" s="63" t="s">
        <v>6003</v>
      </c>
      <c r="AA23" s="63" t="s">
        <v>5926</v>
      </c>
      <c r="AC23" s="347"/>
      <c r="AD23" s="63" t="s">
        <v>7014</v>
      </c>
      <c r="AF23" s="16">
        <v>10</v>
      </c>
      <c r="AG23" s="16">
        <v>20</v>
      </c>
      <c r="AH23" s="16">
        <v>10</v>
      </c>
      <c r="AI23" s="16">
        <v>7</v>
      </c>
      <c r="AJ23" s="16">
        <v>10</v>
      </c>
      <c r="AK23" s="16">
        <v>0</v>
      </c>
      <c r="AL23" s="16">
        <v>15</v>
      </c>
      <c r="AM23" s="7">
        <f t="shared" si="1"/>
        <v>72</v>
      </c>
      <c r="AN23" s="16">
        <v>10</v>
      </c>
      <c r="AO23" s="16">
        <v>20</v>
      </c>
      <c r="AP23" s="16">
        <v>10</v>
      </c>
      <c r="AQ23" s="16">
        <v>7</v>
      </c>
      <c r="AR23" s="16">
        <v>10</v>
      </c>
      <c r="AS23" s="16">
        <v>20</v>
      </c>
      <c r="AT23" s="16">
        <v>15</v>
      </c>
      <c r="AU23" s="385">
        <f t="shared" si="2"/>
        <v>92</v>
      </c>
      <c r="AV23" s="16">
        <v>10</v>
      </c>
      <c r="AW23" s="16">
        <v>20</v>
      </c>
      <c r="AX23" s="16">
        <v>10</v>
      </c>
      <c r="AY23" s="16">
        <v>12</v>
      </c>
      <c r="AZ23" s="16">
        <v>7</v>
      </c>
      <c r="BA23" s="16">
        <v>15</v>
      </c>
      <c r="BB23" s="16">
        <v>15</v>
      </c>
      <c r="BC23" s="347">
        <f t="shared" si="3"/>
        <v>89</v>
      </c>
      <c r="BD23" s="16">
        <v>7</v>
      </c>
      <c r="BE23" s="16">
        <v>15</v>
      </c>
      <c r="BF23" s="16">
        <v>10</v>
      </c>
      <c r="BG23" s="16">
        <v>12</v>
      </c>
      <c r="BH23" s="16">
        <v>10</v>
      </c>
      <c r="BI23" s="16">
        <v>15</v>
      </c>
      <c r="BJ23" s="16">
        <v>15</v>
      </c>
      <c r="BK23" s="382">
        <f t="shared" si="24"/>
        <v>84</v>
      </c>
      <c r="BL23" s="16">
        <v>10</v>
      </c>
      <c r="BM23" s="16">
        <v>20</v>
      </c>
      <c r="BN23" s="16">
        <v>7</v>
      </c>
      <c r="BO23" s="16">
        <v>12</v>
      </c>
      <c r="BP23" s="16">
        <v>10</v>
      </c>
      <c r="BQ23" s="16">
        <v>7</v>
      </c>
      <c r="BR23" s="16">
        <v>15</v>
      </c>
      <c r="BS23" s="327">
        <f t="shared" si="5"/>
        <v>81</v>
      </c>
      <c r="BT23" s="16">
        <f t="shared" si="6"/>
        <v>418</v>
      </c>
      <c r="BU23" s="16">
        <v>5</v>
      </c>
      <c r="BV23" s="346">
        <f t="shared" si="7"/>
        <v>83.6</v>
      </c>
      <c r="BW23" s="16">
        <f t="shared" si="25"/>
        <v>47</v>
      </c>
      <c r="BX23" s="391">
        <f t="shared" si="9"/>
        <v>9.4</v>
      </c>
      <c r="BY23" s="16">
        <f t="shared" si="26"/>
        <v>95</v>
      </c>
      <c r="BZ23" s="392">
        <f t="shared" si="11"/>
        <v>19</v>
      </c>
      <c r="CA23" s="16">
        <f t="shared" si="12"/>
        <v>47</v>
      </c>
      <c r="CB23" s="393">
        <f t="shared" si="13"/>
        <v>9.4</v>
      </c>
      <c r="CC23" s="16">
        <f t="shared" si="14"/>
        <v>50</v>
      </c>
      <c r="CD23" s="394">
        <f t="shared" si="15"/>
        <v>10</v>
      </c>
      <c r="CE23" s="16">
        <f t="shared" si="16"/>
        <v>47</v>
      </c>
      <c r="CF23" s="395">
        <f t="shared" si="17"/>
        <v>9.4</v>
      </c>
      <c r="CG23" s="16">
        <f t="shared" si="18"/>
        <v>57</v>
      </c>
      <c r="CH23" s="396">
        <f t="shared" si="19"/>
        <v>11.4</v>
      </c>
      <c r="CI23" s="16">
        <f t="shared" si="20"/>
        <v>75</v>
      </c>
      <c r="CJ23" s="397">
        <f t="shared" si="21"/>
        <v>15</v>
      </c>
      <c r="CK23" s="152"/>
      <c r="CL23" s="409">
        <v>500000</v>
      </c>
      <c r="CM23" s="19">
        <f t="shared" si="22"/>
        <v>500000</v>
      </c>
    </row>
    <row r="24" spans="1:91" ht="65.099999999999994" customHeight="1" x14ac:dyDescent="0.25">
      <c r="A24" s="150">
        <v>21</v>
      </c>
      <c r="B24" s="22" t="s">
        <v>6430</v>
      </c>
      <c r="C24" s="22" t="s">
        <v>3335</v>
      </c>
      <c r="D24" s="22" t="s">
        <v>5296</v>
      </c>
      <c r="E24" s="22" t="s">
        <v>5297</v>
      </c>
      <c r="F24" s="22" t="s">
        <v>6431</v>
      </c>
      <c r="G24" s="22" t="s">
        <v>5905</v>
      </c>
      <c r="H24" s="22" t="s">
        <v>5293</v>
      </c>
      <c r="I24" s="22"/>
      <c r="J24" s="22"/>
      <c r="K24" s="23" t="s">
        <v>5295</v>
      </c>
      <c r="L24" s="23" t="s">
        <v>5300</v>
      </c>
      <c r="M24" s="22" t="s">
        <v>5294</v>
      </c>
      <c r="N24" s="3"/>
      <c r="O24" s="22" t="s">
        <v>11</v>
      </c>
      <c r="P24" s="150">
        <v>424</v>
      </c>
      <c r="Q24" s="24" t="s">
        <v>5298</v>
      </c>
      <c r="R24" s="24" t="s">
        <v>5299</v>
      </c>
      <c r="S24" s="25">
        <v>963000</v>
      </c>
      <c r="T24" s="25">
        <v>745000</v>
      </c>
      <c r="U24" s="362">
        <f t="shared" si="23"/>
        <v>0.77362409138110078</v>
      </c>
      <c r="V24" s="363" t="s">
        <v>6433</v>
      </c>
      <c r="W24" s="25" t="s">
        <v>6432</v>
      </c>
      <c r="Y24" s="24" t="s">
        <v>5925</v>
      </c>
      <c r="Z24" s="22" t="s">
        <v>6003</v>
      </c>
      <c r="AA24" s="22" t="s">
        <v>5926</v>
      </c>
      <c r="AB24" s="16"/>
      <c r="AF24" s="16">
        <v>7</v>
      </c>
      <c r="AG24" s="16">
        <v>15</v>
      </c>
      <c r="AH24" s="16">
        <v>7</v>
      </c>
      <c r="AI24" s="16">
        <v>9</v>
      </c>
      <c r="AJ24" s="16">
        <v>7</v>
      </c>
      <c r="AK24" s="16">
        <v>15</v>
      </c>
      <c r="AL24" s="16">
        <v>15</v>
      </c>
      <c r="AM24" s="7">
        <f t="shared" si="1"/>
        <v>75</v>
      </c>
      <c r="AN24" s="16">
        <v>7</v>
      </c>
      <c r="AO24" s="16">
        <v>20</v>
      </c>
      <c r="AP24" s="16">
        <v>7</v>
      </c>
      <c r="AQ24" s="16">
        <v>9</v>
      </c>
      <c r="AR24" s="16">
        <v>7</v>
      </c>
      <c r="AS24" s="16">
        <v>20</v>
      </c>
      <c r="AT24" s="16">
        <v>15</v>
      </c>
      <c r="AU24" s="385">
        <f t="shared" si="2"/>
        <v>85</v>
      </c>
      <c r="AV24" s="16">
        <v>7</v>
      </c>
      <c r="AW24" s="16">
        <v>15</v>
      </c>
      <c r="AX24" s="16">
        <v>7</v>
      </c>
      <c r="AY24" s="16">
        <v>9</v>
      </c>
      <c r="AZ24" s="16">
        <v>7</v>
      </c>
      <c r="BA24" s="16">
        <v>15</v>
      </c>
      <c r="BB24" s="16">
        <v>15</v>
      </c>
      <c r="BC24" s="347">
        <f t="shared" si="3"/>
        <v>75</v>
      </c>
      <c r="BD24" s="16">
        <v>10</v>
      </c>
      <c r="BE24" s="16">
        <v>20</v>
      </c>
      <c r="BF24" s="16">
        <v>10</v>
      </c>
      <c r="BG24" s="16">
        <v>9</v>
      </c>
      <c r="BH24" s="16">
        <v>10</v>
      </c>
      <c r="BI24" s="16">
        <v>20</v>
      </c>
      <c r="BJ24" s="16">
        <v>15</v>
      </c>
      <c r="BK24" s="382">
        <f t="shared" si="24"/>
        <v>94</v>
      </c>
      <c r="BL24" s="16">
        <v>7</v>
      </c>
      <c r="BM24" s="16">
        <v>20</v>
      </c>
      <c r="BN24" s="16">
        <v>4</v>
      </c>
      <c r="BO24" s="16">
        <v>9</v>
      </c>
      <c r="BP24" s="16">
        <v>10</v>
      </c>
      <c r="BQ24" s="16">
        <v>20</v>
      </c>
      <c r="BR24" s="16">
        <v>15</v>
      </c>
      <c r="BS24" s="327">
        <f t="shared" si="5"/>
        <v>85</v>
      </c>
      <c r="BT24" s="16">
        <f t="shared" si="6"/>
        <v>414</v>
      </c>
      <c r="BU24" s="16">
        <v>5</v>
      </c>
      <c r="BV24" s="346">
        <f t="shared" si="7"/>
        <v>82.8</v>
      </c>
      <c r="BW24" s="16">
        <f t="shared" si="25"/>
        <v>38</v>
      </c>
      <c r="BX24" s="391">
        <f t="shared" si="9"/>
        <v>7.6</v>
      </c>
      <c r="BY24" s="16">
        <f t="shared" si="26"/>
        <v>90</v>
      </c>
      <c r="BZ24" s="392">
        <f t="shared" si="11"/>
        <v>18</v>
      </c>
      <c r="CA24" s="16">
        <f t="shared" si="12"/>
        <v>35</v>
      </c>
      <c r="CB24" s="393">
        <f t="shared" si="13"/>
        <v>7</v>
      </c>
      <c r="CC24" s="16">
        <f t="shared" si="14"/>
        <v>45</v>
      </c>
      <c r="CD24" s="394">
        <f t="shared" si="15"/>
        <v>9</v>
      </c>
      <c r="CE24" s="16">
        <f t="shared" si="16"/>
        <v>41</v>
      </c>
      <c r="CF24" s="395">
        <f t="shared" si="17"/>
        <v>8.1999999999999993</v>
      </c>
      <c r="CG24" s="16">
        <f t="shared" si="18"/>
        <v>90</v>
      </c>
      <c r="CH24" s="396">
        <f t="shared" si="19"/>
        <v>18</v>
      </c>
      <c r="CI24" s="16">
        <f t="shared" si="20"/>
        <v>75</v>
      </c>
      <c r="CJ24" s="397">
        <f t="shared" si="21"/>
        <v>15</v>
      </c>
      <c r="CK24" s="366">
        <v>600000</v>
      </c>
      <c r="CL24" s="19"/>
      <c r="CM24" s="19">
        <f t="shared" si="22"/>
        <v>600000</v>
      </c>
    </row>
    <row r="25" spans="1:91" ht="65.099999999999994" customHeight="1" x14ac:dyDescent="0.25">
      <c r="A25" s="150">
        <v>22</v>
      </c>
      <c r="B25" s="22" t="s">
        <v>6181</v>
      </c>
      <c r="C25" s="22" t="s">
        <v>5161</v>
      </c>
      <c r="D25" s="22" t="s">
        <v>3699</v>
      </c>
      <c r="E25" s="22" t="s">
        <v>5465</v>
      </c>
      <c r="F25" s="22" t="s">
        <v>6182</v>
      </c>
      <c r="G25" s="22" t="s">
        <v>5905</v>
      </c>
      <c r="H25" s="16"/>
      <c r="I25" s="22" t="s">
        <v>10</v>
      </c>
      <c r="J25" s="22" t="s">
        <v>2668</v>
      </c>
      <c r="K25" s="23" t="s">
        <v>2669</v>
      </c>
      <c r="L25" s="23" t="s">
        <v>5466</v>
      </c>
      <c r="M25" s="22" t="s">
        <v>2671</v>
      </c>
      <c r="N25" s="3"/>
      <c r="O25" s="22" t="s">
        <v>16</v>
      </c>
      <c r="P25" s="150">
        <v>481</v>
      </c>
      <c r="Q25" s="24" t="s">
        <v>5467</v>
      </c>
      <c r="R25" s="24" t="s">
        <v>5468</v>
      </c>
      <c r="S25" s="25">
        <v>1250000</v>
      </c>
      <c r="T25" s="25">
        <v>1000000</v>
      </c>
      <c r="U25" s="362">
        <f t="shared" si="23"/>
        <v>0.8</v>
      </c>
      <c r="V25" s="363" t="s">
        <v>6183</v>
      </c>
      <c r="W25" s="25" t="s">
        <v>6184</v>
      </c>
      <c r="Y25" s="24" t="s">
        <v>5962</v>
      </c>
      <c r="Z25" s="22" t="s">
        <v>6070</v>
      </c>
      <c r="AA25" s="22" t="s">
        <v>6058</v>
      </c>
      <c r="AB25" s="16"/>
      <c r="AD25" s="22" t="s">
        <v>7016</v>
      </c>
      <c r="AF25" s="16">
        <v>10</v>
      </c>
      <c r="AG25" s="16">
        <v>20</v>
      </c>
      <c r="AH25" s="16">
        <v>10</v>
      </c>
      <c r="AI25" s="16">
        <v>4</v>
      </c>
      <c r="AJ25" s="16">
        <v>10</v>
      </c>
      <c r="AK25" s="16">
        <v>20</v>
      </c>
      <c r="AL25" s="16">
        <v>15</v>
      </c>
      <c r="AM25" s="7">
        <f t="shared" si="1"/>
        <v>89</v>
      </c>
      <c r="AN25" s="16">
        <v>10</v>
      </c>
      <c r="AO25" s="16">
        <v>20</v>
      </c>
      <c r="AP25" s="16">
        <v>10</v>
      </c>
      <c r="AQ25" s="16">
        <v>4</v>
      </c>
      <c r="AR25" s="16">
        <v>10</v>
      </c>
      <c r="AS25" s="16">
        <v>20</v>
      </c>
      <c r="AT25" s="16">
        <v>15</v>
      </c>
      <c r="AU25" s="385">
        <f t="shared" si="2"/>
        <v>89</v>
      </c>
      <c r="AV25" s="16">
        <v>10</v>
      </c>
      <c r="AW25" s="16">
        <v>7</v>
      </c>
      <c r="AX25" s="16">
        <v>4</v>
      </c>
      <c r="AY25" s="16">
        <v>2</v>
      </c>
      <c r="AZ25" s="16">
        <v>4</v>
      </c>
      <c r="BA25" s="16">
        <v>15</v>
      </c>
      <c r="BB25" s="16">
        <v>15</v>
      </c>
      <c r="BC25" s="347">
        <f t="shared" si="3"/>
        <v>57</v>
      </c>
      <c r="BD25" s="16">
        <v>10</v>
      </c>
      <c r="BE25" s="16">
        <v>20</v>
      </c>
      <c r="BF25" s="16">
        <v>10</v>
      </c>
      <c r="BG25" s="16">
        <v>4</v>
      </c>
      <c r="BH25" s="16">
        <v>10</v>
      </c>
      <c r="BI25" s="16">
        <v>20</v>
      </c>
      <c r="BJ25" s="16">
        <v>15</v>
      </c>
      <c r="BK25" s="382">
        <f t="shared" si="24"/>
        <v>89</v>
      </c>
      <c r="BL25" s="16">
        <v>10</v>
      </c>
      <c r="BM25" s="16">
        <v>20</v>
      </c>
      <c r="BN25" s="16">
        <v>10</v>
      </c>
      <c r="BO25" s="16">
        <v>2</v>
      </c>
      <c r="BP25" s="16">
        <v>10</v>
      </c>
      <c r="BQ25" s="16">
        <v>20</v>
      </c>
      <c r="BR25" s="16">
        <v>15</v>
      </c>
      <c r="BS25" s="327">
        <f t="shared" si="5"/>
        <v>87</v>
      </c>
      <c r="BT25" s="16">
        <f t="shared" si="6"/>
        <v>411</v>
      </c>
      <c r="BU25" s="16">
        <v>5</v>
      </c>
      <c r="BV25" s="346">
        <f t="shared" si="7"/>
        <v>82.2</v>
      </c>
      <c r="BW25" s="16">
        <f t="shared" si="25"/>
        <v>50</v>
      </c>
      <c r="BX25" s="391">
        <f t="shared" si="9"/>
        <v>10</v>
      </c>
      <c r="BY25" s="16">
        <f t="shared" si="26"/>
        <v>87</v>
      </c>
      <c r="BZ25" s="392">
        <f t="shared" si="11"/>
        <v>17.399999999999999</v>
      </c>
      <c r="CA25" s="16">
        <f t="shared" si="12"/>
        <v>44</v>
      </c>
      <c r="CB25" s="393">
        <f t="shared" si="13"/>
        <v>8.8000000000000007</v>
      </c>
      <c r="CC25" s="16">
        <f t="shared" si="14"/>
        <v>16</v>
      </c>
      <c r="CD25" s="394">
        <f t="shared" si="15"/>
        <v>3.2</v>
      </c>
      <c r="CE25" s="16">
        <f t="shared" si="16"/>
        <v>44</v>
      </c>
      <c r="CF25" s="395">
        <f t="shared" si="17"/>
        <v>8.8000000000000007</v>
      </c>
      <c r="CG25" s="16">
        <f t="shared" si="18"/>
        <v>95</v>
      </c>
      <c r="CH25" s="396">
        <f t="shared" si="19"/>
        <v>19</v>
      </c>
      <c r="CI25" s="16">
        <f t="shared" si="20"/>
        <v>75</v>
      </c>
      <c r="CJ25" s="397">
        <f t="shared" si="21"/>
        <v>15</v>
      </c>
      <c r="CK25" s="152"/>
      <c r="CL25" s="409">
        <v>500000</v>
      </c>
      <c r="CM25" s="19">
        <f t="shared" si="22"/>
        <v>500000</v>
      </c>
    </row>
    <row r="26" spans="1:91" ht="65.099999999999994" customHeight="1" x14ac:dyDescent="0.25">
      <c r="A26" s="150">
        <v>23</v>
      </c>
      <c r="B26" s="22" t="s">
        <v>6956</v>
      </c>
      <c r="C26" s="22" t="s">
        <v>5253</v>
      </c>
      <c r="D26" s="22" t="s">
        <v>5617</v>
      </c>
      <c r="E26" s="22" t="s">
        <v>5616</v>
      </c>
      <c r="F26" s="22" t="s">
        <v>6957</v>
      </c>
      <c r="G26" s="22" t="s">
        <v>5905</v>
      </c>
      <c r="I26" s="16" t="s">
        <v>10</v>
      </c>
      <c r="J26" s="22" t="s">
        <v>4031</v>
      </c>
      <c r="K26" s="23" t="s">
        <v>5615</v>
      </c>
      <c r="L26" s="23" t="s">
        <v>4242</v>
      </c>
      <c r="M26" s="16" t="s">
        <v>4032</v>
      </c>
      <c r="O26" s="16" t="s">
        <v>16</v>
      </c>
      <c r="P26" s="150">
        <v>481</v>
      </c>
      <c r="Q26" s="16">
        <v>28313357</v>
      </c>
      <c r="R26" s="16">
        <v>112280688</v>
      </c>
      <c r="S26" s="25">
        <v>1010000</v>
      </c>
      <c r="T26" s="25">
        <v>800000</v>
      </c>
      <c r="U26" s="362">
        <f t="shared" si="23"/>
        <v>0.79207920792079212</v>
      </c>
      <c r="V26" s="353" t="s">
        <v>6958</v>
      </c>
      <c r="W26" s="25" t="s">
        <v>6423</v>
      </c>
      <c r="Y26" s="24" t="s">
        <v>5962</v>
      </c>
      <c r="Z26" s="22" t="s">
        <v>6070</v>
      </c>
      <c r="AA26" s="22" t="s">
        <v>5926</v>
      </c>
      <c r="AB26" s="16"/>
      <c r="AD26" s="22" t="s">
        <v>7043</v>
      </c>
      <c r="AF26" s="22">
        <v>10</v>
      </c>
      <c r="AG26" s="22">
        <v>20</v>
      </c>
      <c r="AH26" s="22">
        <v>7</v>
      </c>
      <c r="AI26" s="22">
        <v>9</v>
      </c>
      <c r="AJ26" s="22">
        <v>10</v>
      </c>
      <c r="AK26" s="22">
        <v>20</v>
      </c>
      <c r="AL26" s="22">
        <v>15</v>
      </c>
      <c r="AM26" s="7">
        <f t="shared" si="1"/>
        <v>91</v>
      </c>
      <c r="AN26" s="22">
        <v>10</v>
      </c>
      <c r="AO26" s="22">
        <v>20</v>
      </c>
      <c r="AP26" s="22">
        <v>10</v>
      </c>
      <c r="AQ26" s="22">
        <v>9</v>
      </c>
      <c r="AR26" s="22">
        <v>10</v>
      </c>
      <c r="AS26" s="22">
        <v>20</v>
      </c>
      <c r="AT26" s="22">
        <v>15</v>
      </c>
      <c r="AU26" s="385">
        <f t="shared" si="2"/>
        <v>94</v>
      </c>
      <c r="AV26" s="22">
        <v>7</v>
      </c>
      <c r="AW26" s="22">
        <v>7</v>
      </c>
      <c r="AX26" s="22">
        <v>4</v>
      </c>
      <c r="AY26" s="22">
        <v>9</v>
      </c>
      <c r="AZ26" s="22">
        <v>7</v>
      </c>
      <c r="BA26" s="22">
        <v>7</v>
      </c>
      <c r="BB26" s="22">
        <v>15</v>
      </c>
      <c r="BC26" s="347">
        <f t="shared" si="3"/>
        <v>56</v>
      </c>
      <c r="BD26" s="22">
        <v>7</v>
      </c>
      <c r="BE26" s="22">
        <v>15</v>
      </c>
      <c r="BF26" s="22">
        <v>7</v>
      </c>
      <c r="BG26" s="22">
        <v>9</v>
      </c>
      <c r="BH26" s="22">
        <v>7</v>
      </c>
      <c r="BI26" s="22">
        <v>20</v>
      </c>
      <c r="BJ26" s="22">
        <v>15</v>
      </c>
      <c r="BK26" s="382">
        <f t="shared" si="24"/>
        <v>80</v>
      </c>
      <c r="BL26" s="22">
        <v>10</v>
      </c>
      <c r="BM26" s="22">
        <v>20</v>
      </c>
      <c r="BN26" s="22">
        <v>10</v>
      </c>
      <c r="BO26" s="22">
        <v>9</v>
      </c>
      <c r="BP26" s="22">
        <v>10</v>
      </c>
      <c r="BQ26" s="22">
        <v>15</v>
      </c>
      <c r="BR26" s="22">
        <v>15</v>
      </c>
      <c r="BS26" s="327">
        <f t="shared" si="5"/>
        <v>89</v>
      </c>
      <c r="BT26" s="16">
        <f t="shared" si="6"/>
        <v>410</v>
      </c>
      <c r="BU26" s="16">
        <v>5</v>
      </c>
      <c r="BV26" s="346">
        <f t="shared" si="7"/>
        <v>82</v>
      </c>
      <c r="BW26" s="16">
        <f t="shared" si="25"/>
        <v>44</v>
      </c>
      <c r="BX26" s="391">
        <f t="shared" si="9"/>
        <v>8.8000000000000007</v>
      </c>
      <c r="BY26" s="16">
        <f t="shared" si="26"/>
        <v>82</v>
      </c>
      <c r="BZ26" s="392">
        <f t="shared" si="11"/>
        <v>16.399999999999999</v>
      </c>
      <c r="CA26" s="16">
        <f t="shared" si="12"/>
        <v>38</v>
      </c>
      <c r="CB26" s="393">
        <f t="shared" si="13"/>
        <v>7.6</v>
      </c>
      <c r="CC26" s="16">
        <f t="shared" si="14"/>
        <v>45</v>
      </c>
      <c r="CD26" s="394">
        <f t="shared" si="15"/>
        <v>9</v>
      </c>
      <c r="CE26" s="16">
        <f t="shared" si="16"/>
        <v>44</v>
      </c>
      <c r="CF26" s="395">
        <f t="shared" si="17"/>
        <v>8.8000000000000007</v>
      </c>
      <c r="CG26" s="16">
        <f t="shared" si="18"/>
        <v>82</v>
      </c>
      <c r="CH26" s="396">
        <f t="shared" si="19"/>
        <v>16.399999999999999</v>
      </c>
      <c r="CI26" s="16">
        <f t="shared" si="20"/>
        <v>75</v>
      </c>
      <c r="CJ26" s="397">
        <f t="shared" si="21"/>
        <v>15</v>
      </c>
      <c r="CK26" s="66"/>
      <c r="CL26" s="412">
        <v>400000</v>
      </c>
      <c r="CM26" s="19">
        <f t="shared" si="22"/>
        <v>400000</v>
      </c>
    </row>
    <row r="27" spans="1:91" ht="65.099999999999994" customHeight="1" x14ac:dyDescent="0.25">
      <c r="A27" s="150">
        <v>24</v>
      </c>
      <c r="B27" s="63" t="s">
        <v>6707</v>
      </c>
      <c r="C27" s="150" t="s">
        <v>337</v>
      </c>
      <c r="D27" s="63" t="s">
        <v>5846</v>
      </c>
      <c r="E27" s="63" t="s">
        <v>5845</v>
      </c>
      <c r="F27" s="63" t="s">
        <v>6708</v>
      </c>
      <c r="G27" s="22" t="s">
        <v>5905</v>
      </c>
      <c r="H27" s="63" t="s">
        <v>3311</v>
      </c>
      <c r="I27" s="150"/>
      <c r="J27" s="150"/>
      <c r="K27" s="64" t="s">
        <v>602</v>
      </c>
      <c r="L27" s="64" t="s">
        <v>19</v>
      </c>
      <c r="M27" s="150" t="s">
        <v>37</v>
      </c>
      <c r="O27" s="150" t="s">
        <v>11</v>
      </c>
      <c r="P27" s="150">
        <v>424</v>
      </c>
      <c r="Q27" s="150">
        <v>17214217</v>
      </c>
      <c r="R27" s="150">
        <v>101140940</v>
      </c>
      <c r="S27" s="66">
        <v>663566</v>
      </c>
      <c r="T27" s="66">
        <v>530566</v>
      </c>
      <c r="U27" s="321">
        <f t="shared" si="23"/>
        <v>0.79956778979031473</v>
      </c>
      <c r="V27" s="281" t="s">
        <v>6709</v>
      </c>
      <c r="W27" s="66" t="s">
        <v>2759</v>
      </c>
      <c r="Y27" s="65" t="s">
        <v>5949</v>
      </c>
      <c r="Z27" s="63" t="s">
        <v>6003</v>
      </c>
      <c r="AA27" s="63" t="s">
        <v>5926</v>
      </c>
      <c r="AB27" s="150"/>
      <c r="AD27" s="150"/>
      <c r="AE27" s="150"/>
      <c r="AF27" s="16">
        <v>7</v>
      </c>
      <c r="AG27" s="16">
        <v>15</v>
      </c>
      <c r="AH27" s="16">
        <v>7</v>
      </c>
      <c r="AI27" s="16">
        <v>12</v>
      </c>
      <c r="AJ27" s="16">
        <v>7</v>
      </c>
      <c r="AK27" s="16">
        <v>15</v>
      </c>
      <c r="AL27" s="16">
        <v>15</v>
      </c>
      <c r="AM27" s="7">
        <f t="shared" si="1"/>
        <v>78</v>
      </c>
      <c r="AN27" s="16">
        <v>10</v>
      </c>
      <c r="AO27" s="16">
        <v>20</v>
      </c>
      <c r="AP27" s="16">
        <v>7</v>
      </c>
      <c r="AQ27" s="16">
        <v>12</v>
      </c>
      <c r="AR27" s="16">
        <v>7</v>
      </c>
      <c r="AS27" s="16">
        <v>15</v>
      </c>
      <c r="AT27" s="16">
        <v>15</v>
      </c>
      <c r="AU27" s="385">
        <f t="shared" si="2"/>
        <v>86</v>
      </c>
      <c r="AV27" s="16">
        <v>7</v>
      </c>
      <c r="AW27" s="16">
        <v>7</v>
      </c>
      <c r="AX27" s="16">
        <v>7</v>
      </c>
      <c r="AY27" s="16">
        <v>12</v>
      </c>
      <c r="AZ27" s="16">
        <v>7</v>
      </c>
      <c r="BA27" s="16">
        <v>15</v>
      </c>
      <c r="BB27" s="16">
        <v>15</v>
      </c>
      <c r="BC27" s="347">
        <f t="shared" si="3"/>
        <v>70</v>
      </c>
      <c r="BD27" s="16">
        <v>10</v>
      </c>
      <c r="BE27" s="16">
        <v>20</v>
      </c>
      <c r="BF27" s="16">
        <v>7</v>
      </c>
      <c r="BG27" s="16">
        <v>12</v>
      </c>
      <c r="BH27" s="16">
        <v>7</v>
      </c>
      <c r="BI27" s="16">
        <v>20</v>
      </c>
      <c r="BJ27" s="16">
        <v>15</v>
      </c>
      <c r="BK27" s="382">
        <f t="shared" si="24"/>
        <v>91</v>
      </c>
      <c r="BL27" s="16">
        <v>7</v>
      </c>
      <c r="BM27" s="16">
        <v>20</v>
      </c>
      <c r="BN27" s="16">
        <v>7</v>
      </c>
      <c r="BO27" s="16">
        <v>12</v>
      </c>
      <c r="BP27" s="16">
        <v>7</v>
      </c>
      <c r="BQ27" s="16">
        <v>15</v>
      </c>
      <c r="BR27" s="16">
        <v>15</v>
      </c>
      <c r="BS27" s="327">
        <f t="shared" si="5"/>
        <v>83</v>
      </c>
      <c r="BT27" s="16">
        <f t="shared" si="6"/>
        <v>408</v>
      </c>
      <c r="BU27" s="16">
        <v>5</v>
      </c>
      <c r="BV27" s="346">
        <f t="shared" si="7"/>
        <v>81.599999999999994</v>
      </c>
      <c r="BW27" s="16">
        <f t="shared" si="25"/>
        <v>41</v>
      </c>
      <c r="BX27" s="391">
        <f t="shared" si="9"/>
        <v>8.1999999999999993</v>
      </c>
      <c r="BY27" s="16">
        <f t="shared" si="26"/>
        <v>82</v>
      </c>
      <c r="BZ27" s="392">
        <f t="shared" si="11"/>
        <v>16.399999999999999</v>
      </c>
      <c r="CA27" s="16">
        <f t="shared" si="12"/>
        <v>35</v>
      </c>
      <c r="CB27" s="393">
        <f t="shared" si="13"/>
        <v>7</v>
      </c>
      <c r="CC27" s="16">
        <f t="shared" si="14"/>
        <v>60</v>
      </c>
      <c r="CD27" s="394">
        <f t="shared" si="15"/>
        <v>12</v>
      </c>
      <c r="CE27" s="16">
        <f t="shared" si="16"/>
        <v>35</v>
      </c>
      <c r="CF27" s="395">
        <f t="shared" si="17"/>
        <v>7</v>
      </c>
      <c r="CG27" s="16">
        <f t="shared" si="18"/>
        <v>80</v>
      </c>
      <c r="CH27" s="396">
        <f t="shared" si="19"/>
        <v>16</v>
      </c>
      <c r="CI27" s="16">
        <f t="shared" si="20"/>
        <v>75</v>
      </c>
      <c r="CJ27" s="397">
        <f t="shared" si="21"/>
        <v>15</v>
      </c>
      <c r="CK27" s="366">
        <v>400000</v>
      </c>
      <c r="CL27" s="19"/>
      <c r="CM27" s="19">
        <f t="shared" si="22"/>
        <v>400000</v>
      </c>
    </row>
    <row r="28" spans="1:91" ht="65.099999999999994" customHeight="1" x14ac:dyDescent="0.25">
      <c r="A28" s="150">
        <v>25</v>
      </c>
      <c r="B28" s="63" t="s">
        <v>6217</v>
      </c>
      <c r="C28" s="63" t="s">
        <v>5240</v>
      </c>
      <c r="D28" s="63" t="s">
        <v>5234</v>
      </c>
      <c r="E28" s="63" t="s">
        <v>5235</v>
      </c>
      <c r="F28" s="63" t="s">
        <v>6218</v>
      </c>
      <c r="G28" s="22" t="s">
        <v>5905</v>
      </c>
      <c r="H28" s="63" t="s">
        <v>5232</v>
      </c>
      <c r="I28" s="63"/>
      <c r="J28" s="63"/>
      <c r="K28" s="64" t="s">
        <v>5236</v>
      </c>
      <c r="L28" s="64" t="s">
        <v>5237</v>
      </c>
      <c r="M28" s="63" t="s">
        <v>5233</v>
      </c>
      <c r="N28" s="3"/>
      <c r="O28" s="63" t="s">
        <v>11</v>
      </c>
      <c r="P28" s="150">
        <v>424</v>
      </c>
      <c r="Q28" s="65" t="s">
        <v>5238</v>
      </c>
      <c r="R28" s="65" t="s">
        <v>5239</v>
      </c>
      <c r="S28" s="66">
        <v>865000</v>
      </c>
      <c r="T28" s="66">
        <v>690000</v>
      </c>
      <c r="U28" s="321">
        <f t="shared" si="23"/>
        <v>0.79768786127167635</v>
      </c>
      <c r="V28" s="281" t="s">
        <v>6219</v>
      </c>
      <c r="W28" s="66" t="s">
        <v>5167</v>
      </c>
      <c r="X28" s="113"/>
      <c r="Y28" s="65" t="s">
        <v>5925</v>
      </c>
      <c r="Z28" s="63" t="s">
        <v>6070</v>
      </c>
      <c r="AA28" s="63" t="s">
        <v>5926</v>
      </c>
      <c r="AB28" s="189"/>
      <c r="AC28" s="350"/>
      <c r="AD28" s="78" t="s">
        <v>6220</v>
      </c>
      <c r="AE28" s="189"/>
      <c r="AF28" s="16">
        <v>10</v>
      </c>
      <c r="AG28" s="16">
        <v>15</v>
      </c>
      <c r="AH28" s="16">
        <v>7</v>
      </c>
      <c r="AI28" s="16">
        <v>8</v>
      </c>
      <c r="AJ28" s="16">
        <v>10</v>
      </c>
      <c r="AK28" s="16">
        <v>15</v>
      </c>
      <c r="AL28" s="16">
        <v>15</v>
      </c>
      <c r="AM28" s="7">
        <f t="shared" si="1"/>
        <v>80</v>
      </c>
      <c r="AN28" s="16">
        <v>10</v>
      </c>
      <c r="AO28" s="16">
        <v>15</v>
      </c>
      <c r="AP28" s="16">
        <v>10</v>
      </c>
      <c r="AQ28" s="16">
        <v>8</v>
      </c>
      <c r="AR28" s="16">
        <v>7</v>
      </c>
      <c r="AS28" s="16">
        <v>15</v>
      </c>
      <c r="AT28" s="16">
        <v>15</v>
      </c>
      <c r="AU28" s="385">
        <f t="shared" si="2"/>
        <v>80</v>
      </c>
      <c r="AV28" s="16">
        <v>7</v>
      </c>
      <c r="AW28" s="16">
        <v>15</v>
      </c>
      <c r="AX28" s="16">
        <v>7</v>
      </c>
      <c r="AY28" s="16">
        <v>8</v>
      </c>
      <c r="AZ28" s="16">
        <v>7</v>
      </c>
      <c r="BA28" s="16">
        <v>15</v>
      </c>
      <c r="BB28" s="16">
        <v>15</v>
      </c>
      <c r="BC28" s="347">
        <f t="shared" si="3"/>
        <v>74</v>
      </c>
      <c r="BD28" s="16">
        <v>10</v>
      </c>
      <c r="BE28" s="16">
        <v>20</v>
      </c>
      <c r="BF28" s="16">
        <v>10</v>
      </c>
      <c r="BG28" s="16">
        <v>8</v>
      </c>
      <c r="BH28" s="16">
        <v>10</v>
      </c>
      <c r="BI28" s="16">
        <v>20</v>
      </c>
      <c r="BJ28" s="16">
        <v>15</v>
      </c>
      <c r="BK28" s="382">
        <f t="shared" si="24"/>
        <v>93</v>
      </c>
      <c r="BL28" s="16">
        <v>10</v>
      </c>
      <c r="BM28" s="16">
        <v>15</v>
      </c>
      <c r="BN28" s="16">
        <v>7</v>
      </c>
      <c r="BO28" s="16">
        <v>8</v>
      </c>
      <c r="BP28" s="16">
        <v>10</v>
      </c>
      <c r="BQ28" s="16">
        <v>15</v>
      </c>
      <c r="BR28" s="16">
        <v>15</v>
      </c>
      <c r="BS28" s="327">
        <f t="shared" si="5"/>
        <v>80</v>
      </c>
      <c r="BT28" s="16">
        <f t="shared" si="6"/>
        <v>407</v>
      </c>
      <c r="BU28" s="16">
        <v>5</v>
      </c>
      <c r="BV28" s="346">
        <f t="shared" si="7"/>
        <v>81.400000000000006</v>
      </c>
      <c r="BW28" s="16">
        <f t="shared" si="25"/>
        <v>47</v>
      </c>
      <c r="BX28" s="391">
        <f t="shared" si="9"/>
        <v>9.4</v>
      </c>
      <c r="BY28" s="16">
        <f t="shared" si="26"/>
        <v>80</v>
      </c>
      <c r="BZ28" s="392">
        <f t="shared" si="11"/>
        <v>16</v>
      </c>
      <c r="CA28" s="16">
        <f t="shared" si="12"/>
        <v>41</v>
      </c>
      <c r="CB28" s="393">
        <f t="shared" si="13"/>
        <v>8.1999999999999993</v>
      </c>
      <c r="CC28" s="16">
        <f t="shared" si="14"/>
        <v>40</v>
      </c>
      <c r="CD28" s="394">
        <f t="shared" si="15"/>
        <v>8</v>
      </c>
      <c r="CE28" s="16">
        <f t="shared" si="16"/>
        <v>44</v>
      </c>
      <c r="CF28" s="395">
        <f t="shared" si="17"/>
        <v>8.8000000000000007</v>
      </c>
      <c r="CG28" s="16">
        <f t="shared" si="18"/>
        <v>80</v>
      </c>
      <c r="CH28" s="396">
        <f t="shared" si="19"/>
        <v>16</v>
      </c>
      <c r="CI28" s="16">
        <f t="shared" si="20"/>
        <v>75</v>
      </c>
      <c r="CJ28" s="397">
        <f t="shared" si="21"/>
        <v>15</v>
      </c>
      <c r="CK28" s="366">
        <v>500000</v>
      </c>
      <c r="CL28" s="19"/>
      <c r="CM28" s="19">
        <f t="shared" si="22"/>
        <v>500000</v>
      </c>
    </row>
    <row r="29" spans="1:91" ht="65.099999999999994" customHeight="1" x14ac:dyDescent="0.25">
      <c r="A29" s="150">
        <v>26</v>
      </c>
      <c r="B29" s="22" t="s">
        <v>6371</v>
      </c>
      <c r="C29" s="22" t="s">
        <v>1073</v>
      </c>
      <c r="D29" s="22" t="s">
        <v>4410</v>
      </c>
      <c r="E29" s="22" t="s">
        <v>5821</v>
      </c>
      <c r="F29" s="22" t="s">
        <v>6372</v>
      </c>
      <c r="G29" s="22" t="s">
        <v>5905</v>
      </c>
      <c r="H29" s="22" t="s">
        <v>4412</v>
      </c>
      <c r="K29" s="23" t="s">
        <v>1077</v>
      </c>
      <c r="L29" s="23" t="s">
        <v>5822</v>
      </c>
      <c r="M29" s="16" t="s">
        <v>1079</v>
      </c>
      <c r="O29" s="16" t="s">
        <v>11</v>
      </c>
      <c r="P29" s="150">
        <v>424</v>
      </c>
      <c r="Q29" s="16">
        <v>21480274</v>
      </c>
      <c r="R29" s="16">
        <v>111425502</v>
      </c>
      <c r="S29" s="19">
        <v>1250000</v>
      </c>
      <c r="T29" s="25">
        <v>1000000</v>
      </c>
      <c r="U29" s="362">
        <f t="shared" si="23"/>
        <v>0.8</v>
      </c>
      <c r="V29" s="363" t="s">
        <v>6373</v>
      </c>
      <c r="W29" s="25" t="s">
        <v>2751</v>
      </c>
      <c r="Y29" s="24" t="s">
        <v>5962</v>
      </c>
      <c r="Z29" s="22" t="s">
        <v>6335</v>
      </c>
      <c r="AA29" s="22" t="s">
        <v>5926</v>
      </c>
      <c r="AB29" s="16"/>
      <c r="AC29" s="359" t="s">
        <v>7067</v>
      </c>
      <c r="AD29" s="3" t="s">
        <v>7068</v>
      </c>
      <c r="AF29" s="150">
        <v>10</v>
      </c>
      <c r="AG29" s="150">
        <v>20</v>
      </c>
      <c r="AH29" s="150">
        <v>10</v>
      </c>
      <c r="AI29" s="150">
        <v>12</v>
      </c>
      <c r="AJ29" s="150">
        <v>10</v>
      </c>
      <c r="AK29" s="150">
        <v>20</v>
      </c>
      <c r="AL29" s="150">
        <v>10</v>
      </c>
      <c r="AM29" s="7">
        <f t="shared" si="1"/>
        <v>92</v>
      </c>
      <c r="AN29" s="150">
        <v>10</v>
      </c>
      <c r="AO29" s="150">
        <v>20</v>
      </c>
      <c r="AP29" s="150">
        <v>10</v>
      </c>
      <c r="AQ29" s="150">
        <v>12</v>
      </c>
      <c r="AR29" s="150">
        <v>10</v>
      </c>
      <c r="AS29" s="150">
        <v>20</v>
      </c>
      <c r="AT29" s="150">
        <v>0</v>
      </c>
      <c r="AU29" s="385">
        <f t="shared" si="2"/>
        <v>82</v>
      </c>
      <c r="AV29" s="150">
        <v>7</v>
      </c>
      <c r="AW29" s="150">
        <v>7</v>
      </c>
      <c r="AX29" s="150">
        <v>4</v>
      </c>
      <c r="AY29" s="150">
        <v>12</v>
      </c>
      <c r="AZ29" s="150">
        <v>7</v>
      </c>
      <c r="BA29" s="150">
        <v>7</v>
      </c>
      <c r="BB29" s="150">
        <v>10</v>
      </c>
      <c r="BC29" s="347">
        <f t="shared" si="3"/>
        <v>54</v>
      </c>
      <c r="BD29" s="150">
        <v>10</v>
      </c>
      <c r="BE29" s="150">
        <v>20</v>
      </c>
      <c r="BF29" s="150">
        <v>10</v>
      </c>
      <c r="BG29" s="150">
        <v>12</v>
      </c>
      <c r="BH29" s="150">
        <v>10</v>
      </c>
      <c r="BI29" s="150">
        <v>15</v>
      </c>
      <c r="BJ29" s="150">
        <v>10</v>
      </c>
      <c r="BK29" s="382">
        <f t="shared" si="24"/>
        <v>87</v>
      </c>
      <c r="BL29" s="150">
        <v>10</v>
      </c>
      <c r="BM29" s="150">
        <v>20</v>
      </c>
      <c r="BN29" s="150">
        <v>10</v>
      </c>
      <c r="BO29" s="150">
        <v>12</v>
      </c>
      <c r="BP29" s="150">
        <v>10</v>
      </c>
      <c r="BQ29" s="150">
        <v>20</v>
      </c>
      <c r="BR29" s="150">
        <v>10</v>
      </c>
      <c r="BS29" s="327">
        <f t="shared" si="5"/>
        <v>92</v>
      </c>
      <c r="BT29" s="16">
        <f t="shared" si="6"/>
        <v>407</v>
      </c>
      <c r="BU29" s="16">
        <v>5</v>
      </c>
      <c r="BV29" s="346">
        <f t="shared" si="7"/>
        <v>81.400000000000006</v>
      </c>
      <c r="BW29" s="16">
        <f t="shared" si="25"/>
        <v>47</v>
      </c>
      <c r="BX29" s="391">
        <f t="shared" si="9"/>
        <v>9.4</v>
      </c>
      <c r="BY29" s="16">
        <f t="shared" si="26"/>
        <v>87</v>
      </c>
      <c r="BZ29" s="392">
        <f t="shared" si="11"/>
        <v>17.399999999999999</v>
      </c>
      <c r="CA29" s="16">
        <f t="shared" si="12"/>
        <v>44</v>
      </c>
      <c r="CB29" s="393">
        <f t="shared" si="13"/>
        <v>8.8000000000000007</v>
      </c>
      <c r="CC29" s="16">
        <f t="shared" si="14"/>
        <v>60</v>
      </c>
      <c r="CD29" s="394">
        <f t="shared" si="15"/>
        <v>12</v>
      </c>
      <c r="CE29" s="16">
        <f t="shared" si="16"/>
        <v>47</v>
      </c>
      <c r="CF29" s="395">
        <f t="shared" si="17"/>
        <v>9.4</v>
      </c>
      <c r="CG29" s="16">
        <f t="shared" si="18"/>
        <v>82</v>
      </c>
      <c r="CH29" s="396">
        <f t="shared" si="19"/>
        <v>16.399999999999999</v>
      </c>
      <c r="CI29" s="16">
        <f t="shared" si="20"/>
        <v>40</v>
      </c>
      <c r="CJ29" s="397">
        <f t="shared" si="21"/>
        <v>8</v>
      </c>
      <c r="CK29" s="366">
        <v>450000</v>
      </c>
      <c r="CL29" s="152"/>
      <c r="CM29" s="19">
        <f t="shared" si="22"/>
        <v>450000</v>
      </c>
    </row>
    <row r="30" spans="1:91" ht="65.099999999999994" customHeight="1" x14ac:dyDescent="0.25">
      <c r="A30" s="150">
        <v>27</v>
      </c>
      <c r="B30" s="63" t="s">
        <v>6213</v>
      </c>
      <c r="C30" s="63" t="s">
        <v>195</v>
      </c>
      <c r="D30" s="100" t="s">
        <v>5016</v>
      </c>
      <c r="E30" s="63" t="s">
        <v>5017</v>
      </c>
      <c r="F30" s="63" t="s">
        <v>6214</v>
      </c>
      <c r="G30" s="22" t="s">
        <v>5905</v>
      </c>
      <c r="H30" s="63" t="s">
        <v>3029</v>
      </c>
      <c r="I30" s="63"/>
      <c r="J30" s="63"/>
      <c r="K30" s="64" t="s">
        <v>5018</v>
      </c>
      <c r="L30" s="64" t="s">
        <v>3031</v>
      </c>
      <c r="M30" s="63" t="s">
        <v>3032</v>
      </c>
      <c r="N30" s="3"/>
      <c r="O30" s="63" t="s">
        <v>11</v>
      </c>
      <c r="P30" s="150">
        <v>424</v>
      </c>
      <c r="Q30" s="65" t="s">
        <v>5019</v>
      </c>
      <c r="R30" s="65" t="s">
        <v>5020</v>
      </c>
      <c r="S30" s="66">
        <v>1103000</v>
      </c>
      <c r="T30" s="66">
        <v>855000</v>
      </c>
      <c r="U30" s="321">
        <f t="shared" si="23"/>
        <v>0.77515865820489571</v>
      </c>
      <c r="V30" s="361" t="s">
        <v>6215</v>
      </c>
      <c r="W30" s="66" t="s">
        <v>6216</v>
      </c>
      <c r="Y30" s="65" t="s">
        <v>5962</v>
      </c>
      <c r="Z30" s="63" t="s">
        <v>6003</v>
      </c>
      <c r="AA30" s="63" t="s">
        <v>5926</v>
      </c>
      <c r="AB30" s="150"/>
      <c r="AD30" s="150"/>
      <c r="AE30" s="150"/>
      <c r="AF30" s="150">
        <v>7</v>
      </c>
      <c r="AG30" s="150">
        <v>15</v>
      </c>
      <c r="AH30" s="150">
        <v>4</v>
      </c>
      <c r="AI30" s="150">
        <v>10</v>
      </c>
      <c r="AJ30" s="150">
        <v>10</v>
      </c>
      <c r="AK30" s="150">
        <v>20</v>
      </c>
      <c r="AL30" s="150">
        <v>15</v>
      </c>
      <c r="AM30" s="7">
        <f t="shared" si="1"/>
        <v>81</v>
      </c>
      <c r="AN30" s="150">
        <v>7</v>
      </c>
      <c r="AO30" s="150">
        <v>15</v>
      </c>
      <c r="AP30" s="150">
        <v>4</v>
      </c>
      <c r="AQ30" s="150">
        <v>10</v>
      </c>
      <c r="AR30" s="150">
        <v>10</v>
      </c>
      <c r="AS30" s="150">
        <v>20</v>
      </c>
      <c r="AT30" s="150">
        <v>15</v>
      </c>
      <c r="AU30" s="385">
        <f t="shared" si="2"/>
        <v>81</v>
      </c>
      <c r="AV30" s="150">
        <v>7</v>
      </c>
      <c r="AW30" s="150">
        <v>7</v>
      </c>
      <c r="AX30" s="150">
        <v>4</v>
      </c>
      <c r="AY30" s="150">
        <v>10</v>
      </c>
      <c r="AZ30" s="150">
        <v>7</v>
      </c>
      <c r="BA30" s="150">
        <v>15</v>
      </c>
      <c r="BB30" s="150">
        <v>15</v>
      </c>
      <c r="BC30" s="347">
        <f t="shared" si="3"/>
        <v>65</v>
      </c>
      <c r="BD30" s="150">
        <v>10</v>
      </c>
      <c r="BE30" s="150">
        <v>20</v>
      </c>
      <c r="BF30" s="150">
        <v>10</v>
      </c>
      <c r="BG30" s="150">
        <v>10</v>
      </c>
      <c r="BH30" s="150">
        <v>10</v>
      </c>
      <c r="BI30" s="150">
        <v>20</v>
      </c>
      <c r="BJ30" s="150">
        <v>15</v>
      </c>
      <c r="BK30" s="382">
        <f t="shared" si="24"/>
        <v>95</v>
      </c>
      <c r="BL30" s="150">
        <v>10</v>
      </c>
      <c r="BM30" s="150">
        <v>7</v>
      </c>
      <c r="BN30" s="150">
        <v>10</v>
      </c>
      <c r="BO30" s="150">
        <v>10</v>
      </c>
      <c r="BP30" s="150">
        <v>10</v>
      </c>
      <c r="BQ30" s="150">
        <v>20</v>
      </c>
      <c r="BR30" s="150">
        <v>15</v>
      </c>
      <c r="BS30" s="327">
        <f t="shared" si="5"/>
        <v>82</v>
      </c>
      <c r="BT30" s="16">
        <f t="shared" si="6"/>
        <v>404</v>
      </c>
      <c r="BU30" s="16">
        <v>5</v>
      </c>
      <c r="BV30" s="346">
        <f t="shared" si="7"/>
        <v>80.8</v>
      </c>
      <c r="BW30" s="16">
        <f t="shared" si="25"/>
        <v>41</v>
      </c>
      <c r="BX30" s="391">
        <f t="shared" si="9"/>
        <v>8.1999999999999993</v>
      </c>
      <c r="BY30" s="16">
        <f t="shared" si="26"/>
        <v>64</v>
      </c>
      <c r="BZ30" s="392">
        <f t="shared" si="11"/>
        <v>12.8</v>
      </c>
      <c r="CA30" s="16">
        <f t="shared" si="12"/>
        <v>32</v>
      </c>
      <c r="CB30" s="393">
        <f t="shared" si="13"/>
        <v>6.4</v>
      </c>
      <c r="CC30" s="16">
        <f t="shared" si="14"/>
        <v>50</v>
      </c>
      <c r="CD30" s="394">
        <f t="shared" si="15"/>
        <v>10</v>
      </c>
      <c r="CE30" s="16">
        <f t="shared" si="16"/>
        <v>47</v>
      </c>
      <c r="CF30" s="395">
        <f t="shared" si="17"/>
        <v>9.4</v>
      </c>
      <c r="CG30" s="16">
        <f t="shared" si="18"/>
        <v>95</v>
      </c>
      <c r="CH30" s="396">
        <f t="shared" si="19"/>
        <v>19</v>
      </c>
      <c r="CI30" s="16">
        <f t="shared" si="20"/>
        <v>75</v>
      </c>
      <c r="CJ30" s="397">
        <f t="shared" si="21"/>
        <v>15</v>
      </c>
      <c r="CK30" s="366">
        <v>450000</v>
      </c>
      <c r="CL30" s="152"/>
      <c r="CM30" s="19">
        <f t="shared" si="22"/>
        <v>450000</v>
      </c>
    </row>
    <row r="31" spans="1:91" ht="65.099999999999994" customHeight="1" x14ac:dyDescent="0.25">
      <c r="A31" s="150">
        <v>28</v>
      </c>
      <c r="B31" s="63" t="s">
        <v>6205</v>
      </c>
      <c r="C31" s="63" t="s">
        <v>114</v>
      </c>
      <c r="D31" s="63" t="s">
        <v>4971</v>
      </c>
      <c r="E31" s="63" t="s">
        <v>4972</v>
      </c>
      <c r="F31" s="63" t="s">
        <v>6206</v>
      </c>
      <c r="G31" s="22" t="s">
        <v>5905</v>
      </c>
      <c r="H31" s="63" t="s">
        <v>7076</v>
      </c>
      <c r="I31" s="63"/>
      <c r="J31" s="63"/>
      <c r="K31" s="64" t="s">
        <v>4974</v>
      </c>
      <c r="L31" s="64" t="s">
        <v>4974</v>
      </c>
      <c r="M31" s="243" t="s">
        <v>4973</v>
      </c>
      <c r="N31" s="354"/>
      <c r="O31" s="63" t="s">
        <v>11</v>
      </c>
      <c r="P31" s="150">
        <v>424</v>
      </c>
      <c r="Q31" s="65" t="s">
        <v>4975</v>
      </c>
      <c r="R31" s="65" t="s">
        <v>4976</v>
      </c>
      <c r="S31" s="66">
        <v>1103000</v>
      </c>
      <c r="T31" s="66">
        <v>855000</v>
      </c>
      <c r="U31" s="321">
        <f t="shared" si="23"/>
        <v>0.77515865820489571</v>
      </c>
      <c r="V31" s="281" t="s">
        <v>6207</v>
      </c>
      <c r="W31" s="66" t="s">
        <v>6208</v>
      </c>
      <c r="Y31" s="65" t="s">
        <v>5925</v>
      </c>
      <c r="Z31" s="63" t="s">
        <v>6070</v>
      </c>
      <c r="AA31" s="63" t="s">
        <v>5926</v>
      </c>
      <c r="AB31" s="150"/>
      <c r="AC31" s="359"/>
      <c r="AD31" s="150"/>
      <c r="AE31" s="150"/>
      <c r="AF31" s="150">
        <v>10</v>
      </c>
      <c r="AG31" s="150">
        <v>20</v>
      </c>
      <c r="AH31" s="150">
        <v>7</v>
      </c>
      <c r="AI31" s="150">
        <v>8</v>
      </c>
      <c r="AJ31" s="150">
        <v>7</v>
      </c>
      <c r="AK31" s="150">
        <v>15</v>
      </c>
      <c r="AL31" s="150">
        <v>15</v>
      </c>
      <c r="AM31" s="7">
        <f t="shared" si="1"/>
        <v>82</v>
      </c>
      <c r="AN31" s="150">
        <v>7</v>
      </c>
      <c r="AO31" s="150">
        <v>20</v>
      </c>
      <c r="AP31" s="150">
        <v>7</v>
      </c>
      <c r="AQ31" s="150">
        <v>8</v>
      </c>
      <c r="AR31" s="150">
        <v>7</v>
      </c>
      <c r="AS31" s="150">
        <v>15</v>
      </c>
      <c r="AT31" s="150">
        <v>15</v>
      </c>
      <c r="AU31" s="385">
        <f t="shared" si="2"/>
        <v>79</v>
      </c>
      <c r="AV31" s="150">
        <v>10</v>
      </c>
      <c r="AW31" s="150">
        <v>7</v>
      </c>
      <c r="AX31" s="150">
        <v>4</v>
      </c>
      <c r="AY31" s="150">
        <v>6</v>
      </c>
      <c r="AZ31" s="150">
        <v>4</v>
      </c>
      <c r="BA31" s="150">
        <v>15</v>
      </c>
      <c r="BB31" s="150">
        <v>15</v>
      </c>
      <c r="BC31" s="347">
        <f t="shared" si="3"/>
        <v>61</v>
      </c>
      <c r="BD31" s="150">
        <v>10</v>
      </c>
      <c r="BE31" s="150">
        <v>20</v>
      </c>
      <c r="BF31" s="150">
        <v>10</v>
      </c>
      <c r="BG31" s="150">
        <v>8</v>
      </c>
      <c r="BH31" s="150">
        <v>10</v>
      </c>
      <c r="BI31" s="150">
        <v>20</v>
      </c>
      <c r="BJ31" s="150">
        <v>15</v>
      </c>
      <c r="BK31" s="382">
        <f t="shared" si="24"/>
        <v>93</v>
      </c>
      <c r="BL31" s="150">
        <v>7</v>
      </c>
      <c r="BM31" s="150">
        <v>15</v>
      </c>
      <c r="BN31" s="150">
        <v>7</v>
      </c>
      <c r="BO31" s="150">
        <v>8</v>
      </c>
      <c r="BP31" s="150">
        <v>10</v>
      </c>
      <c r="BQ31" s="150">
        <v>20</v>
      </c>
      <c r="BR31" s="150">
        <v>15</v>
      </c>
      <c r="BS31" s="327">
        <f t="shared" si="5"/>
        <v>82</v>
      </c>
      <c r="BT31" s="16">
        <f t="shared" si="6"/>
        <v>397</v>
      </c>
      <c r="BU31" s="16">
        <v>5</v>
      </c>
      <c r="BV31" s="346">
        <f t="shared" si="7"/>
        <v>79.400000000000006</v>
      </c>
      <c r="BW31" s="16">
        <f t="shared" si="25"/>
        <v>44</v>
      </c>
      <c r="BX31" s="391">
        <f t="shared" si="9"/>
        <v>8.8000000000000007</v>
      </c>
      <c r="BY31" s="16">
        <f t="shared" si="26"/>
        <v>82</v>
      </c>
      <c r="BZ31" s="392">
        <f t="shared" si="11"/>
        <v>16.399999999999999</v>
      </c>
      <c r="CA31" s="16">
        <f t="shared" si="12"/>
        <v>35</v>
      </c>
      <c r="CB31" s="393">
        <f t="shared" si="13"/>
        <v>7</v>
      </c>
      <c r="CC31" s="16">
        <f t="shared" si="14"/>
        <v>38</v>
      </c>
      <c r="CD31" s="394">
        <f t="shared" si="15"/>
        <v>7.6</v>
      </c>
      <c r="CE31" s="16">
        <f t="shared" si="16"/>
        <v>38</v>
      </c>
      <c r="CF31" s="395">
        <f t="shared" si="17"/>
        <v>7.6</v>
      </c>
      <c r="CG31" s="16">
        <f t="shared" si="18"/>
        <v>85</v>
      </c>
      <c r="CH31" s="396">
        <f t="shared" si="19"/>
        <v>17</v>
      </c>
      <c r="CI31" s="16">
        <f t="shared" si="20"/>
        <v>75</v>
      </c>
      <c r="CJ31" s="397">
        <f t="shared" si="21"/>
        <v>15</v>
      </c>
      <c r="CK31" s="366">
        <v>400000</v>
      </c>
      <c r="CL31" s="152"/>
      <c r="CM31" s="19">
        <f t="shared" si="22"/>
        <v>400000</v>
      </c>
    </row>
    <row r="32" spans="1:91" ht="65.099999999999994" customHeight="1" x14ac:dyDescent="0.25">
      <c r="A32" s="150">
        <v>29</v>
      </c>
      <c r="B32" s="22" t="s">
        <v>6518</v>
      </c>
      <c r="C32" s="52" t="s">
        <v>38</v>
      </c>
      <c r="D32" s="52" t="s">
        <v>5424</v>
      </c>
      <c r="E32" s="52" t="s">
        <v>5425</v>
      </c>
      <c r="F32" s="52" t="s">
        <v>6519</v>
      </c>
      <c r="G32" s="22" t="s">
        <v>5905</v>
      </c>
      <c r="H32" s="52" t="s">
        <v>5426</v>
      </c>
      <c r="I32" s="52"/>
      <c r="J32" s="52"/>
      <c r="K32" s="23" t="s">
        <v>5428</v>
      </c>
      <c r="L32" s="23" t="s">
        <v>5429</v>
      </c>
      <c r="M32" s="52" t="s">
        <v>5427</v>
      </c>
      <c r="N32" s="132"/>
      <c r="O32" s="52" t="s">
        <v>22</v>
      </c>
      <c r="P32" s="150">
        <v>424</v>
      </c>
      <c r="Q32" s="56" t="s">
        <v>5430</v>
      </c>
      <c r="R32" s="56" t="s">
        <v>5431</v>
      </c>
      <c r="S32" s="106">
        <v>515600</v>
      </c>
      <c r="T32" s="106">
        <v>409800</v>
      </c>
      <c r="U32" s="362">
        <f t="shared" si="23"/>
        <v>0.79480217222653216</v>
      </c>
      <c r="V32" s="353" t="s">
        <v>6520</v>
      </c>
      <c r="W32" s="106" t="s">
        <v>6521</v>
      </c>
      <c r="Y32" s="24" t="s">
        <v>5915</v>
      </c>
      <c r="Z32" s="22" t="s">
        <v>6003</v>
      </c>
      <c r="AA32" s="22" t="s">
        <v>5926</v>
      </c>
      <c r="AB32" s="16"/>
      <c r="AD32" s="22" t="s">
        <v>6522</v>
      </c>
      <c r="AF32" s="16">
        <v>7</v>
      </c>
      <c r="AG32" s="16">
        <v>15</v>
      </c>
      <c r="AH32" s="16">
        <v>7</v>
      </c>
      <c r="AI32" s="16">
        <v>11</v>
      </c>
      <c r="AJ32" s="16">
        <v>10</v>
      </c>
      <c r="AK32" s="16">
        <v>15</v>
      </c>
      <c r="AL32" s="16">
        <v>15</v>
      </c>
      <c r="AM32" s="7">
        <f t="shared" si="1"/>
        <v>80</v>
      </c>
      <c r="AN32" s="16">
        <v>7</v>
      </c>
      <c r="AO32" s="16">
        <v>20</v>
      </c>
      <c r="AP32" s="16">
        <v>10</v>
      </c>
      <c r="AQ32" s="16">
        <v>11</v>
      </c>
      <c r="AR32" s="16">
        <v>10</v>
      </c>
      <c r="AS32" s="16">
        <v>15</v>
      </c>
      <c r="AT32" s="16">
        <v>15</v>
      </c>
      <c r="AU32" s="385">
        <f t="shared" si="2"/>
        <v>88</v>
      </c>
      <c r="AV32" s="16">
        <v>7</v>
      </c>
      <c r="AW32" s="16">
        <v>7</v>
      </c>
      <c r="AX32" s="16">
        <v>7</v>
      </c>
      <c r="AY32" s="16">
        <v>11</v>
      </c>
      <c r="AZ32" s="16">
        <v>4</v>
      </c>
      <c r="BA32" s="16">
        <v>15</v>
      </c>
      <c r="BB32" s="16">
        <v>15</v>
      </c>
      <c r="BC32" s="347">
        <f t="shared" si="3"/>
        <v>66</v>
      </c>
      <c r="BD32" s="16">
        <v>10</v>
      </c>
      <c r="BE32" s="16">
        <v>20</v>
      </c>
      <c r="BF32" s="16">
        <v>7</v>
      </c>
      <c r="BG32" s="16">
        <v>11</v>
      </c>
      <c r="BH32" s="16">
        <v>7</v>
      </c>
      <c r="BI32" s="16">
        <v>15</v>
      </c>
      <c r="BJ32" s="16">
        <v>15</v>
      </c>
      <c r="BK32" s="382">
        <f t="shared" si="24"/>
        <v>85</v>
      </c>
      <c r="BL32" s="16">
        <v>7</v>
      </c>
      <c r="BM32" s="16">
        <v>15</v>
      </c>
      <c r="BN32" s="16">
        <v>7</v>
      </c>
      <c r="BO32" s="16">
        <v>11</v>
      </c>
      <c r="BP32" s="16">
        <v>7</v>
      </c>
      <c r="BQ32" s="16">
        <v>15</v>
      </c>
      <c r="BR32" s="16">
        <v>15</v>
      </c>
      <c r="BS32" s="327">
        <f t="shared" si="5"/>
        <v>77</v>
      </c>
      <c r="BT32" s="16">
        <f t="shared" si="6"/>
        <v>396</v>
      </c>
      <c r="BU32" s="16">
        <v>5</v>
      </c>
      <c r="BV32" s="346">
        <f t="shared" si="7"/>
        <v>79.2</v>
      </c>
      <c r="BW32" s="16">
        <f t="shared" si="25"/>
        <v>38</v>
      </c>
      <c r="BX32" s="391">
        <f t="shared" si="9"/>
        <v>7.6</v>
      </c>
      <c r="BY32" s="16">
        <f t="shared" si="26"/>
        <v>77</v>
      </c>
      <c r="BZ32" s="392">
        <f t="shared" si="11"/>
        <v>15.4</v>
      </c>
      <c r="CA32" s="16">
        <f t="shared" si="12"/>
        <v>38</v>
      </c>
      <c r="CB32" s="393">
        <f t="shared" si="13"/>
        <v>7.6</v>
      </c>
      <c r="CC32" s="16">
        <f t="shared" si="14"/>
        <v>55</v>
      </c>
      <c r="CD32" s="394">
        <f t="shared" si="15"/>
        <v>11</v>
      </c>
      <c r="CE32" s="16">
        <f t="shared" si="16"/>
        <v>38</v>
      </c>
      <c r="CF32" s="395">
        <f t="shared" si="17"/>
        <v>7.6</v>
      </c>
      <c r="CG32" s="16">
        <f t="shared" si="18"/>
        <v>75</v>
      </c>
      <c r="CH32" s="396">
        <f t="shared" si="19"/>
        <v>15</v>
      </c>
      <c r="CI32" s="16">
        <f t="shared" si="20"/>
        <v>75</v>
      </c>
      <c r="CJ32" s="397">
        <f t="shared" si="21"/>
        <v>15</v>
      </c>
      <c r="CK32" s="366">
        <v>400000</v>
      </c>
      <c r="CL32" s="19"/>
      <c r="CM32" s="19">
        <f t="shared" si="22"/>
        <v>400000</v>
      </c>
    </row>
    <row r="33" spans="1:91" ht="65.099999999999994" customHeight="1" x14ac:dyDescent="0.25">
      <c r="A33" s="150">
        <v>30</v>
      </c>
      <c r="B33" s="22" t="s">
        <v>6046</v>
      </c>
      <c r="C33" s="22" t="s">
        <v>23</v>
      </c>
      <c r="D33" s="22" t="s">
        <v>5062</v>
      </c>
      <c r="E33" s="22" t="s">
        <v>5069</v>
      </c>
      <c r="F33" s="22" t="s">
        <v>6047</v>
      </c>
      <c r="G33" s="22" t="s">
        <v>5905</v>
      </c>
      <c r="H33" s="22" t="s">
        <v>5063</v>
      </c>
      <c r="I33" s="22"/>
      <c r="J33" s="22"/>
      <c r="K33" s="23" t="s">
        <v>5064</v>
      </c>
      <c r="L33" s="23" t="s">
        <v>5065</v>
      </c>
      <c r="M33" s="22" t="s">
        <v>5066</v>
      </c>
      <c r="N33" s="3"/>
      <c r="O33" s="22" t="s">
        <v>11</v>
      </c>
      <c r="P33" s="150">
        <v>424</v>
      </c>
      <c r="Q33" s="24" t="s">
        <v>5067</v>
      </c>
      <c r="R33" s="24" t="s">
        <v>5068</v>
      </c>
      <c r="S33" s="25">
        <v>1163000</v>
      </c>
      <c r="T33" s="25">
        <v>915000</v>
      </c>
      <c r="U33" s="362">
        <f t="shared" si="23"/>
        <v>0.7867583834909716</v>
      </c>
      <c r="V33" s="363" t="s">
        <v>6049</v>
      </c>
      <c r="W33" s="25" t="s">
        <v>6048</v>
      </c>
      <c r="Y33" s="24" t="s">
        <v>5925</v>
      </c>
      <c r="Z33" s="22" t="s">
        <v>6003</v>
      </c>
      <c r="AA33" s="22" t="s">
        <v>5926</v>
      </c>
      <c r="AB33" s="16"/>
      <c r="AF33" s="16">
        <v>7</v>
      </c>
      <c r="AG33" s="16">
        <v>15</v>
      </c>
      <c r="AH33" s="16">
        <v>7</v>
      </c>
      <c r="AI33" s="16">
        <v>9</v>
      </c>
      <c r="AJ33" s="16">
        <v>7</v>
      </c>
      <c r="AK33" s="16">
        <v>15</v>
      </c>
      <c r="AL33" s="16">
        <v>15</v>
      </c>
      <c r="AM33" s="7">
        <f t="shared" si="1"/>
        <v>75</v>
      </c>
      <c r="AN33" s="16">
        <v>10</v>
      </c>
      <c r="AO33" s="16">
        <v>15</v>
      </c>
      <c r="AP33" s="16">
        <v>4</v>
      </c>
      <c r="AQ33" s="16">
        <v>9</v>
      </c>
      <c r="AR33" s="16">
        <v>10</v>
      </c>
      <c r="AS33" s="16">
        <v>15</v>
      </c>
      <c r="AT33" s="16">
        <v>15</v>
      </c>
      <c r="AU33" s="385">
        <f t="shared" si="2"/>
        <v>78</v>
      </c>
      <c r="AV33" s="16">
        <v>4</v>
      </c>
      <c r="AW33" s="16">
        <v>7</v>
      </c>
      <c r="AX33" s="16">
        <v>7</v>
      </c>
      <c r="AY33" s="16">
        <v>9</v>
      </c>
      <c r="AZ33" s="16">
        <v>7</v>
      </c>
      <c r="BA33" s="16">
        <v>15</v>
      </c>
      <c r="BB33" s="16">
        <v>15</v>
      </c>
      <c r="BC33" s="347">
        <f t="shared" si="3"/>
        <v>64</v>
      </c>
      <c r="BD33" s="16">
        <v>10</v>
      </c>
      <c r="BE33" s="16">
        <v>20</v>
      </c>
      <c r="BF33" s="16">
        <v>10</v>
      </c>
      <c r="BG33" s="16">
        <v>9</v>
      </c>
      <c r="BH33" s="16">
        <v>10</v>
      </c>
      <c r="BI33" s="16">
        <v>15</v>
      </c>
      <c r="BJ33" s="16">
        <v>15</v>
      </c>
      <c r="BK33" s="382">
        <f t="shared" si="24"/>
        <v>89</v>
      </c>
      <c r="BL33" s="16">
        <v>10</v>
      </c>
      <c r="BM33" s="16">
        <v>20</v>
      </c>
      <c r="BN33" s="16">
        <v>7</v>
      </c>
      <c r="BO33" s="16">
        <v>9</v>
      </c>
      <c r="BP33" s="16">
        <v>10</v>
      </c>
      <c r="BQ33" s="16">
        <v>15</v>
      </c>
      <c r="BR33" s="16">
        <v>15</v>
      </c>
      <c r="BS33" s="327">
        <f t="shared" si="5"/>
        <v>86</v>
      </c>
      <c r="BT33" s="16">
        <f t="shared" si="6"/>
        <v>392</v>
      </c>
      <c r="BU33" s="16">
        <v>5</v>
      </c>
      <c r="BV33" s="346">
        <f t="shared" si="7"/>
        <v>78.400000000000006</v>
      </c>
      <c r="BW33" s="16">
        <f t="shared" si="25"/>
        <v>41</v>
      </c>
      <c r="BX33" s="391">
        <f t="shared" si="9"/>
        <v>8.1999999999999993</v>
      </c>
      <c r="BY33" s="16">
        <f t="shared" si="26"/>
        <v>77</v>
      </c>
      <c r="BZ33" s="392">
        <f t="shared" si="11"/>
        <v>15.4</v>
      </c>
      <c r="CA33" s="16">
        <f t="shared" si="12"/>
        <v>35</v>
      </c>
      <c r="CB33" s="393">
        <f t="shared" si="13"/>
        <v>7</v>
      </c>
      <c r="CC33" s="16">
        <f t="shared" si="14"/>
        <v>45</v>
      </c>
      <c r="CD33" s="394">
        <f t="shared" si="15"/>
        <v>9</v>
      </c>
      <c r="CE33" s="16">
        <f t="shared" si="16"/>
        <v>44</v>
      </c>
      <c r="CF33" s="395">
        <f t="shared" si="17"/>
        <v>8.8000000000000007</v>
      </c>
      <c r="CG33" s="16">
        <f t="shared" si="18"/>
        <v>75</v>
      </c>
      <c r="CH33" s="396">
        <f t="shared" si="19"/>
        <v>15</v>
      </c>
      <c r="CI33" s="16">
        <f t="shared" si="20"/>
        <v>75</v>
      </c>
      <c r="CJ33" s="397">
        <f t="shared" si="21"/>
        <v>15</v>
      </c>
      <c r="CK33" s="366">
        <v>400000</v>
      </c>
      <c r="CL33" s="19"/>
      <c r="CM33" s="19">
        <f t="shared" si="22"/>
        <v>400000</v>
      </c>
    </row>
    <row r="34" spans="1:91" s="150" customFormat="1" ht="65.099999999999994" customHeight="1" x14ac:dyDescent="0.25">
      <c r="A34" s="150">
        <v>31</v>
      </c>
      <c r="B34" s="22" t="s">
        <v>6408</v>
      </c>
      <c r="C34" s="52" t="s">
        <v>72</v>
      </c>
      <c r="D34" s="52" t="s">
        <v>5012</v>
      </c>
      <c r="E34" s="52" t="s">
        <v>4980</v>
      </c>
      <c r="F34" s="52" t="s">
        <v>6409</v>
      </c>
      <c r="G34" s="22" t="s">
        <v>5905</v>
      </c>
      <c r="H34" s="52" t="s">
        <v>2988</v>
      </c>
      <c r="I34" s="52"/>
      <c r="J34" s="52"/>
      <c r="K34" s="23" t="s">
        <v>5011</v>
      </c>
      <c r="L34" s="23" t="s">
        <v>5008</v>
      </c>
      <c r="M34" s="52" t="s">
        <v>2989</v>
      </c>
      <c r="N34" s="132"/>
      <c r="O34" s="52" t="s">
        <v>11</v>
      </c>
      <c r="P34" s="150">
        <v>424</v>
      </c>
      <c r="Q34" s="56" t="s">
        <v>4981</v>
      </c>
      <c r="R34" s="56" t="s">
        <v>4982</v>
      </c>
      <c r="S34" s="25">
        <v>1103000</v>
      </c>
      <c r="T34" s="25">
        <v>855000</v>
      </c>
      <c r="U34" s="362">
        <f t="shared" si="23"/>
        <v>0.77515865820489571</v>
      </c>
      <c r="V34" s="353" t="s">
        <v>6410</v>
      </c>
      <c r="W34" s="25" t="s">
        <v>6411</v>
      </c>
      <c r="X34" s="7"/>
      <c r="Y34" s="24" t="s">
        <v>5962</v>
      </c>
      <c r="Z34" s="22" t="s">
        <v>6003</v>
      </c>
      <c r="AA34" s="22" t="s">
        <v>5926</v>
      </c>
      <c r="AB34" s="16"/>
      <c r="AC34" s="7"/>
      <c r="AD34" s="16"/>
      <c r="AE34" s="16"/>
      <c r="AF34" s="16">
        <v>7</v>
      </c>
      <c r="AG34" s="16">
        <v>7</v>
      </c>
      <c r="AH34" s="16">
        <v>7</v>
      </c>
      <c r="AI34" s="16">
        <v>10</v>
      </c>
      <c r="AJ34" s="16">
        <v>7</v>
      </c>
      <c r="AK34" s="16">
        <v>15</v>
      </c>
      <c r="AL34" s="16">
        <v>15</v>
      </c>
      <c r="AM34" s="7">
        <f t="shared" ref="AM34:AM65" si="27">AF34+AG34+AH34+AI34+AJ34+AK34+AL34</f>
        <v>68</v>
      </c>
      <c r="AN34" s="16">
        <v>10</v>
      </c>
      <c r="AO34" s="16">
        <v>15</v>
      </c>
      <c r="AP34" s="16">
        <v>10</v>
      </c>
      <c r="AQ34" s="16">
        <v>10</v>
      </c>
      <c r="AR34" s="16">
        <v>10</v>
      </c>
      <c r="AS34" s="16">
        <v>20</v>
      </c>
      <c r="AT34" s="16">
        <v>15</v>
      </c>
      <c r="AU34" s="385">
        <f t="shared" si="2"/>
        <v>90</v>
      </c>
      <c r="AV34" s="16">
        <v>7</v>
      </c>
      <c r="AW34" s="16">
        <v>7</v>
      </c>
      <c r="AX34" s="16">
        <v>7</v>
      </c>
      <c r="AY34" s="16">
        <v>10</v>
      </c>
      <c r="AZ34" s="16">
        <v>7</v>
      </c>
      <c r="BA34" s="16">
        <v>7</v>
      </c>
      <c r="BB34" s="16">
        <v>15</v>
      </c>
      <c r="BC34" s="347">
        <f t="shared" si="3"/>
        <v>60</v>
      </c>
      <c r="BD34" s="16">
        <v>10</v>
      </c>
      <c r="BE34" s="16">
        <v>20</v>
      </c>
      <c r="BF34" s="16">
        <v>10</v>
      </c>
      <c r="BG34" s="16">
        <v>10</v>
      </c>
      <c r="BH34" s="16">
        <v>10</v>
      </c>
      <c r="BI34" s="16">
        <v>15</v>
      </c>
      <c r="BJ34" s="16">
        <v>15</v>
      </c>
      <c r="BK34" s="382">
        <f t="shared" si="24"/>
        <v>90</v>
      </c>
      <c r="BL34" s="16">
        <v>10</v>
      </c>
      <c r="BM34" s="16">
        <v>20</v>
      </c>
      <c r="BN34" s="16">
        <v>4</v>
      </c>
      <c r="BO34" s="16">
        <v>10</v>
      </c>
      <c r="BP34" s="16">
        <v>7</v>
      </c>
      <c r="BQ34" s="16">
        <v>15</v>
      </c>
      <c r="BR34" s="16">
        <v>15</v>
      </c>
      <c r="BS34" s="327">
        <f t="shared" si="5"/>
        <v>81</v>
      </c>
      <c r="BT34" s="16">
        <f t="shared" si="6"/>
        <v>389</v>
      </c>
      <c r="BU34" s="16">
        <v>5</v>
      </c>
      <c r="BV34" s="346">
        <f t="shared" si="7"/>
        <v>77.8</v>
      </c>
      <c r="BW34" s="16">
        <f t="shared" si="25"/>
        <v>44</v>
      </c>
      <c r="BX34" s="391">
        <f t="shared" si="9"/>
        <v>8.8000000000000007</v>
      </c>
      <c r="BY34" s="16">
        <f t="shared" si="26"/>
        <v>69</v>
      </c>
      <c r="BZ34" s="392">
        <f t="shared" si="11"/>
        <v>13.8</v>
      </c>
      <c r="CA34" s="16">
        <f t="shared" si="12"/>
        <v>38</v>
      </c>
      <c r="CB34" s="393">
        <f t="shared" si="13"/>
        <v>7.6</v>
      </c>
      <c r="CC34" s="16">
        <f t="shared" si="14"/>
        <v>50</v>
      </c>
      <c r="CD34" s="394">
        <f t="shared" si="15"/>
        <v>10</v>
      </c>
      <c r="CE34" s="16">
        <f t="shared" si="16"/>
        <v>41</v>
      </c>
      <c r="CF34" s="395">
        <f t="shared" si="17"/>
        <v>8.1999999999999993</v>
      </c>
      <c r="CG34" s="16">
        <f t="shared" si="18"/>
        <v>72</v>
      </c>
      <c r="CH34" s="396">
        <f t="shared" si="19"/>
        <v>14.4</v>
      </c>
      <c r="CI34" s="16">
        <f t="shared" si="20"/>
        <v>75</v>
      </c>
      <c r="CJ34" s="397">
        <f t="shared" si="21"/>
        <v>15</v>
      </c>
      <c r="CK34" s="366">
        <v>400000</v>
      </c>
      <c r="CL34" s="19"/>
      <c r="CM34" s="19">
        <f t="shared" si="22"/>
        <v>400000</v>
      </c>
    </row>
    <row r="35" spans="1:91" ht="65.099999999999994" customHeight="1" x14ac:dyDescent="0.25">
      <c r="A35" s="150">
        <v>32</v>
      </c>
      <c r="B35" s="22" t="s">
        <v>6274</v>
      </c>
      <c r="C35" s="22" t="s">
        <v>303</v>
      </c>
      <c r="D35" s="22" t="s">
        <v>5855</v>
      </c>
      <c r="E35" s="22" t="s">
        <v>5168</v>
      </c>
      <c r="F35" s="22" t="s">
        <v>6275</v>
      </c>
      <c r="G35" s="22" t="s">
        <v>5905</v>
      </c>
      <c r="H35" s="23" t="s">
        <v>877</v>
      </c>
      <c r="I35" s="22"/>
      <c r="J35" s="22"/>
      <c r="K35" s="23" t="s">
        <v>878</v>
      </c>
      <c r="L35" s="23" t="s">
        <v>879</v>
      </c>
      <c r="M35" s="22" t="s">
        <v>880</v>
      </c>
      <c r="N35" s="3"/>
      <c r="O35" s="22" t="s">
        <v>16</v>
      </c>
      <c r="P35" s="150">
        <v>481</v>
      </c>
      <c r="Q35" s="24" t="s">
        <v>881</v>
      </c>
      <c r="R35" s="24" t="s">
        <v>882</v>
      </c>
      <c r="S35" s="25">
        <v>777600</v>
      </c>
      <c r="T35" s="25">
        <v>614400</v>
      </c>
      <c r="U35" s="362">
        <f t="shared" si="23"/>
        <v>0.79012345679012341</v>
      </c>
      <c r="V35" s="363" t="s">
        <v>6276</v>
      </c>
      <c r="W35" s="25" t="s">
        <v>6277</v>
      </c>
      <c r="Y35" s="24" t="s">
        <v>5915</v>
      </c>
      <c r="Z35" s="22" t="s">
        <v>6003</v>
      </c>
      <c r="AA35" s="22" t="s">
        <v>5926</v>
      </c>
      <c r="AB35" s="16"/>
      <c r="AF35" s="16">
        <v>7</v>
      </c>
      <c r="AG35" s="16">
        <v>7</v>
      </c>
      <c r="AH35" s="16">
        <v>7</v>
      </c>
      <c r="AI35" s="16">
        <v>11</v>
      </c>
      <c r="AJ35" s="16">
        <v>7</v>
      </c>
      <c r="AK35" s="16">
        <v>15</v>
      </c>
      <c r="AL35" s="16">
        <v>15</v>
      </c>
      <c r="AM35" s="7">
        <f t="shared" si="27"/>
        <v>69</v>
      </c>
      <c r="AN35" s="16">
        <v>7</v>
      </c>
      <c r="AO35" s="16">
        <v>15</v>
      </c>
      <c r="AP35" s="16">
        <v>10</v>
      </c>
      <c r="AQ35" s="16">
        <v>11</v>
      </c>
      <c r="AR35" s="16">
        <v>10</v>
      </c>
      <c r="AS35" s="16">
        <v>20</v>
      </c>
      <c r="AT35" s="16">
        <v>15</v>
      </c>
      <c r="AU35" s="385">
        <f t="shared" si="2"/>
        <v>88</v>
      </c>
      <c r="AV35" s="16">
        <v>4</v>
      </c>
      <c r="AW35" s="16">
        <v>7</v>
      </c>
      <c r="AX35" s="16">
        <v>7</v>
      </c>
      <c r="AY35" s="16">
        <v>11</v>
      </c>
      <c r="AZ35" s="16">
        <v>4</v>
      </c>
      <c r="BA35" s="16">
        <v>15</v>
      </c>
      <c r="BB35" s="16">
        <v>15</v>
      </c>
      <c r="BC35" s="347">
        <f t="shared" si="3"/>
        <v>63</v>
      </c>
      <c r="BD35" s="16">
        <v>7</v>
      </c>
      <c r="BE35" s="16">
        <v>15</v>
      </c>
      <c r="BF35" s="16">
        <v>7</v>
      </c>
      <c r="BG35" s="16">
        <v>11</v>
      </c>
      <c r="BH35" s="16">
        <v>10</v>
      </c>
      <c r="BI35" s="16">
        <v>20</v>
      </c>
      <c r="BJ35" s="16">
        <v>15</v>
      </c>
      <c r="BK35" s="382">
        <f t="shared" si="24"/>
        <v>85</v>
      </c>
      <c r="BL35" s="16">
        <v>10</v>
      </c>
      <c r="BM35" s="16">
        <v>20</v>
      </c>
      <c r="BN35" s="16">
        <v>4</v>
      </c>
      <c r="BO35" s="16">
        <v>11</v>
      </c>
      <c r="BP35" s="16">
        <v>7</v>
      </c>
      <c r="BQ35" s="16">
        <v>15</v>
      </c>
      <c r="BR35" s="16">
        <v>15</v>
      </c>
      <c r="BS35" s="327">
        <f t="shared" si="5"/>
        <v>82</v>
      </c>
      <c r="BT35" s="16">
        <f t="shared" si="6"/>
        <v>387</v>
      </c>
      <c r="BU35" s="16">
        <v>5</v>
      </c>
      <c r="BV35" s="346">
        <f t="shared" si="7"/>
        <v>77.400000000000006</v>
      </c>
      <c r="BW35" s="16">
        <f t="shared" si="25"/>
        <v>35</v>
      </c>
      <c r="BX35" s="391">
        <f t="shared" si="9"/>
        <v>7</v>
      </c>
      <c r="BY35" s="16">
        <f t="shared" si="26"/>
        <v>64</v>
      </c>
      <c r="BZ35" s="392">
        <f t="shared" si="11"/>
        <v>12.8</v>
      </c>
      <c r="CA35" s="16">
        <f t="shared" si="12"/>
        <v>35</v>
      </c>
      <c r="CB35" s="393">
        <f t="shared" si="13"/>
        <v>7</v>
      </c>
      <c r="CC35" s="16">
        <f t="shared" si="14"/>
        <v>55</v>
      </c>
      <c r="CD35" s="394">
        <f t="shared" si="15"/>
        <v>11</v>
      </c>
      <c r="CE35" s="16">
        <f t="shared" si="16"/>
        <v>38</v>
      </c>
      <c r="CF35" s="395">
        <f t="shared" si="17"/>
        <v>7.6</v>
      </c>
      <c r="CG35" s="16">
        <f t="shared" si="18"/>
        <v>85</v>
      </c>
      <c r="CH35" s="396">
        <f t="shared" si="19"/>
        <v>17</v>
      </c>
      <c r="CI35" s="16">
        <f t="shared" si="20"/>
        <v>75</v>
      </c>
      <c r="CJ35" s="397">
        <f t="shared" si="21"/>
        <v>15</v>
      </c>
      <c r="CK35" s="152"/>
      <c r="CL35" s="409">
        <v>400000</v>
      </c>
      <c r="CM35" s="19">
        <f t="shared" si="22"/>
        <v>400000</v>
      </c>
    </row>
    <row r="36" spans="1:91" ht="65.099999999999994" customHeight="1" x14ac:dyDescent="0.25">
      <c r="A36" s="150">
        <v>33</v>
      </c>
      <c r="B36" s="22" t="s">
        <v>6177</v>
      </c>
      <c r="C36" s="22" t="s">
        <v>5448</v>
      </c>
      <c r="D36" s="22" t="s">
        <v>5763</v>
      </c>
      <c r="E36" s="22" t="s">
        <v>5762</v>
      </c>
      <c r="F36" s="22" t="s">
        <v>6178</v>
      </c>
      <c r="G36" s="22" t="s">
        <v>5905</v>
      </c>
      <c r="H36" s="22" t="s">
        <v>4014</v>
      </c>
      <c r="K36" s="23" t="s">
        <v>806</v>
      </c>
      <c r="L36" s="23" t="s">
        <v>5765</v>
      </c>
      <c r="M36" s="16" t="s">
        <v>309</v>
      </c>
      <c r="O36" s="16" t="s">
        <v>16</v>
      </c>
      <c r="P36" s="150">
        <v>481</v>
      </c>
      <c r="Q36" s="240" t="s">
        <v>5764</v>
      </c>
      <c r="R36" s="16">
        <v>100293787</v>
      </c>
      <c r="S36" s="19">
        <v>1408000</v>
      </c>
      <c r="T36" s="25">
        <v>995000</v>
      </c>
      <c r="U36" s="362">
        <f t="shared" si="23"/>
        <v>0.70667613636363635</v>
      </c>
      <c r="V36" s="363" t="s">
        <v>6179</v>
      </c>
      <c r="W36" s="25" t="s">
        <v>6180</v>
      </c>
      <c r="Y36" s="24" t="s">
        <v>5949</v>
      </c>
      <c r="Z36" s="22" t="s">
        <v>5981</v>
      </c>
      <c r="AA36" s="22" t="s">
        <v>5926</v>
      </c>
      <c r="AB36" s="16"/>
      <c r="AF36" s="122">
        <v>7</v>
      </c>
      <c r="AG36" s="122">
        <v>7</v>
      </c>
      <c r="AH36" s="122">
        <v>4</v>
      </c>
      <c r="AI36" s="122">
        <v>15</v>
      </c>
      <c r="AJ36" s="122">
        <v>7</v>
      </c>
      <c r="AK36" s="122">
        <v>7</v>
      </c>
      <c r="AL36" s="122">
        <v>15</v>
      </c>
      <c r="AM36" s="7">
        <f t="shared" si="27"/>
        <v>62</v>
      </c>
      <c r="AN36" s="122">
        <v>7</v>
      </c>
      <c r="AO36" s="122">
        <v>7</v>
      </c>
      <c r="AP36" s="122">
        <v>7</v>
      </c>
      <c r="AQ36" s="122">
        <v>15</v>
      </c>
      <c r="AR36" s="122">
        <v>7</v>
      </c>
      <c r="AS36" s="122">
        <v>15</v>
      </c>
      <c r="AT36" s="122">
        <v>15</v>
      </c>
      <c r="AU36" s="385">
        <f t="shared" si="2"/>
        <v>73</v>
      </c>
      <c r="AV36" s="122">
        <v>10</v>
      </c>
      <c r="AW36" s="122">
        <v>15</v>
      </c>
      <c r="AX36" s="122">
        <v>10</v>
      </c>
      <c r="AY36" s="122">
        <v>15</v>
      </c>
      <c r="AZ36" s="122">
        <v>10</v>
      </c>
      <c r="BA36" s="122">
        <v>20</v>
      </c>
      <c r="BB36" s="122">
        <v>15</v>
      </c>
      <c r="BC36" s="347">
        <f t="shared" si="3"/>
        <v>95</v>
      </c>
      <c r="BD36" s="122">
        <v>10</v>
      </c>
      <c r="BE36" s="122">
        <v>20</v>
      </c>
      <c r="BF36" s="122">
        <v>7</v>
      </c>
      <c r="BG36" s="122">
        <v>15</v>
      </c>
      <c r="BH36" s="122">
        <v>7</v>
      </c>
      <c r="BI36" s="122">
        <v>15</v>
      </c>
      <c r="BJ36" s="122">
        <v>15</v>
      </c>
      <c r="BK36" s="382">
        <f t="shared" si="24"/>
        <v>89</v>
      </c>
      <c r="BL36" s="122">
        <v>4</v>
      </c>
      <c r="BM36" s="122">
        <v>7</v>
      </c>
      <c r="BN36" s="122">
        <v>7</v>
      </c>
      <c r="BO36" s="122">
        <v>15</v>
      </c>
      <c r="BP36" s="122">
        <v>4</v>
      </c>
      <c r="BQ36" s="122">
        <v>15</v>
      </c>
      <c r="BR36" s="122">
        <v>15</v>
      </c>
      <c r="BS36" s="327">
        <f t="shared" si="5"/>
        <v>67</v>
      </c>
      <c r="BT36" s="16">
        <f t="shared" si="6"/>
        <v>386</v>
      </c>
      <c r="BU36" s="16">
        <v>5</v>
      </c>
      <c r="BV36" s="346">
        <f t="shared" si="7"/>
        <v>77.2</v>
      </c>
      <c r="BW36" s="16">
        <f t="shared" si="25"/>
        <v>38</v>
      </c>
      <c r="BX36" s="391">
        <f t="shared" si="9"/>
        <v>7.6</v>
      </c>
      <c r="BY36" s="16">
        <f t="shared" si="26"/>
        <v>56</v>
      </c>
      <c r="BZ36" s="392">
        <f t="shared" si="11"/>
        <v>11.2</v>
      </c>
      <c r="CA36" s="16">
        <f t="shared" si="12"/>
        <v>35</v>
      </c>
      <c r="CB36" s="393">
        <f t="shared" si="13"/>
        <v>7</v>
      </c>
      <c r="CC36" s="16">
        <f t="shared" si="14"/>
        <v>75</v>
      </c>
      <c r="CD36" s="394">
        <f t="shared" si="15"/>
        <v>15</v>
      </c>
      <c r="CE36" s="16">
        <f t="shared" si="16"/>
        <v>35</v>
      </c>
      <c r="CF36" s="395">
        <f t="shared" si="17"/>
        <v>7</v>
      </c>
      <c r="CG36" s="16">
        <f t="shared" si="18"/>
        <v>72</v>
      </c>
      <c r="CH36" s="396">
        <f t="shared" si="19"/>
        <v>14.4</v>
      </c>
      <c r="CI36" s="16">
        <f t="shared" si="20"/>
        <v>75</v>
      </c>
      <c r="CJ36" s="397">
        <f t="shared" si="21"/>
        <v>15</v>
      </c>
      <c r="CK36" s="182"/>
      <c r="CL36" s="411">
        <v>500000</v>
      </c>
      <c r="CM36" s="19">
        <f t="shared" si="22"/>
        <v>500000</v>
      </c>
    </row>
    <row r="37" spans="1:91" ht="65.099999999999994" customHeight="1" x14ac:dyDescent="0.25">
      <c r="A37" s="150">
        <v>34</v>
      </c>
      <c r="B37" s="22" t="s">
        <v>6434</v>
      </c>
      <c r="C37" s="22" t="s">
        <v>1243</v>
      </c>
      <c r="D37" s="22" t="s">
        <v>5054</v>
      </c>
      <c r="E37" s="22" t="s">
        <v>5055</v>
      </c>
      <c r="F37" s="22" t="s">
        <v>6435</v>
      </c>
      <c r="G37" s="22" t="s">
        <v>5905</v>
      </c>
      <c r="H37" s="22" t="s">
        <v>5056</v>
      </c>
      <c r="I37" s="22"/>
      <c r="J37" s="22"/>
      <c r="K37" s="23" t="s">
        <v>5057</v>
      </c>
      <c r="L37" s="23" t="s">
        <v>5058</v>
      </c>
      <c r="M37" s="22" t="s">
        <v>5059</v>
      </c>
      <c r="N37" s="3"/>
      <c r="O37" s="22" t="s">
        <v>11</v>
      </c>
      <c r="P37" s="150">
        <v>424</v>
      </c>
      <c r="Q37" s="24" t="s">
        <v>5060</v>
      </c>
      <c r="R37" s="24" t="s">
        <v>5061</v>
      </c>
      <c r="S37" s="25">
        <v>1025000</v>
      </c>
      <c r="T37" s="25">
        <v>820000</v>
      </c>
      <c r="U37" s="362">
        <f t="shared" si="23"/>
        <v>0.8</v>
      </c>
      <c r="V37" s="363" t="s">
        <v>6436</v>
      </c>
      <c r="W37" s="25" t="s">
        <v>6437</v>
      </c>
      <c r="Y37" s="24" t="s">
        <v>5925</v>
      </c>
      <c r="Z37" s="22" t="s">
        <v>6070</v>
      </c>
      <c r="AA37" s="22" t="s">
        <v>5926</v>
      </c>
      <c r="AB37" s="16"/>
      <c r="AF37" s="16">
        <v>7</v>
      </c>
      <c r="AG37" s="16">
        <v>15</v>
      </c>
      <c r="AH37" s="16">
        <v>7</v>
      </c>
      <c r="AI37" s="16">
        <v>8</v>
      </c>
      <c r="AJ37" s="16">
        <v>10</v>
      </c>
      <c r="AK37" s="16">
        <v>20</v>
      </c>
      <c r="AL37" s="16">
        <v>15</v>
      </c>
      <c r="AM37" s="7">
        <f t="shared" si="27"/>
        <v>82</v>
      </c>
      <c r="AN37" s="16">
        <v>10</v>
      </c>
      <c r="AO37" s="16">
        <v>20</v>
      </c>
      <c r="AP37" s="16">
        <v>4</v>
      </c>
      <c r="AQ37" s="16">
        <v>8</v>
      </c>
      <c r="AR37" s="16">
        <v>7</v>
      </c>
      <c r="AS37" s="16">
        <v>15</v>
      </c>
      <c r="AT37" s="16">
        <v>15</v>
      </c>
      <c r="AU37" s="385">
        <f t="shared" si="2"/>
        <v>79</v>
      </c>
      <c r="AV37" s="16">
        <v>7</v>
      </c>
      <c r="AW37" s="16">
        <v>7</v>
      </c>
      <c r="AX37" s="16">
        <v>7</v>
      </c>
      <c r="AY37" s="16">
        <v>8</v>
      </c>
      <c r="AZ37" s="16">
        <v>7</v>
      </c>
      <c r="BA37" s="16">
        <v>20</v>
      </c>
      <c r="BB37" s="16">
        <v>15</v>
      </c>
      <c r="BC37" s="347">
        <f t="shared" si="3"/>
        <v>71</v>
      </c>
      <c r="BD37" s="16">
        <v>10</v>
      </c>
      <c r="BE37" s="16">
        <v>20</v>
      </c>
      <c r="BF37" s="16">
        <v>10</v>
      </c>
      <c r="BG37" s="16">
        <v>8</v>
      </c>
      <c r="BH37" s="16">
        <v>10</v>
      </c>
      <c r="BI37" s="16">
        <v>15</v>
      </c>
      <c r="BJ37" s="16">
        <v>15</v>
      </c>
      <c r="BK37" s="382">
        <f t="shared" si="24"/>
        <v>88</v>
      </c>
      <c r="BL37" s="16">
        <v>7</v>
      </c>
      <c r="BM37" s="16">
        <v>7</v>
      </c>
      <c r="BN37" s="16">
        <v>7</v>
      </c>
      <c r="BO37" s="16">
        <v>8</v>
      </c>
      <c r="BP37" s="16">
        <v>7</v>
      </c>
      <c r="BQ37" s="16">
        <v>15</v>
      </c>
      <c r="BR37" s="16">
        <v>15</v>
      </c>
      <c r="BS37" s="327">
        <f t="shared" si="5"/>
        <v>66</v>
      </c>
      <c r="BT37" s="16">
        <f t="shared" si="6"/>
        <v>386</v>
      </c>
      <c r="BU37" s="16">
        <v>5</v>
      </c>
      <c r="BV37" s="346">
        <f t="shared" si="7"/>
        <v>77.2</v>
      </c>
      <c r="BW37" s="16">
        <f t="shared" si="25"/>
        <v>41</v>
      </c>
      <c r="BX37" s="391">
        <f t="shared" si="9"/>
        <v>8.1999999999999993</v>
      </c>
      <c r="BY37" s="16">
        <f t="shared" si="26"/>
        <v>69</v>
      </c>
      <c r="BZ37" s="392">
        <f t="shared" si="11"/>
        <v>13.8</v>
      </c>
      <c r="CA37" s="16">
        <f t="shared" si="12"/>
        <v>35</v>
      </c>
      <c r="CB37" s="393">
        <f t="shared" si="13"/>
        <v>7</v>
      </c>
      <c r="CC37" s="16">
        <f t="shared" si="14"/>
        <v>40</v>
      </c>
      <c r="CD37" s="394">
        <f t="shared" si="15"/>
        <v>8</v>
      </c>
      <c r="CE37" s="16">
        <f t="shared" si="16"/>
        <v>41</v>
      </c>
      <c r="CF37" s="395">
        <f t="shared" si="17"/>
        <v>8.1999999999999993</v>
      </c>
      <c r="CG37" s="16">
        <f t="shared" si="18"/>
        <v>85</v>
      </c>
      <c r="CH37" s="396">
        <f t="shared" si="19"/>
        <v>17</v>
      </c>
      <c r="CI37" s="16">
        <f t="shared" si="20"/>
        <v>75</v>
      </c>
      <c r="CJ37" s="397">
        <f t="shared" si="21"/>
        <v>15</v>
      </c>
      <c r="CK37" s="366">
        <v>400000</v>
      </c>
      <c r="CL37" s="19"/>
      <c r="CM37" s="19">
        <f t="shared" si="22"/>
        <v>400000</v>
      </c>
    </row>
    <row r="38" spans="1:91" ht="65.099999999999994" customHeight="1" x14ac:dyDescent="0.25">
      <c r="A38" s="150">
        <v>35</v>
      </c>
      <c r="B38" s="22" t="s">
        <v>6628</v>
      </c>
      <c r="C38" s="52" t="s">
        <v>5172</v>
      </c>
      <c r="D38" s="52" t="s">
        <v>5173</v>
      </c>
      <c r="E38" s="52" t="s">
        <v>5174</v>
      </c>
      <c r="F38" s="52" t="s">
        <v>6629</v>
      </c>
      <c r="G38" s="22" t="s">
        <v>5905</v>
      </c>
      <c r="H38" s="52" t="s">
        <v>5175</v>
      </c>
      <c r="I38" s="52"/>
      <c r="J38" s="52"/>
      <c r="K38" s="23" t="s">
        <v>5179</v>
      </c>
      <c r="L38" s="23" t="s">
        <v>5180</v>
      </c>
      <c r="M38" s="52" t="s">
        <v>5176</v>
      </c>
      <c r="N38" s="132"/>
      <c r="O38" s="52" t="s">
        <v>11</v>
      </c>
      <c r="P38" s="150">
        <v>424</v>
      </c>
      <c r="Q38" s="56" t="s">
        <v>5177</v>
      </c>
      <c r="R38" s="56" t="s">
        <v>5178</v>
      </c>
      <c r="S38" s="106">
        <v>966000</v>
      </c>
      <c r="T38" s="106">
        <v>745000</v>
      </c>
      <c r="U38" s="362">
        <f t="shared" si="23"/>
        <v>0.77122153209109734</v>
      </c>
      <c r="V38" s="363" t="s">
        <v>6630</v>
      </c>
      <c r="W38" s="106" t="s">
        <v>2759</v>
      </c>
      <c r="Y38" s="24" t="s">
        <v>5925</v>
      </c>
      <c r="Z38" s="22" t="s">
        <v>6003</v>
      </c>
      <c r="AA38" s="22" t="s">
        <v>5926</v>
      </c>
      <c r="AB38" s="16"/>
      <c r="AF38" s="150">
        <v>10</v>
      </c>
      <c r="AG38" s="150">
        <v>15</v>
      </c>
      <c r="AH38" s="150">
        <v>7</v>
      </c>
      <c r="AI38" s="150">
        <v>9</v>
      </c>
      <c r="AJ38" s="150">
        <v>10</v>
      </c>
      <c r="AK38" s="150">
        <v>15</v>
      </c>
      <c r="AL38" s="150">
        <v>15</v>
      </c>
      <c r="AM38" s="7">
        <f t="shared" si="27"/>
        <v>81</v>
      </c>
      <c r="AN38" s="150">
        <v>10</v>
      </c>
      <c r="AO38" s="150">
        <v>15</v>
      </c>
      <c r="AP38" s="150">
        <v>7</v>
      </c>
      <c r="AQ38" s="150">
        <v>9</v>
      </c>
      <c r="AR38" s="150">
        <v>10</v>
      </c>
      <c r="AS38" s="150">
        <v>15</v>
      </c>
      <c r="AT38" s="150">
        <v>15</v>
      </c>
      <c r="AU38" s="385">
        <f t="shared" si="2"/>
        <v>81</v>
      </c>
      <c r="AV38" s="150">
        <v>7</v>
      </c>
      <c r="AW38" s="150">
        <v>7</v>
      </c>
      <c r="AX38" s="150">
        <v>4</v>
      </c>
      <c r="AY38" s="150">
        <v>7</v>
      </c>
      <c r="AZ38" s="150">
        <v>4</v>
      </c>
      <c r="BA38" s="150">
        <v>7</v>
      </c>
      <c r="BB38" s="150">
        <v>15</v>
      </c>
      <c r="BC38" s="347">
        <f t="shared" si="3"/>
        <v>51</v>
      </c>
      <c r="BD38" s="150">
        <v>10</v>
      </c>
      <c r="BE38" s="150">
        <v>20</v>
      </c>
      <c r="BF38" s="150">
        <v>10</v>
      </c>
      <c r="BG38" s="150">
        <v>9</v>
      </c>
      <c r="BH38" s="150">
        <v>10</v>
      </c>
      <c r="BI38" s="150">
        <v>20</v>
      </c>
      <c r="BJ38" s="150">
        <v>15</v>
      </c>
      <c r="BK38" s="382">
        <f t="shared" si="24"/>
        <v>94</v>
      </c>
      <c r="BL38" s="150">
        <v>10</v>
      </c>
      <c r="BM38" s="150">
        <v>15</v>
      </c>
      <c r="BN38" s="150">
        <v>7</v>
      </c>
      <c r="BO38" s="150">
        <v>9</v>
      </c>
      <c r="BP38" s="150">
        <v>7</v>
      </c>
      <c r="BQ38" s="150">
        <v>15</v>
      </c>
      <c r="BR38" s="150">
        <v>15</v>
      </c>
      <c r="BS38" s="327">
        <f t="shared" si="5"/>
        <v>78</v>
      </c>
      <c r="BT38" s="16">
        <f t="shared" si="6"/>
        <v>385</v>
      </c>
      <c r="BU38" s="16">
        <v>5</v>
      </c>
      <c r="BV38" s="346">
        <f t="shared" si="7"/>
        <v>77</v>
      </c>
      <c r="BW38" s="16">
        <f t="shared" si="25"/>
        <v>47</v>
      </c>
      <c r="BX38" s="391">
        <f t="shared" si="9"/>
        <v>9.4</v>
      </c>
      <c r="BY38" s="16">
        <f t="shared" si="26"/>
        <v>72</v>
      </c>
      <c r="BZ38" s="392">
        <f t="shared" si="11"/>
        <v>14.4</v>
      </c>
      <c r="CA38" s="16">
        <f t="shared" si="12"/>
        <v>35</v>
      </c>
      <c r="CB38" s="393">
        <f t="shared" si="13"/>
        <v>7</v>
      </c>
      <c r="CC38" s="16">
        <f t="shared" si="14"/>
        <v>43</v>
      </c>
      <c r="CD38" s="394">
        <f t="shared" si="15"/>
        <v>8.6</v>
      </c>
      <c r="CE38" s="16">
        <f t="shared" si="16"/>
        <v>41</v>
      </c>
      <c r="CF38" s="395">
        <f t="shared" si="17"/>
        <v>8.1999999999999993</v>
      </c>
      <c r="CG38" s="16">
        <f t="shared" si="18"/>
        <v>72</v>
      </c>
      <c r="CH38" s="396">
        <f t="shared" si="19"/>
        <v>14.4</v>
      </c>
      <c r="CI38" s="16">
        <f t="shared" si="20"/>
        <v>75</v>
      </c>
      <c r="CJ38" s="397">
        <f t="shared" si="21"/>
        <v>15</v>
      </c>
      <c r="CK38" s="366">
        <v>400000</v>
      </c>
      <c r="CL38" s="152"/>
      <c r="CM38" s="19">
        <f t="shared" si="22"/>
        <v>400000</v>
      </c>
    </row>
    <row r="39" spans="1:91" ht="65.099999999999994" customHeight="1" x14ac:dyDescent="0.25">
      <c r="A39" s="150">
        <v>36</v>
      </c>
      <c r="B39" s="22" t="s">
        <v>6235</v>
      </c>
      <c r="C39" s="22" t="s">
        <v>171</v>
      </c>
      <c r="D39" s="22" t="s">
        <v>5047</v>
      </c>
      <c r="E39" s="22" t="s">
        <v>5048</v>
      </c>
      <c r="F39" s="22" t="s">
        <v>6236</v>
      </c>
      <c r="G39" s="22" t="s">
        <v>5905</v>
      </c>
      <c r="H39" s="22" t="s">
        <v>5049</v>
      </c>
      <c r="I39" s="22"/>
      <c r="J39" s="22"/>
      <c r="K39" s="23" t="s">
        <v>5072</v>
      </c>
      <c r="L39" s="23" t="s">
        <v>5050</v>
      </c>
      <c r="M39" s="22" t="s">
        <v>5051</v>
      </c>
      <c r="N39" s="3"/>
      <c r="O39" s="22" t="s">
        <v>11</v>
      </c>
      <c r="P39" s="150">
        <v>424</v>
      </c>
      <c r="Q39" s="24" t="s">
        <v>5052</v>
      </c>
      <c r="R39" s="24" t="s">
        <v>5053</v>
      </c>
      <c r="S39" s="25">
        <v>1103000</v>
      </c>
      <c r="T39" s="25">
        <v>855000</v>
      </c>
      <c r="U39" s="362">
        <f t="shared" si="23"/>
        <v>0.77515865820489571</v>
      </c>
      <c r="V39" s="353" t="s">
        <v>6237</v>
      </c>
      <c r="W39" s="25" t="s">
        <v>3063</v>
      </c>
      <c r="Y39" s="24" t="s">
        <v>5925</v>
      </c>
      <c r="Z39" s="22" t="s">
        <v>6070</v>
      </c>
      <c r="AA39" s="22" t="s">
        <v>5926</v>
      </c>
      <c r="AB39" s="16"/>
      <c r="AD39" s="22" t="s">
        <v>7032</v>
      </c>
      <c r="AF39" s="150">
        <v>10</v>
      </c>
      <c r="AG39" s="150">
        <v>15</v>
      </c>
      <c r="AH39" s="150">
        <v>7</v>
      </c>
      <c r="AI39" s="150">
        <v>8</v>
      </c>
      <c r="AJ39" s="150">
        <v>7</v>
      </c>
      <c r="AK39" s="150">
        <v>15</v>
      </c>
      <c r="AL39" s="150">
        <v>15</v>
      </c>
      <c r="AM39" s="7">
        <f t="shared" si="27"/>
        <v>77</v>
      </c>
      <c r="AN39" s="150">
        <v>7</v>
      </c>
      <c r="AO39" s="150">
        <v>20</v>
      </c>
      <c r="AP39" s="150">
        <v>7</v>
      </c>
      <c r="AQ39" s="150">
        <v>8</v>
      </c>
      <c r="AR39" s="150">
        <v>7</v>
      </c>
      <c r="AS39" s="150">
        <v>15</v>
      </c>
      <c r="AT39" s="150">
        <v>15</v>
      </c>
      <c r="AU39" s="385">
        <f t="shared" si="2"/>
        <v>79</v>
      </c>
      <c r="AV39" s="150">
        <v>7</v>
      </c>
      <c r="AW39" s="150">
        <v>7</v>
      </c>
      <c r="AX39" s="150">
        <v>4</v>
      </c>
      <c r="AY39" s="150">
        <v>8</v>
      </c>
      <c r="AZ39" s="150">
        <v>4</v>
      </c>
      <c r="BA39" s="150">
        <v>15</v>
      </c>
      <c r="BB39" s="150">
        <v>15</v>
      </c>
      <c r="BC39" s="347">
        <f t="shared" si="3"/>
        <v>60</v>
      </c>
      <c r="BD39" s="150">
        <v>10</v>
      </c>
      <c r="BE39" s="150">
        <v>20</v>
      </c>
      <c r="BF39" s="150">
        <v>10</v>
      </c>
      <c r="BG39" s="150">
        <v>8</v>
      </c>
      <c r="BH39" s="150">
        <v>10</v>
      </c>
      <c r="BI39" s="150">
        <v>15</v>
      </c>
      <c r="BJ39" s="150">
        <v>15</v>
      </c>
      <c r="BK39" s="382">
        <f t="shared" si="24"/>
        <v>88</v>
      </c>
      <c r="BL39" s="150">
        <v>10</v>
      </c>
      <c r="BM39" s="150">
        <v>15</v>
      </c>
      <c r="BN39" s="150">
        <v>7</v>
      </c>
      <c r="BO39" s="150">
        <v>8</v>
      </c>
      <c r="BP39" s="150">
        <v>10</v>
      </c>
      <c r="BQ39" s="150">
        <v>15</v>
      </c>
      <c r="BR39" s="150">
        <v>15</v>
      </c>
      <c r="BS39" s="327">
        <f t="shared" si="5"/>
        <v>80</v>
      </c>
      <c r="BT39" s="16">
        <f t="shared" si="6"/>
        <v>384</v>
      </c>
      <c r="BU39" s="16">
        <v>5</v>
      </c>
      <c r="BV39" s="346">
        <f t="shared" si="7"/>
        <v>76.8</v>
      </c>
      <c r="BW39" s="16">
        <f t="shared" si="25"/>
        <v>44</v>
      </c>
      <c r="BX39" s="391">
        <f t="shared" si="9"/>
        <v>8.8000000000000007</v>
      </c>
      <c r="BY39" s="16">
        <f t="shared" si="26"/>
        <v>77</v>
      </c>
      <c r="BZ39" s="392">
        <f t="shared" si="11"/>
        <v>15.4</v>
      </c>
      <c r="CA39" s="16">
        <f t="shared" si="12"/>
        <v>35</v>
      </c>
      <c r="CB39" s="393">
        <f t="shared" si="13"/>
        <v>7</v>
      </c>
      <c r="CC39" s="16">
        <f t="shared" si="14"/>
        <v>40</v>
      </c>
      <c r="CD39" s="394">
        <f t="shared" si="15"/>
        <v>8</v>
      </c>
      <c r="CE39" s="16">
        <f t="shared" si="16"/>
        <v>38</v>
      </c>
      <c r="CF39" s="395">
        <f t="shared" si="17"/>
        <v>7.6</v>
      </c>
      <c r="CG39" s="16">
        <f t="shared" si="18"/>
        <v>75</v>
      </c>
      <c r="CH39" s="396">
        <f t="shared" si="19"/>
        <v>15</v>
      </c>
      <c r="CI39" s="16">
        <f t="shared" si="20"/>
        <v>75</v>
      </c>
      <c r="CJ39" s="397">
        <f t="shared" si="21"/>
        <v>15</v>
      </c>
      <c r="CK39" s="366">
        <v>500000</v>
      </c>
      <c r="CL39" s="152"/>
      <c r="CM39" s="19">
        <f t="shared" si="22"/>
        <v>500000</v>
      </c>
    </row>
    <row r="40" spans="1:91" s="122" customFormat="1" ht="65.099999999999994" customHeight="1" x14ac:dyDescent="0.25">
      <c r="A40" s="150">
        <v>37</v>
      </c>
      <c r="B40" s="22" t="s">
        <v>6674</v>
      </c>
      <c r="C40" s="22" t="s">
        <v>33</v>
      </c>
      <c r="D40" s="22" t="s">
        <v>6676</v>
      </c>
      <c r="E40" s="343"/>
      <c r="F40" s="22" t="s">
        <v>6675</v>
      </c>
      <c r="G40" s="22" t="s">
        <v>5905</v>
      </c>
      <c r="H40" s="22" t="s">
        <v>6678</v>
      </c>
      <c r="I40" s="22"/>
      <c r="J40" s="22"/>
      <c r="K40" s="110" t="s">
        <v>6680</v>
      </c>
      <c r="L40" s="110" t="s">
        <v>6681</v>
      </c>
      <c r="M40" s="22" t="s">
        <v>6679</v>
      </c>
      <c r="N40" s="3"/>
      <c r="O40" s="22" t="s">
        <v>11</v>
      </c>
      <c r="P40" s="150">
        <v>424</v>
      </c>
      <c r="Q40" s="22">
        <v>21992763</v>
      </c>
      <c r="R40" s="22">
        <v>114237294</v>
      </c>
      <c r="S40" s="25">
        <v>965000</v>
      </c>
      <c r="T40" s="66">
        <v>760000</v>
      </c>
      <c r="U40" s="321">
        <f t="shared" si="23"/>
        <v>0.78756476683937826</v>
      </c>
      <c r="V40" s="353" t="s">
        <v>6677</v>
      </c>
      <c r="W40" s="25" t="s">
        <v>2773</v>
      </c>
      <c r="X40" s="3"/>
      <c r="Y40" s="24" t="s">
        <v>6119</v>
      </c>
      <c r="Z40" s="22" t="s">
        <v>6070</v>
      </c>
      <c r="AA40" s="22" t="s">
        <v>5926</v>
      </c>
      <c r="AB40" s="22"/>
      <c r="AC40" s="359"/>
      <c r="AD40" s="22" t="s">
        <v>7032</v>
      </c>
      <c r="AE40" s="22"/>
      <c r="AF40" s="122">
        <v>10</v>
      </c>
      <c r="AG40" s="122">
        <v>15</v>
      </c>
      <c r="AH40" s="122">
        <v>7</v>
      </c>
      <c r="AI40" s="122">
        <v>7</v>
      </c>
      <c r="AJ40" s="122">
        <v>4</v>
      </c>
      <c r="AK40" s="122">
        <v>20</v>
      </c>
      <c r="AL40" s="122">
        <v>15</v>
      </c>
      <c r="AM40" s="7">
        <f t="shared" si="27"/>
        <v>78</v>
      </c>
      <c r="AN40" s="122">
        <v>10</v>
      </c>
      <c r="AO40" s="122">
        <v>15</v>
      </c>
      <c r="AP40" s="122">
        <v>7</v>
      </c>
      <c r="AQ40" s="122">
        <v>7</v>
      </c>
      <c r="AR40" s="122">
        <v>4</v>
      </c>
      <c r="AS40" s="122">
        <v>20</v>
      </c>
      <c r="AT40" s="122">
        <v>15</v>
      </c>
      <c r="AU40" s="385">
        <f t="shared" si="2"/>
        <v>78</v>
      </c>
      <c r="AV40" s="122">
        <v>7</v>
      </c>
      <c r="AW40" s="122">
        <v>7</v>
      </c>
      <c r="AX40" s="122">
        <v>7</v>
      </c>
      <c r="AY40" s="122">
        <v>7</v>
      </c>
      <c r="AZ40" s="122">
        <v>7</v>
      </c>
      <c r="BA40" s="122">
        <v>20</v>
      </c>
      <c r="BB40" s="122">
        <v>15</v>
      </c>
      <c r="BC40" s="347">
        <f t="shared" si="3"/>
        <v>70</v>
      </c>
      <c r="BD40" s="122">
        <v>10</v>
      </c>
      <c r="BE40" s="122">
        <v>15</v>
      </c>
      <c r="BF40" s="122">
        <v>10</v>
      </c>
      <c r="BG40" s="122">
        <v>5</v>
      </c>
      <c r="BH40" s="122">
        <v>7</v>
      </c>
      <c r="BI40" s="122">
        <v>20</v>
      </c>
      <c r="BJ40" s="122">
        <v>15</v>
      </c>
      <c r="BK40" s="382">
        <f t="shared" si="24"/>
        <v>82</v>
      </c>
      <c r="BL40" s="122">
        <v>10</v>
      </c>
      <c r="BM40" s="122">
        <v>15</v>
      </c>
      <c r="BN40" s="122">
        <v>4</v>
      </c>
      <c r="BO40" s="122">
        <v>7</v>
      </c>
      <c r="BP40" s="122">
        <v>10</v>
      </c>
      <c r="BQ40" s="122">
        <v>15</v>
      </c>
      <c r="BR40" s="122">
        <v>15</v>
      </c>
      <c r="BS40" s="327">
        <f t="shared" si="5"/>
        <v>76</v>
      </c>
      <c r="BT40" s="16">
        <f t="shared" si="6"/>
        <v>384</v>
      </c>
      <c r="BU40" s="16">
        <v>5</v>
      </c>
      <c r="BV40" s="346">
        <f t="shared" si="7"/>
        <v>76.8</v>
      </c>
      <c r="BW40" s="16">
        <f t="shared" si="25"/>
        <v>47</v>
      </c>
      <c r="BX40" s="391">
        <f t="shared" si="9"/>
        <v>9.4</v>
      </c>
      <c r="BY40" s="16">
        <f t="shared" si="26"/>
        <v>67</v>
      </c>
      <c r="BZ40" s="392">
        <f t="shared" si="11"/>
        <v>13.4</v>
      </c>
      <c r="CA40" s="16">
        <f t="shared" si="12"/>
        <v>35</v>
      </c>
      <c r="CB40" s="393">
        <f t="shared" si="13"/>
        <v>7</v>
      </c>
      <c r="CC40" s="16">
        <f t="shared" si="14"/>
        <v>33</v>
      </c>
      <c r="CD40" s="394">
        <f t="shared" si="15"/>
        <v>6.6</v>
      </c>
      <c r="CE40" s="16">
        <f t="shared" si="16"/>
        <v>32</v>
      </c>
      <c r="CF40" s="395">
        <f t="shared" si="17"/>
        <v>6.4</v>
      </c>
      <c r="CG40" s="16">
        <f t="shared" si="18"/>
        <v>95</v>
      </c>
      <c r="CH40" s="396">
        <f t="shared" si="19"/>
        <v>19</v>
      </c>
      <c r="CI40" s="16">
        <f t="shared" si="20"/>
        <v>75</v>
      </c>
      <c r="CJ40" s="397">
        <f t="shared" si="21"/>
        <v>15</v>
      </c>
      <c r="CK40" s="372">
        <v>400000</v>
      </c>
      <c r="CL40" s="249"/>
      <c r="CM40" s="19">
        <f t="shared" si="22"/>
        <v>400000</v>
      </c>
    </row>
    <row r="41" spans="1:91" ht="65.099999999999994" customHeight="1" x14ac:dyDescent="0.25">
      <c r="A41" s="150">
        <v>38</v>
      </c>
      <c r="B41" s="22" t="s">
        <v>6278</v>
      </c>
      <c r="C41" s="22" t="s">
        <v>86</v>
      </c>
      <c r="D41" s="22" t="s">
        <v>5079</v>
      </c>
      <c r="E41" s="22" t="s">
        <v>5080</v>
      </c>
      <c r="F41" s="22" t="s">
        <v>5080</v>
      </c>
      <c r="G41" s="22" t="s">
        <v>5905</v>
      </c>
      <c r="H41" s="22" t="s">
        <v>5081</v>
      </c>
      <c r="I41" s="22"/>
      <c r="J41" s="22"/>
      <c r="K41" s="23" t="s">
        <v>5082</v>
      </c>
      <c r="L41" s="23" t="s">
        <v>5083</v>
      </c>
      <c r="M41" s="22" t="s">
        <v>5084</v>
      </c>
      <c r="N41" s="3"/>
      <c r="O41" s="22" t="s">
        <v>11</v>
      </c>
      <c r="P41" s="150">
        <v>424</v>
      </c>
      <c r="Q41" s="24" t="s">
        <v>5085</v>
      </c>
      <c r="R41" s="24" t="s">
        <v>5086</v>
      </c>
      <c r="S41" s="25">
        <v>958000</v>
      </c>
      <c r="T41" s="25">
        <v>763000</v>
      </c>
      <c r="U41" s="362">
        <f t="shared" si="23"/>
        <v>0.79645093945720247</v>
      </c>
      <c r="V41" s="363" t="s">
        <v>6279</v>
      </c>
      <c r="W41" s="25" t="s">
        <v>6277</v>
      </c>
      <c r="X41" s="105"/>
      <c r="Y41" s="56" t="s">
        <v>5925</v>
      </c>
      <c r="Z41" s="52" t="s">
        <v>6070</v>
      </c>
      <c r="AA41" s="52" t="s">
        <v>5926</v>
      </c>
      <c r="AB41" s="122"/>
      <c r="AC41" s="349"/>
      <c r="AD41" s="52" t="s">
        <v>7030</v>
      </c>
      <c r="AE41" s="122"/>
      <c r="AF41" s="16">
        <v>7</v>
      </c>
      <c r="AG41" s="16">
        <v>15</v>
      </c>
      <c r="AH41" s="16">
        <v>7</v>
      </c>
      <c r="AI41" s="16">
        <v>8</v>
      </c>
      <c r="AJ41" s="16">
        <v>10</v>
      </c>
      <c r="AK41" s="16">
        <v>20</v>
      </c>
      <c r="AL41" s="16">
        <v>15</v>
      </c>
      <c r="AM41" s="7">
        <f t="shared" si="27"/>
        <v>82</v>
      </c>
      <c r="AN41" s="16">
        <v>4</v>
      </c>
      <c r="AO41" s="16">
        <v>20</v>
      </c>
      <c r="AP41" s="16">
        <v>10</v>
      </c>
      <c r="AQ41" s="16">
        <v>8</v>
      </c>
      <c r="AR41" s="16">
        <v>4</v>
      </c>
      <c r="AS41" s="16">
        <v>15</v>
      </c>
      <c r="AT41" s="16">
        <v>15</v>
      </c>
      <c r="AU41" s="385">
        <f t="shared" si="2"/>
        <v>76</v>
      </c>
      <c r="AV41" s="16">
        <v>7</v>
      </c>
      <c r="AW41" s="16">
        <v>7</v>
      </c>
      <c r="AX41" s="16">
        <v>4</v>
      </c>
      <c r="AY41" s="16">
        <v>6</v>
      </c>
      <c r="AZ41" s="16">
        <v>7</v>
      </c>
      <c r="BA41" s="16">
        <v>7</v>
      </c>
      <c r="BB41" s="16">
        <v>15</v>
      </c>
      <c r="BC41" s="347">
        <f t="shared" si="3"/>
        <v>53</v>
      </c>
      <c r="BD41" s="16">
        <v>10</v>
      </c>
      <c r="BE41" s="16">
        <v>20</v>
      </c>
      <c r="BF41" s="16">
        <v>10</v>
      </c>
      <c r="BG41" s="16">
        <v>8</v>
      </c>
      <c r="BH41" s="16">
        <v>10</v>
      </c>
      <c r="BI41" s="16">
        <v>20</v>
      </c>
      <c r="BJ41" s="16">
        <v>15</v>
      </c>
      <c r="BK41" s="382">
        <f t="shared" si="24"/>
        <v>93</v>
      </c>
      <c r="BL41" s="16">
        <v>7</v>
      </c>
      <c r="BM41" s="16">
        <v>20</v>
      </c>
      <c r="BN41" s="16">
        <v>7</v>
      </c>
      <c r="BO41" s="16">
        <v>8</v>
      </c>
      <c r="BP41" s="16">
        <v>7</v>
      </c>
      <c r="BQ41" s="16">
        <v>15</v>
      </c>
      <c r="BR41" s="16">
        <v>15</v>
      </c>
      <c r="BS41" s="327">
        <f t="shared" si="5"/>
        <v>79</v>
      </c>
      <c r="BT41" s="16">
        <f t="shared" si="6"/>
        <v>383</v>
      </c>
      <c r="BU41" s="16">
        <v>5</v>
      </c>
      <c r="BV41" s="346">
        <f t="shared" si="7"/>
        <v>76.599999999999994</v>
      </c>
      <c r="BW41" s="16">
        <f t="shared" si="25"/>
        <v>35</v>
      </c>
      <c r="BX41" s="391">
        <f t="shared" si="9"/>
        <v>7</v>
      </c>
      <c r="BY41" s="16">
        <f t="shared" si="26"/>
        <v>82</v>
      </c>
      <c r="BZ41" s="392">
        <f t="shared" si="11"/>
        <v>16.399999999999999</v>
      </c>
      <c r="CA41" s="16">
        <f t="shared" si="12"/>
        <v>38</v>
      </c>
      <c r="CB41" s="393">
        <f t="shared" si="13"/>
        <v>7.6</v>
      </c>
      <c r="CC41" s="16">
        <f t="shared" si="14"/>
        <v>38</v>
      </c>
      <c r="CD41" s="394">
        <f t="shared" si="15"/>
        <v>7.6</v>
      </c>
      <c r="CE41" s="16">
        <f t="shared" si="16"/>
        <v>38</v>
      </c>
      <c r="CF41" s="395">
        <f t="shared" si="17"/>
        <v>7.6</v>
      </c>
      <c r="CG41" s="16">
        <f t="shared" si="18"/>
        <v>77</v>
      </c>
      <c r="CH41" s="396">
        <f t="shared" si="19"/>
        <v>15.4</v>
      </c>
      <c r="CI41" s="16">
        <f t="shared" si="20"/>
        <v>75</v>
      </c>
      <c r="CJ41" s="397">
        <f t="shared" si="21"/>
        <v>15</v>
      </c>
      <c r="CK41" s="366">
        <v>400000</v>
      </c>
      <c r="CL41" s="19"/>
      <c r="CM41" s="19">
        <f t="shared" si="22"/>
        <v>400000</v>
      </c>
    </row>
    <row r="42" spans="1:91" ht="65.099999999999994" customHeight="1" x14ac:dyDescent="0.25">
      <c r="A42" s="150">
        <v>39</v>
      </c>
      <c r="B42" s="22" t="s">
        <v>6777</v>
      </c>
      <c r="C42" s="22" t="s">
        <v>496</v>
      </c>
      <c r="D42" s="22" t="s">
        <v>4988</v>
      </c>
      <c r="E42" s="22" t="s">
        <v>4989</v>
      </c>
      <c r="F42" s="22" t="s">
        <v>6778</v>
      </c>
      <c r="G42" s="22" t="s">
        <v>5905</v>
      </c>
      <c r="H42" s="22" t="s">
        <v>4990</v>
      </c>
      <c r="I42" s="22"/>
      <c r="J42" s="22"/>
      <c r="K42" s="23" t="s">
        <v>4991</v>
      </c>
      <c r="L42" s="23" t="s">
        <v>4992</v>
      </c>
      <c r="M42" s="22" t="s">
        <v>4993</v>
      </c>
      <c r="N42" s="3"/>
      <c r="O42" s="22" t="s">
        <v>11</v>
      </c>
      <c r="P42" s="150">
        <v>424</v>
      </c>
      <c r="Q42" s="24" t="s">
        <v>4994</v>
      </c>
      <c r="R42" s="24" t="s">
        <v>4995</v>
      </c>
      <c r="S42" s="25">
        <v>953000</v>
      </c>
      <c r="T42" s="25">
        <v>749000</v>
      </c>
      <c r="U42" s="362">
        <f t="shared" si="23"/>
        <v>0.78593913955928651</v>
      </c>
      <c r="V42" s="363" t="s">
        <v>6779</v>
      </c>
      <c r="W42" s="25" t="s">
        <v>5478</v>
      </c>
      <c r="Y42" s="24" t="s">
        <v>5925</v>
      </c>
      <c r="Z42" s="22" t="s">
        <v>6070</v>
      </c>
      <c r="AA42" s="22" t="s">
        <v>5926</v>
      </c>
      <c r="AB42" s="16"/>
      <c r="AF42" s="16">
        <v>4</v>
      </c>
      <c r="AG42" s="16">
        <v>20</v>
      </c>
      <c r="AH42" s="16">
        <v>10</v>
      </c>
      <c r="AI42" s="16">
        <v>8</v>
      </c>
      <c r="AJ42" s="16">
        <v>4</v>
      </c>
      <c r="AK42" s="16">
        <v>15</v>
      </c>
      <c r="AL42" s="16">
        <v>15</v>
      </c>
      <c r="AM42" s="7">
        <f t="shared" si="27"/>
        <v>76</v>
      </c>
      <c r="AN42" s="16">
        <v>7</v>
      </c>
      <c r="AO42" s="16">
        <v>20</v>
      </c>
      <c r="AP42" s="16">
        <v>7</v>
      </c>
      <c r="AQ42" s="16">
        <v>8</v>
      </c>
      <c r="AR42" s="16">
        <v>10</v>
      </c>
      <c r="AS42" s="16">
        <v>15</v>
      </c>
      <c r="AT42" s="16">
        <v>15</v>
      </c>
      <c r="AU42" s="385">
        <f t="shared" si="2"/>
        <v>82</v>
      </c>
      <c r="AV42" s="16">
        <v>4</v>
      </c>
      <c r="AW42" s="16">
        <v>7</v>
      </c>
      <c r="AX42" s="16">
        <v>4</v>
      </c>
      <c r="AY42" s="16">
        <v>6</v>
      </c>
      <c r="AZ42" s="16">
        <v>4</v>
      </c>
      <c r="BA42" s="16">
        <v>15</v>
      </c>
      <c r="BB42" s="16">
        <v>15</v>
      </c>
      <c r="BC42" s="347">
        <f t="shared" si="3"/>
        <v>55</v>
      </c>
      <c r="BD42" s="16">
        <v>10</v>
      </c>
      <c r="BE42" s="16">
        <v>20</v>
      </c>
      <c r="BF42" s="16">
        <v>10</v>
      </c>
      <c r="BG42" s="16">
        <v>8</v>
      </c>
      <c r="BH42" s="16">
        <v>10</v>
      </c>
      <c r="BI42" s="16">
        <v>20</v>
      </c>
      <c r="BJ42" s="16">
        <v>15</v>
      </c>
      <c r="BK42" s="382">
        <f t="shared" si="24"/>
        <v>93</v>
      </c>
      <c r="BL42" s="16">
        <v>7</v>
      </c>
      <c r="BM42" s="16">
        <v>15</v>
      </c>
      <c r="BN42" s="16">
        <v>7</v>
      </c>
      <c r="BO42" s="16">
        <v>8</v>
      </c>
      <c r="BP42" s="16">
        <v>10</v>
      </c>
      <c r="BQ42" s="16">
        <v>15</v>
      </c>
      <c r="BR42" s="16">
        <v>15</v>
      </c>
      <c r="BS42" s="327">
        <f t="shared" si="5"/>
        <v>77</v>
      </c>
      <c r="BT42" s="16">
        <f t="shared" si="6"/>
        <v>383</v>
      </c>
      <c r="BU42" s="16">
        <v>5</v>
      </c>
      <c r="BV42" s="346">
        <f t="shared" si="7"/>
        <v>76.599999999999994</v>
      </c>
      <c r="BW42" s="16">
        <f t="shared" si="25"/>
        <v>32</v>
      </c>
      <c r="BX42" s="391">
        <f t="shared" si="9"/>
        <v>6.4</v>
      </c>
      <c r="BY42" s="16">
        <f t="shared" si="26"/>
        <v>82</v>
      </c>
      <c r="BZ42" s="392">
        <f t="shared" si="11"/>
        <v>16.399999999999999</v>
      </c>
      <c r="CA42" s="16">
        <f t="shared" si="12"/>
        <v>38</v>
      </c>
      <c r="CB42" s="393">
        <f t="shared" si="13"/>
        <v>7.6</v>
      </c>
      <c r="CC42" s="16">
        <f t="shared" si="14"/>
        <v>38</v>
      </c>
      <c r="CD42" s="394">
        <f t="shared" si="15"/>
        <v>7.6</v>
      </c>
      <c r="CE42" s="16">
        <f t="shared" si="16"/>
        <v>38</v>
      </c>
      <c r="CF42" s="395">
        <f t="shared" si="17"/>
        <v>7.6</v>
      </c>
      <c r="CG42" s="16">
        <f t="shared" si="18"/>
        <v>80</v>
      </c>
      <c r="CH42" s="396">
        <f t="shared" si="19"/>
        <v>16</v>
      </c>
      <c r="CI42" s="16">
        <f t="shared" si="20"/>
        <v>75</v>
      </c>
      <c r="CJ42" s="397">
        <f t="shared" si="21"/>
        <v>15</v>
      </c>
      <c r="CK42" s="366">
        <v>400000</v>
      </c>
      <c r="CL42" s="19"/>
      <c r="CM42" s="19">
        <f t="shared" si="22"/>
        <v>400000</v>
      </c>
    </row>
    <row r="43" spans="1:91" ht="65.099999999999994" customHeight="1" x14ac:dyDescent="0.25">
      <c r="A43" s="150">
        <v>40</v>
      </c>
      <c r="B43" s="22" t="s">
        <v>6606</v>
      </c>
      <c r="C43" s="22" t="s">
        <v>125</v>
      </c>
      <c r="D43" s="22" t="s">
        <v>5189</v>
      </c>
      <c r="E43" s="22" t="s">
        <v>5190</v>
      </c>
      <c r="F43" s="22" t="s">
        <v>6607</v>
      </c>
      <c r="G43" s="22" t="s">
        <v>5905</v>
      </c>
      <c r="H43" s="22" t="s">
        <v>5191</v>
      </c>
      <c r="I43" s="22"/>
      <c r="J43" s="22"/>
      <c r="K43" s="23" t="s">
        <v>5193</v>
      </c>
      <c r="L43" s="23" t="s">
        <v>5194</v>
      </c>
      <c r="M43" s="22" t="s">
        <v>5192</v>
      </c>
      <c r="N43" s="3"/>
      <c r="O43" s="22" t="s">
        <v>11</v>
      </c>
      <c r="P43" s="150">
        <v>424</v>
      </c>
      <c r="Q43" s="24" t="s">
        <v>5195</v>
      </c>
      <c r="R43" s="24" t="s">
        <v>5196</v>
      </c>
      <c r="S43" s="25">
        <v>958000</v>
      </c>
      <c r="T43" s="25">
        <v>763000</v>
      </c>
      <c r="U43" s="362">
        <f t="shared" si="23"/>
        <v>0.79645093945720247</v>
      </c>
      <c r="V43" s="353" t="s">
        <v>6608</v>
      </c>
      <c r="W43" s="25" t="s">
        <v>6459</v>
      </c>
      <c r="Y43" s="24" t="s">
        <v>5925</v>
      </c>
      <c r="Z43" s="22" t="s">
        <v>7074</v>
      </c>
      <c r="AA43" s="22" t="s">
        <v>5926</v>
      </c>
      <c r="AB43" s="16"/>
      <c r="AD43" s="28" t="s">
        <v>6220</v>
      </c>
      <c r="AF43" s="16">
        <v>7</v>
      </c>
      <c r="AG43" s="16">
        <v>15</v>
      </c>
      <c r="AH43" s="16">
        <v>7</v>
      </c>
      <c r="AI43" s="150">
        <v>8</v>
      </c>
      <c r="AJ43" s="16">
        <v>7</v>
      </c>
      <c r="AK43" s="16">
        <v>15</v>
      </c>
      <c r="AL43" s="16">
        <v>15</v>
      </c>
      <c r="AM43" s="7">
        <f t="shared" si="27"/>
        <v>74</v>
      </c>
      <c r="AN43" s="16">
        <v>7</v>
      </c>
      <c r="AO43" s="16">
        <v>20</v>
      </c>
      <c r="AP43" s="16">
        <v>10</v>
      </c>
      <c r="AQ43" s="16">
        <v>8</v>
      </c>
      <c r="AR43" s="16">
        <v>10</v>
      </c>
      <c r="AS43" s="16">
        <v>15</v>
      </c>
      <c r="AT43" s="16">
        <v>15</v>
      </c>
      <c r="AU43" s="385">
        <f t="shared" si="2"/>
        <v>85</v>
      </c>
      <c r="AV43" s="16">
        <v>4</v>
      </c>
      <c r="AW43" s="16">
        <v>7</v>
      </c>
      <c r="AX43" s="16">
        <v>7</v>
      </c>
      <c r="AY43" s="16">
        <v>6</v>
      </c>
      <c r="AZ43" s="16">
        <v>7</v>
      </c>
      <c r="BA43" s="16">
        <v>7</v>
      </c>
      <c r="BB43" s="16">
        <v>15</v>
      </c>
      <c r="BC43" s="347">
        <f t="shared" si="3"/>
        <v>53</v>
      </c>
      <c r="BD43" s="16">
        <v>10</v>
      </c>
      <c r="BE43" s="16">
        <v>20</v>
      </c>
      <c r="BF43" s="16">
        <v>10</v>
      </c>
      <c r="BG43" s="16">
        <v>6</v>
      </c>
      <c r="BH43" s="16">
        <v>7</v>
      </c>
      <c r="BI43" s="16">
        <v>20</v>
      </c>
      <c r="BJ43" s="16">
        <v>15</v>
      </c>
      <c r="BK43" s="382">
        <f t="shared" si="24"/>
        <v>88</v>
      </c>
      <c r="BL43" s="16">
        <v>10</v>
      </c>
      <c r="BM43" s="16">
        <v>20</v>
      </c>
      <c r="BN43" s="16">
        <v>7</v>
      </c>
      <c r="BO43" s="16">
        <v>8</v>
      </c>
      <c r="BP43" s="16">
        <v>7</v>
      </c>
      <c r="BQ43" s="16">
        <v>15</v>
      </c>
      <c r="BR43" s="16">
        <v>15</v>
      </c>
      <c r="BS43" s="327">
        <f t="shared" si="5"/>
        <v>82</v>
      </c>
      <c r="BT43" s="16">
        <f t="shared" si="6"/>
        <v>382</v>
      </c>
      <c r="BU43" s="16">
        <v>5</v>
      </c>
      <c r="BV43" s="346">
        <f t="shared" si="7"/>
        <v>76.400000000000006</v>
      </c>
      <c r="BW43" s="16">
        <f t="shared" si="25"/>
        <v>38</v>
      </c>
      <c r="BX43" s="391">
        <f t="shared" si="9"/>
        <v>7.6</v>
      </c>
      <c r="BY43" s="16">
        <f t="shared" si="26"/>
        <v>82</v>
      </c>
      <c r="BZ43" s="392">
        <f t="shared" si="11"/>
        <v>16.399999999999999</v>
      </c>
      <c r="CA43" s="16">
        <f t="shared" si="12"/>
        <v>41</v>
      </c>
      <c r="CB43" s="393">
        <f t="shared" si="13"/>
        <v>8.1999999999999993</v>
      </c>
      <c r="CC43" s="16">
        <f t="shared" si="14"/>
        <v>36</v>
      </c>
      <c r="CD43" s="394">
        <f t="shared" si="15"/>
        <v>7.2</v>
      </c>
      <c r="CE43" s="16">
        <f t="shared" si="16"/>
        <v>38</v>
      </c>
      <c r="CF43" s="395">
        <f t="shared" si="17"/>
        <v>7.6</v>
      </c>
      <c r="CG43" s="16">
        <f t="shared" si="18"/>
        <v>72</v>
      </c>
      <c r="CH43" s="396">
        <f t="shared" si="19"/>
        <v>14.4</v>
      </c>
      <c r="CI43" s="16">
        <f t="shared" si="20"/>
        <v>75</v>
      </c>
      <c r="CJ43" s="397">
        <f t="shared" si="21"/>
        <v>15</v>
      </c>
      <c r="CK43" s="366">
        <v>400000</v>
      </c>
      <c r="CL43" s="19"/>
      <c r="CM43" s="19">
        <f t="shared" si="22"/>
        <v>400000</v>
      </c>
    </row>
    <row r="44" spans="1:91" ht="65.099999999999994" customHeight="1" x14ac:dyDescent="0.25">
      <c r="A44" s="150">
        <v>41</v>
      </c>
      <c r="B44" s="22" t="s">
        <v>6395</v>
      </c>
      <c r="C44" s="22" t="s">
        <v>23</v>
      </c>
      <c r="D44" s="22" t="s">
        <v>2295</v>
      </c>
      <c r="E44" s="22" t="s">
        <v>5241</v>
      </c>
      <c r="F44" s="22" t="s">
        <v>6396</v>
      </c>
      <c r="G44" s="22" t="s">
        <v>5905</v>
      </c>
      <c r="H44" s="22">
        <v>21</v>
      </c>
      <c r="I44" s="22"/>
      <c r="J44" s="22"/>
      <c r="K44" s="23" t="s">
        <v>2298</v>
      </c>
      <c r="L44" s="23" t="s">
        <v>5242</v>
      </c>
      <c r="M44" s="16" t="s">
        <v>2300</v>
      </c>
      <c r="O44" s="22" t="s">
        <v>11</v>
      </c>
      <c r="P44" s="150">
        <v>424</v>
      </c>
      <c r="Q44" s="240" t="s">
        <v>2301</v>
      </c>
      <c r="R44" s="240" t="s">
        <v>2302</v>
      </c>
      <c r="S44" s="25">
        <v>982000</v>
      </c>
      <c r="T44" s="25">
        <v>765000</v>
      </c>
      <c r="U44" s="362">
        <f t="shared" si="23"/>
        <v>0.77902240325865579</v>
      </c>
      <c r="V44" s="363" t="s">
        <v>6397</v>
      </c>
      <c r="W44" s="25" t="s">
        <v>5464</v>
      </c>
      <c r="Y44" s="24" t="s">
        <v>5949</v>
      </c>
      <c r="Z44" s="22" t="s">
        <v>5981</v>
      </c>
      <c r="AA44" s="22" t="s">
        <v>5916</v>
      </c>
      <c r="AB44" s="16"/>
      <c r="AD44" s="28" t="s">
        <v>6185</v>
      </c>
      <c r="AF44" s="150">
        <v>7</v>
      </c>
      <c r="AG44" s="150">
        <v>7</v>
      </c>
      <c r="AH44" s="150">
        <v>4</v>
      </c>
      <c r="AI44" s="150">
        <v>15</v>
      </c>
      <c r="AJ44" s="150">
        <v>4</v>
      </c>
      <c r="AK44" s="150">
        <v>7</v>
      </c>
      <c r="AL44" s="150">
        <v>15</v>
      </c>
      <c r="AM44" s="7">
        <f t="shared" si="27"/>
        <v>59</v>
      </c>
      <c r="AN44" s="150">
        <v>7</v>
      </c>
      <c r="AO44" s="150">
        <v>7</v>
      </c>
      <c r="AP44" s="150">
        <v>7</v>
      </c>
      <c r="AQ44" s="150">
        <v>15</v>
      </c>
      <c r="AR44" s="150">
        <v>7</v>
      </c>
      <c r="AS44" s="150">
        <v>15</v>
      </c>
      <c r="AT44" s="150">
        <v>15</v>
      </c>
      <c r="AU44" s="385">
        <f t="shared" si="2"/>
        <v>73</v>
      </c>
      <c r="AV44" s="150">
        <v>10</v>
      </c>
      <c r="AW44" s="150">
        <v>15</v>
      </c>
      <c r="AX44" s="150">
        <v>7</v>
      </c>
      <c r="AY44" s="150">
        <v>15</v>
      </c>
      <c r="AZ44" s="150">
        <v>10</v>
      </c>
      <c r="BA44" s="150">
        <v>20</v>
      </c>
      <c r="BB44" s="150">
        <v>15</v>
      </c>
      <c r="BC44" s="347">
        <f t="shared" si="3"/>
        <v>92</v>
      </c>
      <c r="BD44" s="150">
        <v>10</v>
      </c>
      <c r="BE44" s="150">
        <v>15</v>
      </c>
      <c r="BF44" s="150">
        <v>10</v>
      </c>
      <c r="BG44" s="150">
        <v>15</v>
      </c>
      <c r="BH44" s="150">
        <v>10</v>
      </c>
      <c r="BI44" s="150">
        <v>15</v>
      </c>
      <c r="BJ44" s="150">
        <v>15</v>
      </c>
      <c r="BK44" s="382">
        <f t="shared" si="24"/>
        <v>90</v>
      </c>
      <c r="BL44" s="150">
        <v>4</v>
      </c>
      <c r="BM44" s="150">
        <v>7</v>
      </c>
      <c r="BN44" s="150">
        <v>7</v>
      </c>
      <c r="BO44" s="150">
        <v>15</v>
      </c>
      <c r="BP44" s="150">
        <v>4</v>
      </c>
      <c r="BQ44" s="150">
        <v>15</v>
      </c>
      <c r="BR44" s="150">
        <v>15</v>
      </c>
      <c r="BS44" s="327">
        <f t="shared" si="5"/>
        <v>67</v>
      </c>
      <c r="BT44" s="16">
        <f t="shared" si="6"/>
        <v>381</v>
      </c>
      <c r="BU44" s="16">
        <v>5</v>
      </c>
      <c r="BV44" s="346">
        <f t="shared" si="7"/>
        <v>76.2</v>
      </c>
      <c r="BW44" s="16">
        <f t="shared" si="25"/>
        <v>38</v>
      </c>
      <c r="BX44" s="391">
        <f t="shared" si="9"/>
        <v>7.6</v>
      </c>
      <c r="BY44" s="16">
        <f t="shared" si="26"/>
        <v>51</v>
      </c>
      <c r="BZ44" s="392">
        <f t="shared" si="11"/>
        <v>10.199999999999999</v>
      </c>
      <c r="CA44" s="16">
        <f t="shared" si="12"/>
        <v>35</v>
      </c>
      <c r="CB44" s="393">
        <f t="shared" si="13"/>
        <v>7</v>
      </c>
      <c r="CC44" s="16">
        <f t="shared" si="14"/>
        <v>75</v>
      </c>
      <c r="CD44" s="394">
        <f t="shared" si="15"/>
        <v>15</v>
      </c>
      <c r="CE44" s="16">
        <f t="shared" si="16"/>
        <v>35</v>
      </c>
      <c r="CF44" s="395">
        <f t="shared" si="17"/>
        <v>7</v>
      </c>
      <c r="CG44" s="16">
        <f t="shared" si="18"/>
        <v>72</v>
      </c>
      <c r="CH44" s="396">
        <f t="shared" si="19"/>
        <v>14.4</v>
      </c>
      <c r="CI44" s="16">
        <f t="shared" si="20"/>
        <v>75</v>
      </c>
      <c r="CJ44" s="397">
        <f t="shared" si="21"/>
        <v>15</v>
      </c>
      <c r="CK44" s="366">
        <v>400000</v>
      </c>
      <c r="CL44" s="152"/>
      <c r="CM44" s="19">
        <f t="shared" si="22"/>
        <v>400000</v>
      </c>
    </row>
    <row r="45" spans="1:91" ht="65.099999999999994" customHeight="1" x14ac:dyDescent="0.25">
      <c r="A45" s="150">
        <v>42</v>
      </c>
      <c r="B45" s="22" t="s">
        <v>6477</v>
      </c>
      <c r="C45" s="22" t="s">
        <v>38</v>
      </c>
      <c r="D45" s="16" t="s">
        <v>3039</v>
      </c>
      <c r="E45" s="22" t="s">
        <v>5767</v>
      </c>
      <c r="F45" s="22" t="s">
        <v>6478</v>
      </c>
      <c r="G45" s="22" t="s">
        <v>5905</v>
      </c>
      <c r="H45" s="16"/>
      <c r="I45" s="16" t="s">
        <v>10</v>
      </c>
      <c r="J45" s="22" t="s">
        <v>6480</v>
      </c>
      <c r="K45" s="23" t="s">
        <v>5768</v>
      </c>
      <c r="L45" s="23" t="s">
        <v>3042</v>
      </c>
      <c r="M45" s="22" t="s">
        <v>6479</v>
      </c>
      <c r="N45" s="3"/>
      <c r="O45" s="16" t="s">
        <v>16</v>
      </c>
      <c r="P45" s="150">
        <v>481</v>
      </c>
      <c r="Q45" s="16">
        <v>17768727</v>
      </c>
      <c r="R45" s="16">
        <v>106179784</v>
      </c>
      <c r="S45" s="19">
        <v>850100</v>
      </c>
      <c r="T45" s="25">
        <v>680000</v>
      </c>
      <c r="U45" s="362">
        <f t="shared" si="23"/>
        <v>0.79990589342430307</v>
      </c>
      <c r="V45" s="363" t="s">
        <v>6481</v>
      </c>
      <c r="W45" s="25" t="s">
        <v>5033</v>
      </c>
      <c r="Y45" s="24" t="s">
        <v>5949</v>
      </c>
      <c r="Z45" s="22" t="s">
        <v>6003</v>
      </c>
      <c r="AA45" s="22" t="s">
        <v>5926</v>
      </c>
      <c r="AB45" s="16"/>
      <c r="AF45" s="16">
        <v>7</v>
      </c>
      <c r="AG45" s="16">
        <v>7</v>
      </c>
      <c r="AH45" s="16">
        <v>4</v>
      </c>
      <c r="AI45" s="16">
        <v>12</v>
      </c>
      <c r="AJ45" s="16">
        <v>7</v>
      </c>
      <c r="AK45" s="16">
        <v>7</v>
      </c>
      <c r="AL45" s="16">
        <v>15</v>
      </c>
      <c r="AM45" s="7">
        <f t="shared" si="27"/>
        <v>59</v>
      </c>
      <c r="AN45" s="16">
        <v>7</v>
      </c>
      <c r="AO45" s="16">
        <v>15</v>
      </c>
      <c r="AP45" s="16">
        <v>7</v>
      </c>
      <c r="AQ45" s="16">
        <v>12</v>
      </c>
      <c r="AR45" s="16">
        <v>10</v>
      </c>
      <c r="AS45" s="16">
        <v>7</v>
      </c>
      <c r="AT45" s="16">
        <v>15</v>
      </c>
      <c r="AU45" s="385">
        <f t="shared" si="2"/>
        <v>73</v>
      </c>
      <c r="AV45" s="16">
        <v>10</v>
      </c>
      <c r="AW45" s="16">
        <v>20</v>
      </c>
      <c r="AX45" s="16">
        <v>10</v>
      </c>
      <c r="AY45" s="16">
        <v>12</v>
      </c>
      <c r="AZ45" s="16">
        <v>10</v>
      </c>
      <c r="BA45" s="16">
        <v>20</v>
      </c>
      <c r="BB45" s="16">
        <v>15</v>
      </c>
      <c r="BC45" s="347">
        <f t="shared" si="3"/>
        <v>97</v>
      </c>
      <c r="BD45" s="16">
        <v>10</v>
      </c>
      <c r="BE45" s="16">
        <v>20</v>
      </c>
      <c r="BF45" s="16">
        <v>7</v>
      </c>
      <c r="BG45" s="16">
        <v>12</v>
      </c>
      <c r="BH45" s="16">
        <v>10</v>
      </c>
      <c r="BI45" s="16">
        <v>15</v>
      </c>
      <c r="BJ45" s="16">
        <v>15</v>
      </c>
      <c r="BK45" s="382">
        <f t="shared" si="24"/>
        <v>89</v>
      </c>
      <c r="BL45" s="16">
        <v>7</v>
      </c>
      <c r="BM45" s="16">
        <v>15</v>
      </c>
      <c r="BN45" s="16">
        <v>4</v>
      </c>
      <c r="BO45" s="16">
        <v>12</v>
      </c>
      <c r="BP45" s="16">
        <v>10</v>
      </c>
      <c r="BQ45" s="16">
        <v>0</v>
      </c>
      <c r="BR45" s="16">
        <v>15</v>
      </c>
      <c r="BS45" s="327">
        <f t="shared" si="5"/>
        <v>63</v>
      </c>
      <c r="BT45" s="16">
        <f t="shared" si="6"/>
        <v>381</v>
      </c>
      <c r="BU45" s="16">
        <v>5</v>
      </c>
      <c r="BV45" s="346">
        <f t="shared" si="7"/>
        <v>76.2</v>
      </c>
      <c r="BW45" s="16">
        <f t="shared" si="25"/>
        <v>41</v>
      </c>
      <c r="BX45" s="391">
        <f t="shared" si="9"/>
        <v>8.1999999999999993</v>
      </c>
      <c r="BY45" s="16">
        <f t="shared" si="26"/>
        <v>77</v>
      </c>
      <c r="BZ45" s="392">
        <f t="shared" si="11"/>
        <v>15.4</v>
      </c>
      <c r="CA45" s="16">
        <f t="shared" si="12"/>
        <v>32</v>
      </c>
      <c r="CB45" s="393">
        <f t="shared" si="13"/>
        <v>6.4</v>
      </c>
      <c r="CC45" s="16">
        <f t="shared" si="14"/>
        <v>60</v>
      </c>
      <c r="CD45" s="394">
        <f t="shared" si="15"/>
        <v>12</v>
      </c>
      <c r="CE45" s="16">
        <f t="shared" si="16"/>
        <v>47</v>
      </c>
      <c r="CF45" s="395">
        <f t="shared" si="17"/>
        <v>9.4</v>
      </c>
      <c r="CG45" s="16">
        <f t="shared" si="18"/>
        <v>49</v>
      </c>
      <c r="CH45" s="396">
        <f t="shared" si="19"/>
        <v>9.8000000000000007</v>
      </c>
      <c r="CI45" s="16">
        <f t="shared" si="20"/>
        <v>75</v>
      </c>
      <c r="CJ45" s="397">
        <f t="shared" si="21"/>
        <v>15</v>
      </c>
      <c r="CK45" s="152"/>
      <c r="CL45" s="409">
        <v>500000</v>
      </c>
      <c r="CM45" s="19">
        <f t="shared" si="22"/>
        <v>500000</v>
      </c>
    </row>
    <row r="46" spans="1:91" ht="65.099999999999994" customHeight="1" x14ac:dyDescent="0.25">
      <c r="A46" s="150">
        <v>43</v>
      </c>
      <c r="B46" s="22" t="s">
        <v>6855</v>
      </c>
      <c r="C46" s="22" t="s">
        <v>151</v>
      </c>
      <c r="D46" s="22" t="s">
        <v>5146</v>
      </c>
      <c r="E46" s="22" t="s">
        <v>5147</v>
      </c>
      <c r="F46" s="22" t="s">
        <v>6856</v>
      </c>
      <c r="G46" s="22" t="s">
        <v>5905</v>
      </c>
      <c r="H46" s="22" t="s">
        <v>5148</v>
      </c>
      <c r="K46" s="23" t="s">
        <v>765</v>
      </c>
      <c r="L46" s="23" t="s">
        <v>167</v>
      </c>
      <c r="M46" s="22" t="s">
        <v>168</v>
      </c>
      <c r="N46" s="3"/>
      <c r="O46" s="16" t="s">
        <v>11</v>
      </c>
      <c r="P46" s="150">
        <v>424</v>
      </c>
      <c r="Q46" s="240" t="s">
        <v>169</v>
      </c>
      <c r="R46" s="240" t="s">
        <v>170</v>
      </c>
      <c r="S46" s="19">
        <v>1088000</v>
      </c>
      <c r="T46" s="19">
        <v>864000</v>
      </c>
      <c r="U46" s="362">
        <f t="shared" si="23"/>
        <v>0.79411764705882348</v>
      </c>
      <c r="V46" s="363" t="s">
        <v>6857</v>
      </c>
      <c r="W46" s="25" t="s">
        <v>6858</v>
      </c>
      <c r="Y46" s="24" t="s">
        <v>5949</v>
      </c>
      <c r="Z46" s="22" t="s">
        <v>5981</v>
      </c>
      <c r="AA46" s="22" t="s">
        <v>5926</v>
      </c>
      <c r="AB46" s="16"/>
      <c r="AD46" s="22" t="s">
        <v>7059</v>
      </c>
      <c r="AF46" s="22">
        <v>7</v>
      </c>
      <c r="AG46" s="22">
        <v>7</v>
      </c>
      <c r="AH46" s="22">
        <v>4</v>
      </c>
      <c r="AI46" s="22">
        <v>15</v>
      </c>
      <c r="AJ46" s="22">
        <v>4</v>
      </c>
      <c r="AK46" s="22">
        <v>7</v>
      </c>
      <c r="AL46" s="22">
        <v>15</v>
      </c>
      <c r="AM46" s="7">
        <f t="shared" si="27"/>
        <v>59</v>
      </c>
      <c r="AN46" s="22">
        <v>7</v>
      </c>
      <c r="AO46" s="22">
        <v>15</v>
      </c>
      <c r="AP46" s="22">
        <v>7</v>
      </c>
      <c r="AQ46" s="22">
        <v>15</v>
      </c>
      <c r="AR46" s="22">
        <v>7</v>
      </c>
      <c r="AS46" s="22">
        <v>7</v>
      </c>
      <c r="AT46" s="22">
        <v>15</v>
      </c>
      <c r="AU46" s="385">
        <f t="shared" si="2"/>
        <v>73</v>
      </c>
      <c r="AV46" s="22">
        <v>10</v>
      </c>
      <c r="AW46" s="22">
        <v>20</v>
      </c>
      <c r="AX46" s="22">
        <v>10</v>
      </c>
      <c r="AY46" s="22">
        <v>15</v>
      </c>
      <c r="AZ46" s="22">
        <v>7</v>
      </c>
      <c r="BA46" s="22">
        <v>15</v>
      </c>
      <c r="BB46" s="22">
        <v>15</v>
      </c>
      <c r="BC46" s="347">
        <f t="shared" si="3"/>
        <v>92</v>
      </c>
      <c r="BD46" s="22">
        <v>10</v>
      </c>
      <c r="BE46" s="22">
        <v>20</v>
      </c>
      <c r="BF46" s="22">
        <v>7</v>
      </c>
      <c r="BG46" s="22">
        <v>15</v>
      </c>
      <c r="BH46" s="22">
        <v>10</v>
      </c>
      <c r="BI46" s="22">
        <v>15</v>
      </c>
      <c r="BJ46" s="22">
        <v>15</v>
      </c>
      <c r="BK46" s="382">
        <f t="shared" si="24"/>
        <v>92</v>
      </c>
      <c r="BL46" s="22">
        <v>4</v>
      </c>
      <c r="BM46" s="22">
        <v>7</v>
      </c>
      <c r="BN46" s="22">
        <v>4</v>
      </c>
      <c r="BO46" s="22">
        <v>15</v>
      </c>
      <c r="BP46" s="22">
        <v>4</v>
      </c>
      <c r="BQ46" s="22">
        <v>15</v>
      </c>
      <c r="BR46" s="22">
        <v>15</v>
      </c>
      <c r="BS46" s="327">
        <f t="shared" si="5"/>
        <v>64</v>
      </c>
      <c r="BT46" s="16">
        <f t="shared" si="6"/>
        <v>380</v>
      </c>
      <c r="BU46" s="16">
        <v>5</v>
      </c>
      <c r="BV46" s="346">
        <f t="shared" si="7"/>
        <v>76</v>
      </c>
      <c r="BW46" s="16">
        <f t="shared" si="25"/>
        <v>38</v>
      </c>
      <c r="BX46" s="391">
        <f t="shared" si="9"/>
        <v>7.6</v>
      </c>
      <c r="BY46" s="16">
        <f t="shared" si="26"/>
        <v>69</v>
      </c>
      <c r="BZ46" s="392">
        <f t="shared" si="11"/>
        <v>13.8</v>
      </c>
      <c r="CA46" s="16">
        <f t="shared" si="12"/>
        <v>32</v>
      </c>
      <c r="CB46" s="393">
        <f t="shared" si="13"/>
        <v>6.4</v>
      </c>
      <c r="CC46" s="16">
        <f t="shared" si="14"/>
        <v>75</v>
      </c>
      <c r="CD46" s="394">
        <f t="shared" si="15"/>
        <v>15</v>
      </c>
      <c r="CE46" s="16">
        <f t="shared" si="16"/>
        <v>32</v>
      </c>
      <c r="CF46" s="395">
        <f t="shared" si="17"/>
        <v>6.4</v>
      </c>
      <c r="CG46" s="16">
        <f t="shared" si="18"/>
        <v>59</v>
      </c>
      <c r="CH46" s="396">
        <f t="shared" si="19"/>
        <v>11.8</v>
      </c>
      <c r="CI46" s="16">
        <f t="shared" si="20"/>
        <v>75</v>
      </c>
      <c r="CJ46" s="397">
        <f t="shared" si="21"/>
        <v>15</v>
      </c>
      <c r="CK46" s="360">
        <v>450000</v>
      </c>
      <c r="CL46" s="25"/>
      <c r="CM46" s="19">
        <f t="shared" si="22"/>
        <v>450000</v>
      </c>
    </row>
    <row r="47" spans="1:91" s="189" customFormat="1" ht="65.099999999999994" customHeight="1" x14ac:dyDescent="0.25">
      <c r="A47" s="150">
        <v>44</v>
      </c>
      <c r="B47" s="22" t="s">
        <v>6050</v>
      </c>
      <c r="C47" s="22" t="s">
        <v>31</v>
      </c>
      <c r="D47" s="22" t="s">
        <v>5268</v>
      </c>
      <c r="E47" s="22" t="s">
        <v>5269</v>
      </c>
      <c r="F47" s="22" t="s">
        <v>6051</v>
      </c>
      <c r="G47" s="22" t="s">
        <v>5905</v>
      </c>
      <c r="H47" s="22" t="s">
        <v>2848</v>
      </c>
      <c r="I47" s="22"/>
      <c r="J47" s="22"/>
      <c r="K47" s="23" t="s">
        <v>5267</v>
      </c>
      <c r="L47" s="23" t="s">
        <v>2849</v>
      </c>
      <c r="M47" s="22" t="s">
        <v>2850</v>
      </c>
      <c r="N47" s="3"/>
      <c r="O47" s="22" t="s">
        <v>11</v>
      </c>
      <c r="P47" s="150">
        <v>424</v>
      </c>
      <c r="Q47" s="24" t="s">
        <v>2851</v>
      </c>
      <c r="R47" s="24" t="s">
        <v>2852</v>
      </c>
      <c r="S47" s="25">
        <v>1000000</v>
      </c>
      <c r="T47" s="25">
        <v>800000</v>
      </c>
      <c r="U47" s="362">
        <f t="shared" si="23"/>
        <v>0.8</v>
      </c>
      <c r="V47" s="363" t="s">
        <v>6052</v>
      </c>
      <c r="W47" s="25" t="s">
        <v>6053</v>
      </c>
      <c r="X47" s="7"/>
      <c r="Y47" s="24" t="s">
        <v>5962</v>
      </c>
      <c r="Z47" s="22" t="s">
        <v>6070</v>
      </c>
      <c r="AA47" s="22" t="s">
        <v>5926</v>
      </c>
      <c r="AB47" s="16"/>
      <c r="AC47" s="347"/>
      <c r="AD47" s="16"/>
      <c r="AE47" s="16"/>
      <c r="AF47" s="16">
        <v>4</v>
      </c>
      <c r="AG47" s="16">
        <v>20</v>
      </c>
      <c r="AH47" s="16">
        <v>7</v>
      </c>
      <c r="AI47" s="16">
        <v>9</v>
      </c>
      <c r="AJ47" s="16">
        <v>10</v>
      </c>
      <c r="AK47" s="16">
        <v>20</v>
      </c>
      <c r="AL47" s="16">
        <v>15</v>
      </c>
      <c r="AM47" s="7">
        <f t="shared" si="27"/>
        <v>85</v>
      </c>
      <c r="AN47" s="16">
        <v>7</v>
      </c>
      <c r="AO47" s="16">
        <v>7</v>
      </c>
      <c r="AP47" s="16">
        <v>10</v>
      </c>
      <c r="AQ47" s="16">
        <v>9</v>
      </c>
      <c r="AR47" s="16">
        <v>10</v>
      </c>
      <c r="AS47" s="16">
        <v>15</v>
      </c>
      <c r="AT47" s="16">
        <v>15</v>
      </c>
      <c r="AU47" s="385">
        <f t="shared" si="2"/>
        <v>73</v>
      </c>
      <c r="AV47" s="16">
        <v>4</v>
      </c>
      <c r="AW47" s="16">
        <v>0</v>
      </c>
      <c r="AX47" s="16">
        <v>0</v>
      </c>
      <c r="AY47" s="16">
        <v>9</v>
      </c>
      <c r="AZ47" s="16">
        <v>4</v>
      </c>
      <c r="BA47" s="16">
        <v>15</v>
      </c>
      <c r="BB47" s="16">
        <v>15</v>
      </c>
      <c r="BC47" s="347">
        <f t="shared" si="3"/>
        <v>47</v>
      </c>
      <c r="BD47" s="16">
        <v>10</v>
      </c>
      <c r="BE47" s="16">
        <v>20</v>
      </c>
      <c r="BF47" s="16">
        <v>10</v>
      </c>
      <c r="BG47" s="16">
        <v>9</v>
      </c>
      <c r="BH47" s="16">
        <v>10</v>
      </c>
      <c r="BI47" s="16">
        <v>15</v>
      </c>
      <c r="BJ47" s="16">
        <v>15</v>
      </c>
      <c r="BK47" s="382">
        <f t="shared" si="24"/>
        <v>89</v>
      </c>
      <c r="BL47" s="16">
        <v>7</v>
      </c>
      <c r="BM47" s="16">
        <v>20</v>
      </c>
      <c r="BN47" s="16">
        <v>7</v>
      </c>
      <c r="BO47" s="16">
        <v>9</v>
      </c>
      <c r="BP47" s="16">
        <v>7</v>
      </c>
      <c r="BQ47" s="16">
        <v>20</v>
      </c>
      <c r="BR47" s="16">
        <v>15</v>
      </c>
      <c r="BS47" s="327">
        <f t="shared" si="5"/>
        <v>85</v>
      </c>
      <c r="BT47" s="16">
        <f t="shared" si="6"/>
        <v>379</v>
      </c>
      <c r="BU47" s="16">
        <v>5</v>
      </c>
      <c r="BV47" s="346">
        <f t="shared" si="7"/>
        <v>75.8</v>
      </c>
      <c r="BW47" s="16">
        <f t="shared" si="25"/>
        <v>32</v>
      </c>
      <c r="BX47" s="391">
        <f t="shared" si="9"/>
        <v>6.4</v>
      </c>
      <c r="BY47" s="16">
        <f t="shared" si="26"/>
        <v>67</v>
      </c>
      <c r="BZ47" s="392">
        <f t="shared" si="11"/>
        <v>13.4</v>
      </c>
      <c r="CA47" s="16">
        <f t="shared" si="12"/>
        <v>34</v>
      </c>
      <c r="CB47" s="393">
        <f t="shared" si="13"/>
        <v>6.8</v>
      </c>
      <c r="CC47" s="16">
        <f t="shared" si="14"/>
        <v>45</v>
      </c>
      <c r="CD47" s="394">
        <f t="shared" si="15"/>
        <v>9</v>
      </c>
      <c r="CE47" s="16">
        <f t="shared" si="16"/>
        <v>41</v>
      </c>
      <c r="CF47" s="395">
        <f t="shared" si="17"/>
        <v>8.1999999999999993</v>
      </c>
      <c r="CG47" s="16">
        <f t="shared" si="18"/>
        <v>85</v>
      </c>
      <c r="CH47" s="396">
        <f t="shared" si="19"/>
        <v>17</v>
      </c>
      <c r="CI47" s="16">
        <f t="shared" si="20"/>
        <v>75</v>
      </c>
      <c r="CJ47" s="397">
        <f t="shared" si="21"/>
        <v>15</v>
      </c>
      <c r="CK47" s="366">
        <v>400000</v>
      </c>
      <c r="CL47" s="19"/>
      <c r="CM47" s="19">
        <f t="shared" si="22"/>
        <v>400000</v>
      </c>
    </row>
    <row r="48" spans="1:91" ht="65.099999999999994" customHeight="1" x14ac:dyDescent="0.25">
      <c r="A48" s="150">
        <v>45</v>
      </c>
      <c r="B48" s="22" t="s">
        <v>6317</v>
      </c>
      <c r="C48" s="22" t="s">
        <v>38</v>
      </c>
      <c r="D48" s="22" t="s">
        <v>5400</v>
      </c>
      <c r="E48" s="22" t="s">
        <v>5401</v>
      </c>
      <c r="F48" s="22" t="s">
        <v>6318</v>
      </c>
      <c r="G48" s="22" t="s">
        <v>5905</v>
      </c>
      <c r="H48" s="22" t="s">
        <v>39</v>
      </c>
      <c r="I48" s="22"/>
      <c r="J48" s="22"/>
      <c r="K48" s="23" t="s">
        <v>6320</v>
      </c>
      <c r="L48" s="23" t="s">
        <v>6319</v>
      </c>
      <c r="M48" s="22" t="s">
        <v>40</v>
      </c>
      <c r="N48" s="3"/>
      <c r="O48" s="22" t="s">
        <v>16</v>
      </c>
      <c r="P48" s="150">
        <v>481</v>
      </c>
      <c r="Q48" s="24" t="s">
        <v>623</v>
      </c>
      <c r="R48" s="24" t="s">
        <v>624</v>
      </c>
      <c r="S48" s="25">
        <v>1239200</v>
      </c>
      <c r="T48" s="25">
        <v>913000</v>
      </c>
      <c r="U48" s="362">
        <f t="shared" si="23"/>
        <v>0.73676565526145898</v>
      </c>
      <c r="V48" s="363" t="s">
        <v>6321</v>
      </c>
      <c r="W48" s="25" t="s">
        <v>5213</v>
      </c>
      <c r="Y48" s="24" t="s">
        <v>5915</v>
      </c>
      <c r="Z48" s="22" t="s">
        <v>6335</v>
      </c>
      <c r="AA48" s="22" t="s">
        <v>5926</v>
      </c>
      <c r="AB48" s="16"/>
      <c r="AF48" s="16">
        <v>7</v>
      </c>
      <c r="AG48" s="16">
        <v>7</v>
      </c>
      <c r="AH48" s="16">
        <v>4</v>
      </c>
      <c r="AI48" s="16">
        <v>13</v>
      </c>
      <c r="AJ48" s="16">
        <v>7</v>
      </c>
      <c r="AK48" s="16">
        <v>7</v>
      </c>
      <c r="AL48" s="16">
        <v>15</v>
      </c>
      <c r="AM48" s="7">
        <f t="shared" si="27"/>
        <v>60</v>
      </c>
      <c r="AN48" s="16">
        <v>7</v>
      </c>
      <c r="AO48" s="16">
        <v>15</v>
      </c>
      <c r="AP48" s="16">
        <v>7</v>
      </c>
      <c r="AQ48" s="16">
        <v>13</v>
      </c>
      <c r="AR48" s="16">
        <v>4</v>
      </c>
      <c r="AS48" s="16">
        <v>15</v>
      </c>
      <c r="AT48" s="16">
        <v>15</v>
      </c>
      <c r="AU48" s="385">
        <f t="shared" si="2"/>
        <v>76</v>
      </c>
      <c r="AV48" s="16">
        <v>10</v>
      </c>
      <c r="AW48" s="16">
        <v>15</v>
      </c>
      <c r="AX48" s="16">
        <v>10</v>
      </c>
      <c r="AY48" s="16">
        <v>13</v>
      </c>
      <c r="AZ48" s="16">
        <v>7</v>
      </c>
      <c r="BA48" s="16">
        <v>20</v>
      </c>
      <c r="BB48" s="16">
        <v>15</v>
      </c>
      <c r="BC48" s="347">
        <f t="shared" si="3"/>
        <v>90</v>
      </c>
      <c r="BD48" s="16">
        <v>10</v>
      </c>
      <c r="BE48" s="16">
        <v>15</v>
      </c>
      <c r="BF48" s="16">
        <v>10</v>
      </c>
      <c r="BG48" s="16">
        <v>13</v>
      </c>
      <c r="BH48" s="16">
        <v>7</v>
      </c>
      <c r="BI48" s="16">
        <v>15</v>
      </c>
      <c r="BJ48" s="16">
        <v>15</v>
      </c>
      <c r="BK48" s="382">
        <f t="shared" si="24"/>
        <v>85</v>
      </c>
      <c r="BL48" s="16">
        <v>4</v>
      </c>
      <c r="BM48" s="16">
        <v>7</v>
      </c>
      <c r="BN48" s="16">
        <v>7</v>
      </c>
      <c r="BO48" s="16">
        <v>13</v>
      </c>
      <c r="BP48" s="16">
        <v>7</v>
      </c>
      <c r="BQ48" s="16">
        <v>15</v>
      </c>
      <c r="BR48" s="16">
        <v>15</v>
      </c>
      <c r="BS48" s="327">
        <f t="shared" si="5"/>
        <v>68</v>
      </c>
      <c r="BT48" s="16">
        <f t="shared" si="6"/>
        <v>379</v>
      </c>
      <c r="BU48" s="16">
        <v>5</v>
      </c>
      <c r="BV48" s="346">
        <f t="shared" si="7"/>
        <v>75.8</v>
      </c>
      <c r="BW48" s="16">
        <f t="shared" si="25"/>
        <v>38</v>
      </c>
      <c r="BX48" s="391">
        <f t="shared" si="9"/>
        <v>7.6</v>
      </c>
      <c r="BY48" s="16">
        <f t="shared" si="26"/>
        <v>59</v>
      </c>
      <c r="BZ48" s="392">
        <f t="shared" si="11"/>
        <v>11.8</v>
      </c>
      <c r="CA48" s="16">
        <f t="shared" si="12"/>
        <v>38</v>
      </c>
      <c r="CB48" s="393">
        <f t="shared" si="13"/>
        <v>7.6</v>
      </c>
      <c r="CC48" s="16">
        <f t="shared" si="14"/>
        <v>65</v>
      </c>
      <c r="CD48" s="394">
        <f t="shared" si="15"/>
        <v>13</v>
      </c>
      <c r="CE48" s="16">
        <f t="shared" si="16"/>
        <v>32</v>
      </c>
      <c r="CF48" s="395">
        <f t="shared" si="17"/>
        <v>6.4</v>
      </c>
      <c r="CG48" s="16">
        <f t="shared" si="18"/>
        <v>72</v>
      </c>
      <c r="CH48" s="396">
        <f t="shared" si="19"/>
        <v>14.4</v>
      </c>
      <c r="CI48" s="16">
        <f t="shared" si="20"/>
        <v>75</v>
      </c>
      <c r="CJ48" s="397">
        <f t="shared" si="21"/>
        <v>15</v>
      </c>
      <c r="CK48" s="152"/>
      <c r="CL48" s="409">
        <v>550000</v>
      </c>
      <c r="CM48" s="19">
        <f t="shared" si="22"/>
        <v>550000</v>
      </c>
    </row>
    <row r="49" spans="1:92" s="150" customFormat="1" ht="65.099999999999994" customHeight="1" x14ac:dyDescent="0.25">
      <c r="A49" s="150">
        <v>46</v>
      </c>
      <c r="B49" s="63" t="s">
        <v>6463</v>
      </c>
      <c r="C49" s="22" t="s">
        <v>36</v>
      </c>
      <c r="D49" s="22" t="s">
        <v>5274</v>
      </c>
      <c r="E49" s="22" t="s">
        <v>5275</v>
      </c>
      <c r="F49" s="22" t="s">
        <v>6464</v>
      </c>
      <c r="G49" s="22" t="s">
        <v>5905</v>
      </c>
      <c r="H49" s="22" t="s">
        <v>5276</v>
      </c>
      <c r="I49" s="16"/>
      <c r="J49" s="16"/>
      <c r="K49" s="364" t="s">
        <v>5278</v>
      </c>
      <c r="L49" s="364" t="s">
        <v>5281</v>
      </c>
      <c r="M49" s="22" t="s">
        <v>5277</v>
      </c>
      <c r="N49" s="133"/>
      <c r="O49" s="16" t="s">
        <v>11</v>
      </c>
      <c r="P49" s="150">
        <v>424</v>
      </c>
      <c r="Q49" s="240" t="s">
        <v>5279</v>
      </c>
      <c r="R49" s="240" t="s">
        <v>5280</v>
      </c>
      <c r="S49" s="19">
        <v>1103000</v>
      </c>
      <c r="T49" s="19">
        <v>855000</v>
      </c>
      <c r="U49" s="362">
        <f t="shared" si="23"/>
        <v>0.77515865820489571</v>
      </c>
      <c r="V49" s="353" t="s">
        <v>6465</v>
      </c>
      <c r="W49" s="25" t="s">
        <v>6466</v>
      </c>
      <c r="X49" s="7"/>
      <c r="Y49" s="24" t="s">
        <v>5925</v>
      </c>
      <c r="Z49" s="22" t="s">
        <v>6070</v>
      </c>
      <c r="AA49" s="22" t="s">
        <v>5926</v>
      </c>
      <c r="AB49" s="16"/>
      <c r="AC49" s="347"/>
      <c r="AD49" s="22" t="s">
        <v>7026</v>
      </c>
      <c r="AE49" s="16"/>
      <c r="AF49" s="16">
        <v>10</v>
      </c>
      <c r="AG49" s="16">
        <v>15</v>
      </c>
      <c r="AH49" s="16">
        <v>4</v>
      </c>
      <c r="AI49" s="16">
        <v>8</v>
      </c>
      <c r="AJ49" s="16">
        <v>10</v>
      </c>
      <c r="AK49" s="16">
        <v>15</v>
      </c>
      <c r="AL49" s="16">
        <v>15</v>
      </c>
      <c r="AM49" s="7">
        <f t="shared" si="27"/>
        <v>77</v>
      </c>
      <c r="AN49" s="16">
        <v>10</v>
      </c>
      <c r="AO49" s="16">
        <v>20</v>
      </c>
      <c r="AP49" s="16">
        <v>4</v>
      </c>
      <c r="AQ49" s="16">
        <v>6</v>
      </c>
      <c r="AR49" s="16">
        <v>10</v>
      </c>
      <c r="AS49" s="16">
        <v>15</v>
      </c>
      <c r="AT49" s="16">
        <v>15</v>
      </c>
      <c r="AU49" s="385">
        <f t="shared" si="2"/>
        <v>80</v>
      </c>
      <c r="AV49" s="16">
        <v>7</v>
      </c>
      <c r="AW49" s="16">
        <v>7</v>
      </c>
      <c r="AX49" s="16">
        <v>7</v>
      </c>
      <c r="AY49" s="16">
        <v>8</v>
      </c>
      <c r="AZ49" s="16">
        <v>7</v>
      </c>
      <c r="BA49" s="16">
        <v>7</v>
      </c>
      <c r="BB49" s="16">
        <v>15</v>
      </c>
      <c r="BC49" s="347">
        <f t="shared" si="3"/>
        <v>58</v>
      </c>
      <c r="BD49" s="16">
        <v>10</v>
      </c>
      <c r="BE49" s="16">
        <v>15</v>
      </c>
      <c r="BF49" s="16">
        <v>7</v>
      </c>
      <c r="BG49" s="16">
        <v>8</v>
      </c>
      <c r="BH49" s="16">
        <v>10</v>
      </c>
      <c r="BI49" s="16">
        <v>20</v>
      </c>
      <c r="BJ49" s="16">
        <v>15</v>
      </c>
      <c r="BK49" s="382">
        <f t="shared" si="24"/>
        <v>85</v>
      </c>
      <c r="BL49" s="16">
        <v>7</v>
      </c>
      <c r="BM49" s="16">
        <v>20</v>
      </c>
      <c r="BN49" s="16">
        <v>10</v>
      </c>
      <c r="BO49" s="16">
        <v>8</v>
      </c>
      <c r="BP49" s="16">
        <v>4</v>
      </c>
      <c r="BQ49" s="16">
        <v>15</v>
      </c>
      <c r="BR49" s="16">
        <v>15</v>
      </c>
      <c r="BS49" s="327">
        <f t="shared" si="5"/>
        <v>79</v>
      </c>
      <c r="BT49" s="16">
        <f t="shared" si="6"/>
        <v>379</v>
      </c>
      <c r="BU49" s="16">
        <v>5</v>
      </c>
      <c r="BV49" s="346">
        <f t="shared" si="7"/>
        <v>75.8</v>
      </c>
      <c r="BW49" s="16">
        <f t="shared" si="25"/>
        <v>44</v>
      </c>
      <c r="BX49" s="391">
        <f t="shared" si="9"/>
        <v>8.8000000000000007</v>
      </c>
      <c r="BY49" s="16">
        <f t="shared" si="26"/>
        <v>77</v>
      </c>
      <c r="BZ49" s="392">
        <f t="shared" si="11"/>
        <v>15.4</v>
      </c>
      <c r="CA49" s="16">
        <f t="shared" si="12"/>
        <v>32</v>
      </c>
      <c r="CB49" s="393">
        <f t="shared" si="13"/>
        <v>6.4</v>
      </c>
      <c r="CC49" s="16">
        <f t="shared" si="14"/>
        <v>38</v>
      </c>
      <c r="CD49" s="394">
        <f t="shared" si="15"/>
        <v>7.6</v>
      </c>
      <c r="CE49" s="16">
        <f t="shared" si="16"/>
        <v>41</v>
      </c>
      <c r="CF49" s="395">
        <f t="shared" si="17"/>
        <v>8.1999999999999993</v>
      </c>
      <c r="CG49" s="16">
        <f t="shared" si="18"/>
        <v>72</v>
      </c>
      <c r="CH49" s="396">
        <f t="shared" si="19"/>
        <v>14.4</v>
      </c>
      <c r="CI49" s="16">
        <f t="shared" si="20"/>
        <v>75</v>
      </c>
      <c r="CJ49" s="397">
        <f t="shared" si="21"/>
        <v>15</v>
      </c>
      <c r="CK49" s="366">
        <v>400000</v>
      </c>
      <c r="CL49" s="19"/>
      <c r="CM49" s="19">
        <f t="shared" si="22"/>
        <v>400000</v>
      </c>
    </row>
    <row r="50" spans="1:92" ht="65.099999999999994" customHeight="1" x14ac:dyDescent="0.25">
      <c r="A50" s="150">
        <v>47</v>
      </c>
      <c r="B50" s="63" t="s">
        <v>5945</v>
      </c>
      <c r="C50" s="63" t="s">
        <v>86</v>
      </c>
      <c r="D50" s="63" t="s">
        <v>5078</v>
      </c>
      <c r="E50" s="63" t="s">
        <v>5076</v>
      </c>
      <c r="F50" s="63" t="s">
        <v>5946</v>
      </c>
      <c r="G50" s="22" t="s">
        <v>5905</v>
      </c>
      <c r="H50" s="63" t="s">
        <v>946</v>
      </c>
      <c r="I50" s="150"/>
      <c r="J50" s="150"/>
      <c r="K50" s="64" t="s">
        <v>947</v>
      </c>
      <c r="L50" s="64" t="s">
        <v>5077</v>
      </c>
      <c r="M50" s="150" t="s">
        <v>949</v>
      </c>
      <c r="O50" s="150" t="s">
        <v>11</v>
      </c>
      <c r="P50" s="150">
        <v>424</v>
      </c>
      <c r="Q50" s="184" t="s">
        <v>950</v>
      </c>
      <c r="R50" s="184" t="s">
        <v>951</v>
      </c>
      <c r="S50" s="152">
        <v>625000</v>
      </c>
      <c r="T50" s="152">
        <v>500000</v>
      </c>
      <c r="U50" s="321">
        <f t="shared" si="23"/>
        <v>0.8</v>
      </c>
      <c r="V50" s="281" t="s">
        <v>5947</v>
      </c>
      <c r="W50" s="66" t="s">
        <v>5948</v>
      </c>
      <c r="Y50" s="65" t="s">
        <v>5949</v>
      </c>
      <c r="Z50" s="63" t="s">
        <v>5981</v>
      </c>
      <c r="AA50" s="63" t="s">
        <v>5926</v>
      </c>
      <c r="AB50" s="150"/>
      <c r="AD50" s="63"/>
      <c r="AE50" s="150"/>
      <c r="AF50" s="16">
        <v>4</v>
      </c>
      <c r="AG50" s="16">
        <v>7</v>
      </c>
      <c r="AH50" s="16">
        <v>4</v>
      </c>
      <c r="AI50" s="16">
        <v>15</v>
      </c>
      <c r="AJ50" s="16">
        <v>7</v>
      </c>
      <c r="AK50" s="16">
        <v>7</v>
      </c>
      <c r="AL50" s="16">
        <v>15</v>
      </c>
      <c r="AM50" s="7">
        <f t="shared" si="27"/>
        <v>59</v>
      </c>
      <c r="AN50" s="16">
        <v>7</v>
      </c>
      <c r="AO50" s="16">
        <v>15</v>
      </c>
      <c r="AP50" s="16">
        <v>7</v>
      </c>
      <c r="AQ50" s="16">
        <v>15</v>
      </c>
      <c r="AR50" s="16">
        <v>7</v>
      </c>
      <c r="AS50" s="16">
        <v>15</v>
      </c>
      <c r="AT50" s="16">
        <v>15</v>
      </c>
      <c r="AU50" s="385">
        <f t="shared" si="2"/>
        <v>81</v>
      </c>
      <c r="AV50" s="16">
        <v>7</v>
      </c>
      <c r="AW50" s="16">
        <v>15</v>
      </c>
      <c r="AX50" s="16">
        <v>7</v>
      </c>
      <c r="AY50" s="16">
        <v>15</v>
      </c>
      <c r="AZ50" s="16">
        <v>7</v>
      </c>
      <c r="BA50" s="16">
        <v>20</v>
      </c>
      <c r="BB50" s="16">
        <v>15</v>
      </c>
      <c r="BC50" s="347">
        <f t="shared" si="3"/>
        <v>86</v>
      </c>
      <c r="BD50" s="16">
        <v>7</v>
      </c>
      <c r="BE50" s="16">
        <v>15</v>
      </c>
      <c r="BF50" s="16">
        <v>10</v>
      </c>
      <c r="BG50" s="16">
        <v>15</v>
      </c>
      <c r="BH50" s="16">
        <v>10</v>
      </c>
      <c r="BI50" s="16">
        <v>15</v>
      </c>
      <c r="BJ50" s="16">
        <v>15</v>
      </c>
      <c r="BK50" s="382">
        <f t="shared" si="24"/>
        <v>87</v>
      </c>
      <c r="BL50" s="16">
        <v>7</v>
      </c>
      <c r="BM50" s="16">
        <v>7</v>
      </c>
      <c r="BN50" s="16">
        <v>4</v>
      </c>
      <c r="BO50" s="16">
        <v>15</v>
      </c>
      <c r="BP50" s="16">
        <v>10</v>
      </c>
      <c r="BQ50" s="16">
        <v>7</v>
      </c>
      <c r="BR50" s="16">
        <v>15</v>
      </c>
      <c r="BS50" s="327">
        <f t="shared" si="5"/>
        <v>65</v>
      </c>
      <c r="BT50" s="16">
        <f t="shared" si="6"/>
        <v>378</v>
      </c>
      <c r="BU50" s="16">
        <v>5</v>
      </c>
      <c r="BV50" s="346">
        <f t="shared" si="7"/>
        <v>75.599999999999994</v>
      </c>
      <c r="BW50" s="16">
        <f t="shared" si="25"/>
        <v>32</v>
      </c>
      <c r="BX50" s="391">
        <f t="shared" si="9"/>
        <v>6.4</v>
      </c>
      <c r="BY50" s="16">
        <f t="shared" si="26"/>
        <v>59</v>
      </c>
      <c r="BZ50" s="392">
        <f t="shared" si="11"/>
        <v>11.8</v>
      </c>
      <c r="CA50" s="16">
        <f t="shared" si="12"/>
        <v>32</v>
      </c>
      <c r="CB50" s="393">
        <f t="shared" si="13"/>
        <v>6.4</v>
      </c>
      <c r="CC50" s="16">
        <f t="shared" si="14"/>
        <v>75</v>
      </c>
      <c r="CD50" s="394">
        <f t="shared" si="15"/>
        <v>15</v>
      </c>
      <c r="CE50" s="16">
        <f t="shared" si="16"/>
        <v>41</v>
      </c>
      <c r="CF50" s="395">
        <f t="shared" si="17"/>
        <v>8.1999999999999993</v>
      </c>
      <c r="CG50" s="16">
        <f t="shared" si="18"/>
        <v>64</v>
      </c>
      <c r="CH50" s="396">
        <f t="shared" si="19"/>
        <v>12.8</v>
      </c>
      <c r="CI50" s="16">
        <f t="shared" si="20"/>
        <v>75</v>
      </c>
      <c r="CJ50" s="397">
        <f t="shared" si="21"/>
        <v>15</v>
      </c>
      <c r="CL50" s="19"/>
      <c r="CM50" s="152">
        <f t="shared" si="22"/>
        <v>0</v>
      </c>
      <c r="CN50" s="63"/>
    </row>
    <row r="51" spans="1:92" ht="65.099999999999994" customHeight="1" x14ac:dyDescent="0.25">
      <c r="A51" s="150">
        <v>48</v>
      </c>
      <c r="B51" s="63" t="s">
        <v>6164</v>
      </c>
      <c r="C51" s="16" t="s">
        <v>52</v>
      </c>
      <c r="D51" s="22" t="s">
        <v>6166</v>
      </c>
      <c r="E51" s="343"/>
      <c r="F51" s="22" t="s">
        <v>6165</v>
      </c>
      <c r="G51" s="16" t="s">
        <v>5905</v>
      </c>
      <c r="H51" s="22" t="s">
        <v>6167</v>
      </c>
      <c r="K51" s="110" t="s">
        <v>6169</v>
      </c>
      <c r="L51" s="110" t="s">
        <v>6170</v>
      </c>
      <c r="M51" s="16" t="s">
        <v>6168</v>
      </c>
      <c r="O51" s="16" t="s">
        <v>11</v>
      </c>
      <c r="P51" s="150">
        <v>424</v>
      </c>
      <c r="Q51" s="16">
        <v>21992895</v>
      </c>
      <c r="R51" s="16">
        <v>114237753</v>
      </c>
      <c r="S51" s="19">
        <v>960000</v>
      </c>
      <c r="T51" s="66">
        <v>720000</v>
      </c>
      <c r="U51" s="321">
        <f t="shared" si="23"/>
        <v>0.75</v>
      </c>
      <c r="V51" s="353" t="s">
        <v>6171</v>
      </c>
      <c r="W51" s="25" t="s">
        <v>6172</v>
      </c>
      <c r="Y51" s="24" t="s">
        <v>6119</v>
      </c>
      <c r="Z51" s="22" t="s">
        <v>6070</v>
      </c>
      <c r="AA51" s="22" t="s">
        <v>5926</v>
      </c>
      <c r="AD51" s="28" t="s">
        <v>7062</v>
      </c>
      <c r="AF51" s="16">
        <v>10</v>
      </c>
      <c r="AG51" s="16">
        <v>15</v>
      </c>
      <c r="AH51" s="16">
        <v>7</v>
      </c>
      <c r="AI51" s="16">
        <v>7</v>
      </c>
      <c r="AJ51" s="16">
        <v>10</v>
      </c>
      <c r="AK51" s="16">
        <v>15</v>
      </c>
      <c r="AL51" s="16">
        <v>15</v>
      </c>
      <c r="AM51" s="7">
        <f t="shared" si="27"/>
        <v>79</v>
      </c>
      <c r="AN51" s="16">
        <v>7</v>
      </c>
      <c r="AO51" s="16">
        <v>15</v>
      </c>
      <c r="AP51" s="16">
        <v>10</v>
      </c>
      <c r="AQ51" s="16">
        <v>7</v>
      </c>
      <c r="AR51" s="16">
        <v>10</v>
      </c>
      <c r="AS51" s="16">
        <v>15</v>
      </c>
      <c r="AT51" s="16">
        <v>15</v>
      </c>
      <c r="AU51" s="385">
        <f t="shared" si="2"/>
        <v>79</v>
      </c>
      <c r="AV51" s="16">
        <v>7</v>
      </c>
      <c r="AW51" s="16">
        <v>7</v>
      </c>
      <c r="AX51" s="16">
        <v>4</v>
      </c>
      <c r="AY51" s="16">
        <v>5</v>
      </c>
      <c r="AZ51" s="16">
        <v>4</v>
      </c>
      <c r="BA51" s="16">
        <v>15</v>
      </c>
      <c r="BB51" s="16">
        <v>15</v>
      </c>
      <c r="BC51" s="347">
        <f t="shared" si="3"/>
        <v>57</v>
      </c>
      <c r="BD51" s="16">
        <v>10</v>
      </c>
      <c r="BE51" s="16">
        <v>15</v>
      </c>
      <c r="BF51" s="16">
        <v>10</v>
      </c>
      <c r="BG51" s="16">
        <v>7</v>
      </c>
      <c r="BH51" s="16">
        <v>10</v>
      </c>
      <c r="BI51" s="16">
        <v>20</v>
      </c>
      <c r="BJ51" s="16">
        <v>15</v>
      </c>
      <c r="BK51" s="382">
        <f t="shared" si="24"/>
        <v>87</v>
      </c>
      <c r="BL51" s="16">
        <v>10</v>
      </c>
      <c r="BM51" s="16">
        <v>15</v>
      </c>
      <c r="BN51" s="16">
        <v>7</v>
      </c>
      <c r="BO51" s="16">
        <v>7</v>
      </c>
      <c r="BP51" s="16">
        <v>7</v>
      </c>
      <c r="BQ51" s="16">
        <v>15</v>
      </c>
      <c r="BR51" s="16">
        <v>15</v>
      </c>
      <c r="BS51" s="327">
        <f t="shared" si="5"/>
        <v>76</v>
      </c>
      <c r="BT51" s="16">
        <f t="shared" si="6"/>
        <v>378</v>
      </c>
      <c r="BU51" s="16">
        <v>5</v>
      </c>
      <c r="BV51" s="346">
        <f t="shared" si="7"/>
        <v>75.599999999999994</v>
      </c>
      <c r="BW51" s="16">
        <f t="shared" si="25"/>
        <v>44</v>
      </c>
      <c r="BX51" s="391">
        <f t="shared" si="9"/>
        <v>8.8000000000000007</v>
      </c>
      <c r="BY51" s="16">
        <f t="shared" si="26"/>
        <v>67</v>
      </c>
      <c r="BZ51" s="392">
        <f t="shared" si="11"/>
        <v>13.4</v>
      </c>
      <c r="CA51" s="16">
        <f t="shared" si="12"/>
        <v>38</v>
      </c>
      <c r="CB51" s="393">
        <f t="shared" si="13"/>
        <v>7.6</v>
      </c>
      <c r="CC51" s="16">
        <f t="shared" si="14"/>
        <v>33</v>
      </c>
      <c r="CD51" s="394">
        <f t="shared" si="15"/>
        <v>6.6</v>
      </c>
      <c r="CE51" s="16">
        <f t="shared" si="16"/>
        <v>41</v>
      </c>
      <c r="CF51" s="395">
        <f t="shared" si="17"/>
        <v>8.1999999999999993</v>
      </c>
      <c r="CG51" s="16">
        <f t="shared" si="18"/>
        <v>80</v>
      </c>
      <c r="CH51" s="396">
        <f t="shared" si="19"/>
        <v>16</v>
      </c>
      <c r="CI51" s="16">
        <f t="shared" si="20"/>
        <v>75</v>
      </c>
      <c r="CJ51" s="397">
        <f t="shared" si="21"/>
        <v>15</v>
      </c>
      <c r="CL51" s="19"/>
      <c r="CM51" s="19">
        <f t="shared" si="22"/>
        <v>0</v>
      </c>
      <c r="CN51" s="150"/>
    </row>
    <row r="52" spans="1:92" ht="65.099999999999994" customHeight="1" x14ac:dyDescent="0.25">
      <c r="A52" s="150">
        <v>49</v>
      </c>
      <c r="B52" s="22" t="s">
        <v>6313</v>
      </c>
      <c r="C52" s="22" t="s">
        <v>2615</v>
      </c>
      <c r="D52" s="22" t="s">
        <v>5761</v>
      </c>
      <c r="E52" s="22" t="s">
        <v>5760</v>
      </c>
      <c r="F52" s="22" t="s">
        <v>6314</v>
      </c>
      <c r="G52" s="22" t="s">
        <v>5905</v>
      </c>
      <c r="H52" s="22" t="s">
        <v>2618</v>
      </c>
      <c r="K52" s="23" t="s">
        <v>2619</v>
      </c>
      <c r="L52" s="23" t="s">
        <v>2620</v>
      </c>
      <c r="M52" s="16" t="s">
        <v>2621</v>
      </c>
      <c r="O52" s="16" t="s">
        <v>16</v>
      </c>
      <c r="P52" s="150">
        <v>481</v>
      </c>
      <c r="Q52" s="16">
        <v>28189907</v>
      </c>
      <c r="R52" s="16">
        <v>109315104</v>
      </c>
      <c r="S52" s="19">
        <v>640000</v>
      </c>
      <c r="T52" s="25">
        <v>511000</v>
      </c>
      <c r="U52" s="362">
        <f t="shared" si="23"/>
        <v>0.79843750000000002</v>
      </c>
      <c r="V52" s="363" t="s">
        <v>6315</v>
      </c>
      <c r="W52" s="25" t="s">
        <v>6316</v>
      </c>
      <c r="Y52" s="24" t="s">
        <v>5915</v>
      </c>
      <c r="Z52" s="22" t="s">
        <v>6309</v>
      </c>
      <c r="AA52" s="22" t="s">
        <v>5926</v>
      </c>
      <c r="AB52" s="16"/>
      <c r="AD52" s="28" t="s">
        <v>7050</v>
      </c>
      <c r="AF52" s="150">
        <v>7</v>
      </c>
      <c r="AG52" s="150">
        <v>7</v>
      </c>
      <c r="AH52" s="150">
        <v>4</v>
      </c>
      <c r="AI52" s="150">
        <v>13</v>
      </c>
      <c r="AJ52" s="150">
        <v>7</v>
      </c>
      <c r="AK52" s="150">
        <v>7</v>
      </c>
      <c r="AL52" s="150">
        <v>15</v>
      </c>
      <c r="AM52" s="7">
        <f t="shared" si="27"/>
        <v>60</v>
      </c>
      <c r="AN52" s="150">
        <v>7</v>
      </c>
      <c r="AO52" s="150">
        <v>7</v>
      </c>
      <c r="AP52" s="150">
        <v>7</v>
      </c>
      <c r="AQ52" s="150">
        <v>13</v>
      </c>
      <c r="AR52" s="150">
        <v>7</v>
      </c>
      <c r="AS52" s="150">
        <v>15</v>
      </c>
      <c r="AT52" s="150">
        <v>15</v>
      </c>
      <c r="AU52" s="385">
        <f t="shared" si="2"/>
        <v>71</v>
      </c>
      <c r="AV52" s="150">
        <v>7</v>
      </c>
      <c r="AW52" s="150">
        <v>20</v>
      </c>
      <c r="AX52" s="150">
        <v>7</v>
      </c>
      <c r="AY52" s="150">
        <v>13</v>
      </c>
      <c r="AZ52" s="150">
        <v>7</v>
      </c>
      <c r="BA52" s="150">
        <v>20</v>
      </c>
      <c r="BB52" s="150">
        <v>15</v>
      </c>
      <c r="BC52" s="347">
        <f t="shared" si="3"/>
        <v>89</v>
      </c>
      <c r="BD52" s="150">
        <v>10</v>
      </c>
      <c r="BE52" s="150">
        <v>20</v>
      </c>
      <c r="BF52" s="150">
        <v>7</v>
      </c>
      <c r="BG52" s="150">
        <v>13</v>
      </c>
      <c r="BH52" s="150">
        <v>7</v>
      </c>
      <c r="BI52" s="150">
        <v>20</v>
      </c>
      <c r="BJ52" s="150">
        <v>15</v>
      </c>
      <c r="BK52" s="382">
        <f t="shared" si="24"/>
        <v>92</v>
      </c>
      <c r="BL52" s="150">
        <v>7</v>
      </c>
      <c r="BM52" s="150">
        <v>7</v>
      </c>
      <c r="BN52" s="150">
        <v>10</v>
      </c>
      <c r="BO52" s="150">
        <v>13</v>
      </c>
      <c r="BP52" s="150">
        <v>7</v>
      </c>
      <c r="BQ52" s="150">
        <v>7</v>
      </c>
      <c r="BR52" s="150">
        <v>15</v>
      </c>
      <c r="BS52" s="327">
        <f t="shared" si="5"/>
        <v>66</v>
      </c>
      <c r="BT52" s="16">
        <f t="shared" si="6"/>
        <v>378</v>
      </c>
      <c r="BU52" s="16">
        <v>5</v>
      </c>
      <c r="BV52" s="346">
        <f t="shared" si="7"/>
        <v>75.599999999999994</v>
      </c>
      <c r="BW52" s="16">
        <f t="shared" si="25"/>
        <v>38</v>
      </c>
      <c r="BX52" s="391">
        <f t="shared" si="9"/>
        <v>7.6</v>
      </c>
      <c r="BY52" s="16">
        <f t="shared" si="26"/>
        <v>61</v>
      </c>
      <c r="BZ52" s="392">
        <f t="shared" si="11"/>
        <v>12.2</v>
      </c>
      <c r="CA52" s="16">
        <f t="shared" si="12"/>
        <v>35</v>
      </c>
      <c r="CB52" s="393">
        <f t="shared" si="13"/>
        <v>7</v>
      </c>
      <c r="CC52" s="16">
        <f t="shared" si="14"/>
        <v>65</v>
      </c>
      <c r="CD52" s="394">
        <f t="shared" si="15"/>
        <v>13</v>
      </c>
      <c r="CE52" s="16">
        <f t="shared" si="16"/>
        <v>35</v>
      </c>
      <c r="CF52" s="395">
        <f t="shared" si="17"/>
        <v>7</v>
      </c>
      <c r="CG52" s="16">
        <f t="shared" si="18"/>
        <v>69</v>
      </c>
      <c r="CH52" s="396">
        <f t="shared" si="19"/>
        <v>13.8</v>
      </c>
      <c r="CI52" s="16">
        <f t="shared" si="20"/>
        <v>75</v>
      </c>
      <c r="CJ52" s="397">
        <f t="shared" si="21"/>
        <v>15</v>
      </c>
      <c r="CK52" s="152"/>
      <c r="CL52" s="409">
        <v>400000</v>
      </c>
      <c r="CM52" s="19">
        <f t="shared" si="22"/>
        <v>400000</v>
      </c>
    </row>
    <row r="53" spans="1:92" s="122" customFormat="1" ht="65.099999999999994" customHeight="1" x14ac:dyDescent="0.25">
      <c r="A53" s="150">
        <v>50</v>
      </c>
      <c r="B53" s="63" t="s">
        <v>5963</v>
      </c>
      <c r="C53" s="63" t="s">
        <v>5853</v>
      </c>
      <c r="D53" s="63" t="s">
        <v>5538</v>
      </c>
      <c r="E53" s="63" t="s">
        <v>5863</v>
      </c>
      <c r="F53" s="63" t="s">
        <v>5964</v>
      </c>
      <c r="G53" s="22" t="s">
        <v>5905</v>
      </c>
      <c r="H53" s="63" t="s">
        <v>5534</v>
      </c>
      <c r="I53" s="63"/>
      <c r="J53" s="63"/>
      <c r="K53" s="64" t="s">
        <v>5536</v>
      </c>
      <c r="L53" s="64" t="s">
        <v>5537</v>
      </c>
      <c r="M53" s="150" t="s">
        <v>5535</v>
      </c>
      <c r="N53" s="7"/>
      <c r="O53" s="63" t="s">
        <v>11</v>
      </c>
      <c r="P53" s="63">
        <v>424</v>
      </c>
      <c r="Q53" s="184" t="s">
        <v>5539</v>
      </c>
      <c r="R53" s="184" t="s">
        <v>5540</v>
      </c>
      <c r="S53" s="66">
        <v>1305000</v>
      </c>
      <c r="T53" s="66">
        <v>1000000</v>
      </c>
      <c r="U53" s="321">
        <f t="shared" si="23"/>
        <v>0.76628352490421459</v>
      </c>
      <c r="V53" s="281" t="s">
        <v>5965</v>
      </c>
      <c r="W53" s="66" t="s">
        <v>5966</v>
      </c>
      <c r="X53" s="7"/>
      <c r="Y53" s="65" t="s">
        <v>5915</v>
      </c>
      <c r="Z53" s="63" t="s">
        <v>6003</v>
      </c>
      <c r="AA53" s="63" t="s">
        <v>5916</v>
      </c>
      <c r="AB53" s="150"/>
      <c r="AC53" s="347"/>
      <c r="AD53" s="63" t="s">
        <v>7016</v>
      </c>
      <c r="AE53" s="150"/>
      <c r="AF53" s="16">
        <v>10</v>
      </c>
      <c r="AG53" s="16">
        <v>7</v>
      </c>
      <c r="AH53" s="16">
        <v>7</v>
      </c>
      <c r="AI53" s="16">
        <v>6</v>
      </c>
      <c r="AJ53" s="16">
        <v>7</v>
      </c>
      <c r="AK53" s="16">
        <v>0</v>
      </c>
      <c r="AL53" s="16">
        <v>15</v>
      </c>
      <c r="AM53" s="7">
        <f t="shared" si="27"/>
        <v>52</v>
      </c>
      <c r="AN53" s="16">
        <v>10</v>
      </c>
      <c r="AO53" s="16">
        <v>20</v>
      </c>
      <c r="AP53" s="16">
        <v>7</v>
      </c>
      <c r="AQ53" s="16">
        <v>11</v>
      </c>
      <c r="AR53" s="16">
        <v>10</v>
      </c>
      <c r="AS53" s="16">
        <v>20</v>
      </c>
      <c r="AT53" s="16">
        <v>15</v>
      </c>
      <c r="AU53" s="385">
        <f t="shared" si="2"/>
        <v>93</v>
      </c>
      <c r="AV53" s="16">
        <v>10</v>
      </c>
      <c r="AW53" s="16">
        <v>20</v>
      </c>
      <c r="AX53" s="16">
        <v>10</v>
      </c>
      <c r="AY53" s="16">
        <v>11</v>
      </c>
      <c r="AZ53" s="16">
        <v>10</v>
      </c>
      <c r="BA53" s="16">
        <v>15</v>
      </c>
      <c r="BB53" s="16">
        <v>15</v>
      </c>
      <c r="BC53" s="347">
        <f t="shared" si="3"/>
        <v>91</v>
      </c>
      <c r="BD53" s="16">
        <v>10</v>
      </c>
      <c r="BE53" s="16">
        <v>15</v>
      </c>
      <c r="BF53" s="16">
        <v>10</v>
      </c>
      <c r="BG53" s="16">
        <v>11</v>
      </c>
      <c r="BH53" s="16">
        <v>7</v>
      </c>
      <c r="BI53" s="16">
        <v>15</v>
      </c>
      <c r="BJ53" s="16">
        <v>15</v>
      </c>
      <c r="BK53" s="382">
        <f t="shared" si="24"/>
        <v>83</v>
      </c>
      <c r="BL53" s="16">
        <v>7</v>
      </c>
      <c r="BM53" s="16">
        <v>7</v>
      </c>
      <c r="BN53" s="16">
        <v>4</v>
      </c>
      <c r="BO53" s="16">
        <v>11</v>
      </c>
      <c r="BP53" s="16">
        <v>7</v>
      </c>
      <c r="BQ53" s="16">
        <v>7</v>
      </c>
      <c r="BR53" s="16">
        <v>15</v>
      </c>
      <c r="BS53" s="327">
        <f t="shared" si="5"/>
        <v>58</v>
      </c>
      <c r="BT53" s="16">
        <f t="shared" si="6"/>
        <v>377</v>
      </c>
      <c r="BU53" s="16">
        <v>5</v>
      </c>
      <c r="BV53" s="346">
        <f t="shared" si="7"/>
        <v>75.400000000000006</v>
      </c>
      <c r="BW53" s="16">
        <f t="shared" si="25"/>
        <v>47</v>
      </c>
      <c r="BX53" s="391">
        <f t="shared" si="9"/>
        <v>9.4</v>
      </c>
      <c r="BY53" s="16">
        <f t="shared" si="26"/>
        <v>69</v>
      </c>
      <c r="BZ53" s="392">
        <f t="shared" si="11"/>
        <v>13.8</v>
      </c>
      <c r="CA53" s="16">
        <f t="shared" si="12"/>
        <v>38</v>
      </c>
      <c r="CB53" s="393">
        <f t="shared" si="13"/>
        <v>7.6</v>
      </c>
      <c r="CC53" s="16">
        <f t="shared" si="14"/>
        <v>50</v>
      </c>
      <c r="CD53" s="394">
        <f t="shared" si="15"/>
        <v>10</v>
      </c>
      <c r="CE53" s="16">
        <f t="shared" si="16"/>
        <v>41</v>
      </c>
      <c r="CF53" s="395">
        <f t="shared" si="17"/>
        <v>8.1999999999999993</v>
      </c>
      <c r="CG53" s="16">
        <f t="shared" si="18"/>
        <v>57</v>
      </c>
      <c r="CH53" s="396">
        <f t="shared" si="19"/>
        <v>11.4</v>
      </c>
      <c r="CI53" s="16">
        <f t="shared" si="20"/>
        <v>75</v>
      </c>
      <c r="CJ53" s="397">
        <f t="shared" si="21"/>
        <v>15</v>
      </c>
      <c r="CK53" s="366"/>
      <c r="CL53" s="19"/>
      <c r="CM53" s="19">
        <f t="shared" si="22"/>
        <v>0</v>
      </c>
      <c r="CN53" s="150"/>
    </row>
    <row r="54" spans="1:92" ht="65.099999999999994" customHeight="1" x14ac:dyDescent="0.25">
      <c r="A54" s="150">
        <v>51</v>
      </c>
      <c r="B54" s="22" t="s">
        <v>6510</v>
      </c>
      <c r="C54" s="16" t="s">
        <v>114</v>
      </c>
      <c r="D54" s="22" t="s">
        <v>927</v>
      </c>
      <c r="E54" s="22" t="s">
        <v>5653</v>
      </c>
      <c r="F54" s="22" t="s">
        <v>6511</v>
      </c>
      <c r="G54" s="22" t="s">
        <v>5905</v>
      </c>
      <c r="H54" s="22" t="s">
        <v>5652</v>
      </c>
      <c r="K54" s="23" t="s">
        <v>928</v>
      </c>
      <c r="L54" s="23" t="s">
        <v>6512</v>
      </c>
      <c r="M54" s="16" t="s">
        <v>929</v>
      </c>
      <c r="O54" s="16" t="s">
        <v>11</v>
      </c>
      <c r="P54" s="150">
        <v>424</v>
      </c>
      <c r="Q54" s="16">
        <v>17448129</v>
      </c>
      <c r="R54" s="16">
        <v>102157698</v>
      </c>
      <c r="S54" s="25">
        <v>1152717</v>
      </c>
      <c r="T54" s="25">
        <v>919425</v>
      </c>
      <c r="U54" s="362">
        <f t="shared" si="23"/>
        <v>0.79761554657387723</v>
      </c>
      <c r="V54" s="363" t="s">
        <v>6513</v>
      </c>
      <c r="W54" s="25" t="s">
        <v>2866</v>
      </c>
      <c r="Y54" s="24" t="s">
        <v>5949</v>
      </c>
      <c r="Z54" s="22" t="s">
        <v>5981</v>
      </c>
      <c r="AA54" s="22" t="s">
        <v>5926</v>
      </c>
      <c r="AB54" s="16"/>
      <c r="AF54" s="16">
        <v>7</v>
      </c>
      <c r="AG54" s="16">
        <v>7</v>
      </c>
      <c r="AH54" s="16">
        <v>4</v>
      </c>
      <c r="AI54" s="16">
        <v>15</v>
      </c>
      <c r="AJ54" s="16">
        <v>7</v>
      </c>
      <c r="AK54" s="16">
        <v>7</v>
      </c>
      <c r="AL54" s="16">
        <v>15</v>
      </c>
      <c r="AM54" s="7">
        <f t="shared" si="27"/>
        <v>62</v>
      </c>
      <c r="AN54" s="16">
        <v>7</v>
      </c>
      <c r="AO54" s="16">
        <v>15</v>
      </c>
      <c r="AP54" s="16">
        <v>4</v>
      </c>
      <c r="AQ54" s="16">
        <v>15</v>
      </c>
      <c r="AR54" s="16">
        <v>4</v>
      </c>
      <c r="AS54" s="16">
        <v>15</v>
      </c>
      <c r="AT54" s="16">
        <v>15</v>
      </c>
      <c r="AU54" s="385">
        <f t="shared" si="2"/>
        <v>75</v>
      </c>
      <c r="AV54" s="16">
        <v>7</v>
      </c>
      <c r="AW54" s="16">
        <v>15</v>
      </c>
      <c r="AX54" s="16">
        <v>7</v>
      </c>
      <c r="AY54" s="16">
        <v>15</v>
      </c>
      <c r="AZ54" s="16">
        <v>7</v>
      </c>
      <c r="BA54" s="16">
        <v>20</v>
      </c>
      <c r="BB54" s="16">
        <v>15</v>
      </c>
      <c r="BC54" s="347">
        <f t="shared" si="3"/>
        <v>86</v>
      </c>
      <c r="BD54" s="16">
        <v>10</v>
      </c>
      <c r="BE54" s="16">
        <v>15</v>
      </c>
      <c r="BF54" s="16">
        <v>7</v>
      </c>
      <c r="BG54" s="16">
        <v>15</v>
      </c>
      <c r="BH54" s="16">
        <v>10</v>
      </c>
      <c r="BI54" s="16">
        <v>15</v>
      </c>
      <c r="BJ54" s="16">
        <v>15</v>
      </c>
      <c r="BK54" s="382">
        <f t="shared" si="24"/>
        <v>87</v>
      </c>
      <c r="BL54" s="16">
        <v>4</v>
      </c>
      <c r="BM54" s="16">
        <v>7</v>
      </c>
      <c r="BN54" s="16">
        <v>4</v>
      </c>
      <c r="BO54" s="16">
        <v>15</v>
      </c>
      <c r="BP54" s="16">
        <v>7</v>
      </c>
      <c r="BQ54" s="16">
        <v>15</v>
      </c>
      <c r="BR54" s="16">
        <v>15</v>
      </c>
      <c r="BS54" s="327">
        <f t="shared" si="5"/>
        <v>67</v>
      </c>
      <c r="BT54" s="16">
        <f t="shared" si="6"/>
        <v>377</v>
      </c>
      <c r="BU54" s="16">
        <v>5</v>
      </c>
      <c r="BV54" s="346">
        <f t="shared" si="7"/>
        <v>75.400000000000006</v>
      </c>
      <c r="BW54" s="16">
        <f t="shared" si="25"/>
        <v>35</v>
      </c>
      <c r="BX54" s="391">
        <f t="shared" si="9"/>
        <v>7</v>
      </c>
      <c r="BY54" s="16">
        <f t="shared" si="26"/>
        <v>59</v>
      </c>
      <c r="BZ54" s="392">
        <f t="shared" si="11"/>
        <v>11.8</v>
      </c>
      <c r="CA54" s="16">
        <f t="shared" si="12"/>
        <v>26</v>
      </c>
      <c r="CB54" s="393">
        <f t="shared" si="13"/>
        <v>5.2</v>
      </c>
      <c r="CC54" s="16">
        <f t="shared" si="14"/>
        <v>75</v>
      </c>
      <c r="CD54" s="394">
        <f t="shared" si="15"/>
        <v>15</v>
      </c>
      <c r="CE54" s="16">
        <f t="shared" si="16"/>
        <v>35</v>
      </c>
      <c r="CF54" s="395">
        <f t="shared" si="17"/>
        <v>7</v>
      </c>
      <c r="CG54" s="16">
        <f t="shared" si="18"/>
        <v>72</v>
      </c>
      <c r="CH54" s="396">
        <f t="shared" si="19"/>
        <v>14.4</v>
      </c>
      <c r="CI54" s="16">
        <f t="shared" si="20"/>
        <v>75</v>
      </c>
      <c r="CJ54" s="397">
        <f t="shared" si="21"/>
        <v>15</v>
      </c>
      <c r="CL54" s="19"/>
      <c r="CM54" s="19">
        <f t="shared" si="22"/>
        <v>0</v>
      </c>
      <c r="CN54" s="150"/>
    </row>
    <row r="55" spans="1:92" s="150" customFormat="1" ht="65.099999999999994" customHeight="1" x14ac:dyDescent="0.25">
      <c r="A55" s="150">
        <v>52</v>
      </c>
      <c r="B55" s="22" t="s">
        <v>6919</v>
      </c>
      <c r="C55" s="16" t="s">
        <v>36</v>
      </c>
      <c r="D55" s="22" t="s">
        <v>5843</v>
      </c>
      <c r="E55" s="22" t="s">
        <v>5842</v>
      </c>
      <c r="F55" s="22" t="s">
        <v>6920</v>
      </c>
      <c r="G55" s="22" t="s">
        <v>5905</v>
      </c>
      <c r="H55" s="22"/>
      <c r="I55" s="16" t="s">
        <v>10</v>
      </c>
      <c r="J55" s="22" t="s">
        <v>871</v>
      </c>
      <c r="K55" s="23" t="s">
        <v>872</v>
      </c>
      <c r="L55" s="364" t="s">
        <v>5844</v>
      </c>
      <c r="M55" s="16" t="s">
        <v>873</v>
      </c>
      <c r="N55" s="113"/>
      <c r="O55" s="16" t="s">
        <v>22</v>
      </c>
      <c r="P55" s="150">
        <v>424</v>
      </c>
      <c r="Q55" s="16">
        <v>65287366</v>
      </c>
      <c r="R55" s="16">
        <v>111253050</v>
      </c>
      <c r="S55" s="25">
        <v>1196000</v>
      </c>
      <c r="T55" s="25">
        <v>956800</v>
      </c>
      <c r="U55" s="362">
        <f t="shared" si="23"/>
        <v>0.8</v>
      </c>
      <c r="V55" s="353" t="s">
        <v>6921</v>
      </c>
      <c r="W55" s="25" t="s">
        <v>6922</v>
      </c>
      <c r="X55" s="7"/>
      <c r="Y55" s="24" t="s">
        <v>5915</v>
      </c>
      <c r="Z55" s="22" t="s">
        <v>6003</v>
      </c>
      <c r="AA55" s="22" t="s">
        <v>5926</v>
      </c>
      <c r="AB55" s="16"/>
      <c r="AC55" s="347"/>
      <c r="AD55" s="16"/>
      <c r="AE55" s="16"/>
      <c r="AF55" s="22">
        <v>7</v>
      </c>
      <c r="AG55" s="22">
        <v>7</v>
      </c>
      <c r="AH55" s="22">
        <v>7</v>
      </c>
      <c r="AI55" s="22">
        <v>11</v>
      </c>
      <c r="AJ55" s="22">
        <v>7</v>
      </c>
      <c r="AK55" s="22">
        <v>7</v>
      </c>
      <c r="AL55" s="22">
        <v>15</v>
      </c>
      <c r="AM55" s="7">
        <f t="shared" si="27"/>
        <v>61</v>
      </c>
      <c r="AN55" s="22">
        <v>7</v>
      </c>
      <c r="AO55" s="22">
        <v>15</v>
      </c>
      <c r="AP55" s="22">
        <v>4</v>
      </c>
      <c r="AQ55" s="22">
        <v>11</v>
      </c>
      <c r="AR55" s="22">
        <v>7</v>
      </c>
      <c r="AS55" s="22">
        <v>15</v>
      </c>
      <c r="AT55" s="22">
        <v>15</v>
      </c>
      <c r="AU55" s="385">
        <f t="shared" si="2"/>
        <v>74</v>
      </c>
      <c r="AV55" s="22">
        <v>10</v>
      </c>
      <c r="AW55" s="22">
        <v>15</v>
      </c>
      <c r="AX55" s="22">
        <v>10</v>
      </c>
      <c r="AY55" s="22">
        <v>11</v>
      </c>
      <c r="AZ55" s="22">
        <v>7</v>
      </c>
      <c r="BA55" s="22">
        <v>20</v>
      </c>
      <c r="BB55" s="22">
        <v>15</v>
      </c>
      <c r="BC55" s="347">
        <f t="shared" si="3"/>
        <v>88</v>
      </c>
      <c r="BD55" s="22">
        <v>10</v>
      </c>
      <c r="BE55" s="22">
        <v>20</v>
      </c>
      <c r="BF55" s="22">
        <v>10</v>
      </c>
      <c r="BG55" s="22">
        <v>11</v>
      </c>
      <c r="BH55" s="22">
        <v>7</v>
      </c>
      <c r="BI55" s="22">
        <v>15</v>
      </c>
      <c r="BJ55" s="22">
        <v>15</v>
      </c>
      <c r="BK55" s="382">
        <f t="shared" si="24"/>
        <v>88</v>
      </c>
      <c r="BL55" s="22">
        <v>7</v>
      </c>
      <c r="BM55" s="22">
        <v>15</v>
      </c>
      <c r="BN55" s="22">
        <v>7</v>
      </c>
      <c r="BO55" s="22">
        <v>11</v>
      </c>
      <c r="BP55" s="22">
        <v>4</v>
      </c>
      <c r="BQ55" s="22">
        <v>7</v>
      </c>
      <c r="BR55" s="22">
        <v>15</v>
      </c>
      <c r="BS55" s="327">
        <f t="shared" si="5"/>
        <v>66</v>
      </c>
      <c r="BT55" s="16">
        <f t="shared" si="6"/>
        <v>377</v>
      </c>
      <c r="BU55" s="16">
        <v>5</v>
      </c>
      <c r="BV55" s="346">
        <f t="shared" si="7"/>
        <v>75.400000000000006</v>
      </c>
      <c r="BW55" s="16">
        <f t="shared" si="25"/>
        <v>41</v>
      </c>
      <c r="BX55" s="391">
        <f t="shared" si="9"/>
        <v>8.1999999999999993</v>
      </c>
      <c r="BY55" s="16">
        <f t="shared" si="26"/>
        <v>72</v>
      </c>
      <c r="BZ55" s="392">
        <f t="shared" si="11"/>
        <v>14.4</v>
      </c>
      <c r="CA55" s="16">
        <f t="shared" si="12"/>
        <v>38</v>
      </c>
      <c r="CB55" s="393">
        <f t="shared" si="13"/>
        <v>7.6</v>
      </c>
      <c r="CC55" s="16">
        <f t="shared" si="14"/>
        <v>55</v>
      </c>
      <c r="CD55" s="394">
        <f t="shared" si="15"/>
        <v>11</v>
      </c>
      <c r="CE55" s="16">
        <f t="shared" si="16"/>
        <v>32</v>
      </c>
      <c r="CF55" s="395">
        <f t="shared" si="17"/>
        <v>6.4</v>
      </c>
      <c r="CG55" s="16">
        <f t="shared" si="18"/>
        <v>64</v>
      </c>
      <c r="CH55" s="396">
        <f t="shared" si="19"/>
        <v>12.8</v>
      </c>
      <c r="CI55" s="16">
        <f t="shared" si="20"/>
        <v>75</v>
      </c>
      <c r="CJ55" s="397">
        <f t="shared" si="21"/>
        <v>15</v>
      </c>
      <c r="CK55" s="360"/>
      <c r="CL55" s="25"/>
      <c r="CM55" s="19">
        <f t="shared" si="22"/>
        <v>0</v>
      </c>
    </row>
    <row r="56" spans="1:92" ht="65.099999999999994" customHeight="1" x14ac:dyDescent="0.25">
      <c r="A56" s="150">
        <v>53</v>
      </c>
      <c r="B56" s="63" t="s">
        <v>6209</v>
      </c>
      <c r="C56" s="63" t="s">
        <v>5251</v>
      </c>
      <c r="D56" s="63" t="s">
        <v>5247</v>
      </c>
      <c r="E56" s="63" t="s">
        <v>5245</v>
      </c>
      <c r="F56" s="63" t="s">
        <v>6210</v>
      </c>
      <c r="G56" s="22" t="s">
        <v>5905</v>
      </c>
      <c r="H56" s="63" t="s">
        <v>5243</v>
      </c>
      <c r="I56" s="150"/>
      <c r="J56" s="150"/>
      <c r="K56" s="64" t="s">
        <v>5246</v>
      </c>
      <c r="L56" s="64" t="s">
        <v>5248</v>
      </c>
      <c r="M56" s="63" t="s">
        <v>5244</v>
      </c>
      <c r="N56" s="3"/>
      <c r="O56" s="150" t="s">
        <v>11</v>
      </c>
      <c r="P56" s="150">
        <v>424</v>
      </c>
      <c r="Q56" s="184" t="s">
        <v>5249</v>
      </c>
      <c r="R56" s="184" t="s">
        <v>5250</v>
      </c>
      <c r="S56" s="152">
        <v>980000</v>
      </c>
      <c r="T56" s="152">
        <v>720000</v>
      </c>
      <c r="U56" s="321">
        <f t="shared" si="23"/>
        <v>0.73469387755102045</v>
      </c>
      <c r="V56" s="281" t="s">
        <v>6211</v>
      </c>
      <c r="W56" s="66" t="s">
        <v>5970</v>
      </c>
      <c r="Y56" s="65" t="s">
        <v>5925</v>
      </c>
      <c r="Z56" s="63" t="s">
        <v>6070</v>
      </c>
      <c r="AA56" s="63" t="s">
        <v>5926</v>
      </c>
      <c r="AB56" s="150"/>
      <c r="AD56" s="78" t="s">
        <v>6185</v>
      </c>
      <c r="AE56" s="150"/>
      <c r="AF56" s="16">
        <v>10</v>
      </c>
      <c r="AG56" s="16">
        <v>15</v>
      </c>
      <c r="AH56" s="16">
        <v>7</v>
      </c>
      <c r="AI56" s="16">
        <v>8</v>
      </c>
      <c r="AJ56" s="16">
        <v>7</v>
      </c>
      <c r="AK56" s="16">
        <v>15</v>
      </c>
      <c r="AL56" s="16">
        <v>15</v>
      </c>
      <c r="AM56" s="7">
        <f t="shared" si="27"/>
        <v>77</v>
      </c>
      <c r="AN56" s="16">
        <v>7</v>
      </c>
      <c r="AO56" s="16">
        <v>15</v>
      </c>
      <c r="AP56" s="16">
        <v>4</v>
      </c>
      <c r="AQ56" s="16">
        <v>8</v>
      </c>
      <c r="AR56" s="16">
        <v>10</v>
      </c>
      <c r="AS56" s="16">
        <v>20</v>
      </c>
      <c r="AT56" s="16">
        <v>15</v>
      </c>
      <c r="AU56" s="385">
        <f t="shared" si="2"/>
        <v>79</v>
      </c>
      <c r="AV56" s="16">
        <v>7</v>
      </c>
      <c r="AW56" s="16">
        <v>7</v>
      </c>
      <c r="AX56" s="16">
        <v>4</v>
      </c>
      <c r="AY56" s="16">
        <v>6</v>
      </c>
      <c r="AZ56" s="16">
        <v>4</v>
      </c>
      <c r="BA56" s="16">
        <v>7</v>
      </c>
      <c r="BB56" s="16">
        <v>15</v>
      </c>
      <c r="BC56" s="347">
        <f t="shared" si="3"/>
        <v>50</v>
      </c>
      <c r="BD56" s="16">
        <v>10</v>
      </c>
      <c r="BE56" s="16">
        <v>20</v>
      </c>
      <c r="BF56" s="16">
        <v>10</v>
      </c>
      <c r="BG56" s="16">
        <v>8</v>
      </c>
      <c r="BH56" s="16">
        <v>10</v>
      </c>
      <c r="BI56" s="16">
        <v>15</v>
      </c>
      <c r="BJ56" s="16">
        <v>15</v>
      </c>
      <c r="BK56" s="382">
        <f t="shared" si="24"/>
        <v>88</v>
      </c>
      <c r="BL56" s="16">
        <v>10</v>
      </c>
      <c r="BM56" s="16">
        <v>7</v>
      </c>
      <c r="BN56" s="16">
        <v>10</v>
      </c>
      <c r="BO56" s="16">
        <v>8</v>
      </c>
      <c r="BP56" s="16">
        <v>10</v>
      </c>
      <c r="BQ56" s="16">
        <v>20</v>
      </c>
      <c r="BR56" s="16">
        <v>15</v>
      </c>
      <c r="BS56" s="327">
        <f t="shared" si="5"/>
        <v>80</v>
      </c>
      <c r="BT56" s="16">
        <f t="shared" si="6"/>
        <v>374</v>
      </c>
      <c r="BU56" s="16">
        <v>5</v>
      </c>
      <c r="BV56" s="346">
        <f t="shared" si="7"/>
        <v>74.8</v>
      </c>
      <c r="BW56" s="16">
        <f t="shared" si="25"/>
        <v>44</v>
      </c>
      <c r="BX56" s="391">
        <f t="shared" si="9"/>
        <v>8.8000000000000007</v>
      </c>
      <c r="BY56" s="16">
        <f t="shared" si="26"/>
        <v>64</v>
      </c>
      <c r="BZ56" s="392">
        <f t="shared" si="11"/>
        <v>12.8</v>
      </c>
      <c r="CA56" s="16">
        <f t="shared" si="12"/>
        <v>35</v>
      </c>
      <c r="CB56" s="393">
        <f t="shared" si="13"/>
        <v>7</v>
      </c>
      <c r="CC56" s="16">
        <f t="shared" si="14"/>
        <v>38</v>
      </c>
      <c r="CD56" s="394">
        <f t="shared" si="15"/>
        <v>7.6</v>
      </c>
      <c r="CE56" s="16">
        <f t="shared" si="16"/>
        <v>41</v>
      </c>
      <c r="CF56" s="395">
        <f t="shared" si="17"/>
        <v>8.1999999999999993</v>
      </c>
      <c r="CG56" s="16">
        <f t="shared" si="18"/>
        <v>77</v>
      </c>
      <c r="CH56" s="396">
        <f t="shared" si="19"/>
        <v>15.4</v>
      </c>
      <c r="CI56" s="16">
        <f t="shared" si="20"/>
        <v>75</v>
      </c>
      <c r="CJ56" s="397">
        <f t="shared" si="21"/>
        <v>15</v>
      </c>
      <c r="CL56" s="19"/>
      <c r="CM56" s="19">
        <f t="shared" si="22"/>
        <v>0</v>
      </c>
    </row>
    <row r="57" spans="1:92" ht="65.099999999999994" customHeight="1" x14ac:dyDescent="0.25">
      <c r="A57" s="150">
        <v>54</v>
      </c>
      <c r="B57" s="22" t="s">
        <v>6392</v>
      </c>
      <c r="C57" s="52" t="s">
        <v>42</v>
      </c>
      <c r="D57" s="52" t="s">
        <v>5021</v>
      </c>
      <c r="E57" s="52" t="s">
        <v>5022</v>
      </c>
      <c r="F57" s="52" t="s">
        <v>7072</v>
      </c>
      <c r="G57" s="22" t="s">
        <v>5905</v>
      </c>
      <c r="H57" s="52" t="s">
        <v>5023</v>
      </c>
      <c r="I57" s="122"/>
      <c r="J57" s="122"/>
      <c r="K57" s="23" t="s">
        <v>5024</v>
      </c>
      <c r="L57" s="23" t="s">
        <v>5025</v>
      </c>
      <c r="M57" s="16" t="s">
        <v>5026</v>
      </c>
      <c r="O57" s="122" t="s">
        <v>11</v>
      </c>
      <c r="P57" s="150">
        <v>424</v>
      </c>
      <c r="Q57" s="244" t="s">
        <v>5027</v>
      </c>
      <c r="R57" s="244" t="s">
        <v>5028</v>
      </c>
      <c r="S57" s="25">
        <v>1103000</v>
      </c>
      <c r="T57" s="249">
        <v>855000</v>
      </c>
      <c r="U57" s="362">
        <f t="shared" si="23"/>
        <v>0.77515865820489571</v>
      </c>
      <c r="V57" s="353" t="s">
        <v>6393</v>
      </c>
      <c r="W57" s="25" t="s">
        <v>6394</v>
      </c>
      <c r="Y57" s="24" t="s">
        <v>5925</v>
      </c>
      <c r="Z57" s="22" t="s">
        <v>6070</v>
      </c>
      <c r="AA57" s="22" t="s">
        <v>5926</v>
      </c>
      <c r="AB57" s="16"/>
      <c r="AF57" s="16">
        <v>10</v>
      </c>
      <c r="AG57" s="16">
        <v>20</v>
      </c>
      <c r="AH57" s="16">
        <v>4</v>
      </c>
      <c r="AI57" s="16">
        <v>8</v>
      </c>
      <c r="AJ57" s="16">
        <v>10</v>
      </c>
      <c r="AK57" s="16">
        <v>7</v>
      </c>
      <c r="AL57" s="16">
        <v>15</v>
      </c>
      <c r="AM57" s="7">
        <f t="shared" si="27"/>
        <v>74</v>
      </c>
      <c r="AN57" s="16">
        <v>7</v>
      </c>
      <c r="AO57" s="16">
        <v>15</v>
      </c>
      <c r="AP57" s="16">
        <v>7</v>
      </c>
      <c r="AQ57" s="16">
        <v>8</v>
      </c>
      <c r="AR57" s="16">
        <v>10</v>
      </c>
      <c r="AS57" s="16">
        <v>15</v>
      </c>
      <c r="AT57" s="16">
        <v>15</v>
      </c>
      <c r="AU57" s="385">
        <f t="shared" si="2"/>
        <v>77</v>
      </c>
      <c r="AV57" s="16">
        <v>7</v>
      </c>
      <c r="AW57" s="16">
        <v>7</v>
      </c>
      <c r="AX57" s="16">
        <v>4</v>
      </c>
      <c r="AY57" s="16">
        <v>6</v>
      </c>
      <c r="AZ57" s="16">
        <v>7</v>
      </c>
      <c r="BA57" s="16">
        <v>7</v>
      </c>
      <c r="BB57" s="16">
        <v>15</v>
      </c>
      <c r="BC57" s="347">
        <f t="shared" si="3"/>
        <v>53</v>
      </c>
      <c r="BD57" s="16">
        <v>10</v>
      </c>
      <c r="BE57" s="16">
        <v>20</v>
      </c>
      <c r="BF57" s="16">
        <v>10</v>
      </c>
      <c r="BG57" s="16">
        <v>8</v>
      </c>
      <c r="BH57" s="16">
        <v>10</v>
      </c>
      <c r="BI57" s="16">
        <v>15</v>
      </c>
      <c r="BJ57" s="16">
        <v>15</v>
      </c>
      <c r="BK57" s="382">
        <f t="shared" si="24"/>
        <v>88</v>
      </c>
      <c r="BL57" s="16">
        <v>7</v>
      </c>
      <c r="BM57" s="16">
        <v>20</v>
      </c>
      <c r="BN57" s="16">
        <v>7</v>
      </c>
      <c r="BO57" s="16">
        <v>8</v>
      </c>
      <c r="BP57" s="16">
        <v>10</v>
      </c>
      <c r="BQ57" s="16">
        <v>15</v>
      </c>
      <c r="BR57" s="16">
        <v>15</v>
      </c>
      <c r="BS57" s="327">
        <f t="shared" si="5"/>
        <v>82</v>
      </c>
      <c r="BT57" s="16">
        <f t="shared" si="6"/>
        <v>374</v>
      </c>
      <c r="BU57" s="16">
        <v>5</v>
      </c>
      <c r="BV57" s="346">
        <f t="shared" si="7"/>
        <v>74.8</v>
      </c>
      <c r="BW57" s="16">
        <f t="shared" si="25"/>
        <v>41</v>
      </c>
      <c r="BX57" s="391">
        <f t="shared" si="9"/>
        <v>8.1999999999999993</v>
      </c>
      <c r="BY57" s="16">
        <f t="shared" si="26"/>
        <v>82</v>
      </c>
      <c r="BZ57" s="392">
        <f t="shared" si="11"/>
        <v>16.399999999999999</v>
      </c>
      <c r="CA57" s="16">
        <f t="shared" si="12"/>
        <v>32</v>
      </c>
      <c r="CB57" s="393">
        <f t="shared" si="13"/>
        <v>6.4</v>
      </c>
      <c r="CC57" s="16">
        <f t="shared" si="14"/>
        <v>38</v>
      </c>
      <c r="CD57" s="394">
        <f t="shared" si="15"/>
        <v>7.6</v>
      </c>
      <c r="CE57" s="16">
        <f t="shared" si="16"/>
        <v>47</v>
      </c>
      <c r="CF57" s="395">
        <f t="shared" si="17"/>
        <v>9.4</v>
      </c>
      <c r="CG57" s="16">
        <f t="shared" si="18"/>
        <v>59</v>
      </c>
      <c r="CH57" s="396">
        <f t="shared" si="19"/>
        <v>11.8</v>
      </c>
      <c r="CI57" s="16">
        <f t="shared" si="20"/>
        <v>75</v>
      </c>
      <c r="CJ57" s="397">
        <f t="shared" si="21"/>
        <v>15</v>
      </c>
      <c r="CL57" s="19"/>
      <c r="CM57" s="19">
        <f t="shared" si="22"/>
        <v>0</v>
      </c>
    </row>
    <row r="58" spans="1:92" ht="65.099999999999994" customHeight="1" x14ac:dyDescent="0.25">
      <c r="A58" s="150">
        <v>55</v>
      </c>
      <c r="B58" s="22" t="s">
        <v>6631</v>
      </c>
      <c r="C58" s="22" t="s">
        <v>171</v>
      </c>
      <c r="D58" s="22" t="s">
        <v>5171</v>
      </c>
      <c r="E58" s="22" t="s">
        <v>5170</v>
      </c>
      <c r="F58" s="22" t="s">
        <v>6632</v>
      </c>
      <c r="G58" s="22" t="s">
        <v>5905</v>
      </c>
      <c r="H58" s="22" t="s">
        <v>4342</v>
      </c>
      <c r="I58" s="22"/>
      <c r="J58" s="22"/>
      <c r="K58" s="23" t="s">
        <v>767</v>
      </c>
      <c r="L58" s="23" t="s">
        <v>173</v>
      </c>
      <c r="M58" s="22" t="s">
        <v>174</v>
      </c>
      <c r="N58" s="3"/>
      <c r="O58" s="22" t="s">
        <v>11</v>
      </c>
      <c r="P58" s="150">
        <v>424</v>
      </c>
      <c r="Q58" s="24" t="s">
        <v>175</v>
      </c>
      <c r="R58" s="24" t="s">
        <v>176</v>
      </c>
      <c r="S58" s="25">
        <v>1576000</v>
      </c>
      <c r="T58" s="25">
        <v>1000000</v>
      </c>
      <c r="U58" s="362">
        <f t="shared" si="23"/>
        <v>0.63451776649746194</v>
      </c>
      <c r="V58" s="363" t="s">
        <v>6633</v>
      </c>
      <c r="W58" s="25" t="s">
        <v>6634</v>
      </c>
      <c r="Y58" s="24" t="s">
        <v>5949</v>
      </c>
      <c r="Z58" s="22" t="s">
        <v>5981</v>
      </c>
      <c r="AA58" s="22" t="s">
        <v>5926</v>
      </c>
      <c r="AB58" s="16"/>
      <c r="AF58" s="16">
        <v>4</v>
      </c>
      <c r="AG58" s="16">
        <v>7</v>
      </c>
      <c r="AH58" s="16">
        <v>4</v>
      </c>
      <c r="AI58" s="16">
        <v>13</v>
      </c>
      <c r="AJ58" s="16">
        <v>4</v>
      </c>
      <c r="AK58" s="16">
        <v>15</v>
      </c>
      <c r="AL58" s="16">
        <v>15</v>
      </c>
      <c r="AM58" s="7">
        <f t="shared" si="27"/>
        <v>62</v>
      </c>
      <c r="AN58" s="16">
        <v>7</v>
      </c>
      <c r="AO58" s="16">
        <v>15</v>
      </c>
      <c r="AP58" s="16">
        <v>7</v>
      </c>
      <c r="AQ58" s="16">
        <v>13</v>
      </c>
      <c r="AR58" s="16">
        <v>7</v>
      </c>
      <c r="AS58" s="16">
        <v>15</v>
      </c>
      <c r="AT58" s="16">
        <v>15</v>
      </c>
      <c r="AU58" s="385">
        <f t="shared" si="2"/>
        <v>79</v>
      </c>
      <c r="AV58" s="16">
        <v>7</v>
      </c>
      <c r="AW58" s="16">
        <v>15</v>
      </c>
      <c r="AX58" s="16">
        <v>7</v>
      </c>
      <c r="AY58" s="16">
        <v>13</v>
      </c>
      <c r="AZ58" s="16">
        <v>7</v>
      </c>
      <c r="BA58" s="16">
        <v>20</v>
      </c>
      <c r="BB58" s="16">
        <v>15</v>
      </c>
      <c r="BC58" s="347">
        <f t="shared" si="3"/>
        <v>84</v>
      </c>
      <c r="BD58" s="16">
        <v>10</v>
      </c>
      <c r="BE58" s="16">
        <v>15</v>
      </c>
      <c r="BF58" s="16">
        <v>7</v>
      </c>
      <c r="BG58" s="16">
        <v>15</v>
      </c>
      <c r="BH58" s="16">
        <v>7</v>
      </c>
      <c r="BI58" s="16">
        <v>15</v>
      </c>
      <c r="BJ58" s="16">
        <v>15</v>
      </c>
      <c r="BK58" s="382">
        <f t="shared" si="24"/>
        <v>84</v>
      </c>
      <c r="BL58" s="16">
        <v>7</v>
      </c>
      <c r="BM58" s="16">
        <v>15</v>
      </c>
      <c r="BN58" s="16">
        <v>4</v>
      </c>
      <c r="BO58" s="16">
        <v>13</v>
      </c>
      <c r="BP58" s="16">
        <v>4</v>
      </c>
      <c r="BQ58" s="16">
        <v>7</v>
      </c>
      <c r="BR58" s="16">
        <v>15</v>
      </c>
      <c r="BS58" s="327">
        <f t="shared" si="5"/>
        <v>65</v>
      </c>
      <c r="BT58" s="16">
        <f t="shared" si="6"/>
        <v>374</v>
      </c>
      <c r="BU58" s="16">
        <v>5</v>
      </c>
      <c r="BV58" s="346">
        <f t="shared" si="7"/>
        <v>74.8</v>
      </c>
      <c r="BW58" s="16">
        <f t="shared" si="25"/>
        <v>35</v>
      </c>
      <c r="BX58" s="391">
        <f t="shared" si="9"/>
        <v>7</v>
      </c>
      <c r="BY58" s="16">
        <f t="shared" si="26"/>
        <v>67</v>
      </c>
      <c r="BZ58" s="392">
        <f t="shared" si="11"/>
        <v>13.4</v>
      </c>
      <c r="CA58" s="16">
        <f t="shared" si="12"/>
        <v>29</v>
      </c>
      <c r="CB58" s="393">
        <f t="shared" si="13"/>
        <v>5.8</v>
      </c>
      <c r="CC58" s="16">
        <f t="shared" si="14"/>
        <v>67</v>
      </c>
      <c r="CD58" s="394">
        <f t="shared" si="15"/>
        <v>13.4</v>
      </c>
      <c r="CE58" s="16">
        <f t="shared" si="16"/>
        <v>29</v>
      </c>
      <c r="CF58" s="395">
        <f t="shared" si="17"/>
        <v>5.8</v>
      </c>
      <c r="CG58" s="16">
        <f t="shared" si="18"/>
        <v>72</v>
      </c>
      <c r="CH58" s="396">
        <f t="shared" si="19"/>
        <v>14.4</v>
      </c>
      <c r="CI58" s="16">
        <f t="shared" si="20"/>
        <v>75</v>
      </c>
      <c r="CJ58" s="397">
        <f t="shared" si="21"/>
        <v>15</v>
      </c>
      <c r="CL58" s="19"/>
      <c r="CM58" s="19">
        <f t="shared" si="22"/>
        <v>0</v>
      </c>
    </row>
    <row r="59" spans="1:92" ht="65.099999999999994" customHeight="1" x14ac:dyDescent="0.25">
      <c r="A59" s="150">
        <v>56</v>
      </c>
      <c r="B59" s="63" t="s">
        <v>6024</v>
      </c>
      <c r="C59" s="63" t="s">
        <v>5853</v>
      </c>
      <c r="D59" s="63" t="s">
        <v>5864</v>
      </c>
      <c r="E59" s="63" t="s">
        <v>5607</v>
      </c>
      <c r="F59" s="63" t="s">
        <v>6025</v>
      </c>
      <c r="G59" s="22" t="s">
        <v>5905</v>
      </c>
      <c r="H59" s="63" t="s">
        <v>5608</v>
      </c>
      <c r="I59" s="150"/>
      <c r="J59" s="150"/>
      <c r="K59" s="64" t="s">
        <v>6027</v>
      </c>
      <c r="L59" s="64" t="s">
        <v>6026</v>
      </c>
      <c r="M59" s="150" t="s">
        <v>2037</v>
      </c>
      <c r="O59" s="150" t="s">
        <v>11</v>
      </c>
      <c r="P59" s="150">
        <v>424</v>
      </c>
      <c r="Q59" s="150">
        <v>20729384</v>
      </c>
      <c r="R59" s="150">
        <v>107036683</v>
      </c>
      <c r="S59" s="66">
        <v>1255000</v>
      </c>
      <c r="T59" s="66">
        <v>1000000</v>
      </c>
      <c r="U59" s="321">
        <f t="shared" si="23"/>
        <v>0.79681274900398402</v>
      </c>
      <c r="V59" s="281" t="s">
        <v>6028</v>
      </c>
      <c r="W59" s="66" t="s">
        <v>6029</v>
      </c>
      <c r="Y59" s="65" t="s">
        <v>5949</v>
      </c>
      <c r="Z59" s="63" t="s">
        <v>5981</v>
      </c>
      <c r="AA59" s="63" t="s">
        <v>5926</v>
      </c>
      <c r="AB59" s="150"/>
      <c r="AD59" s="78" t="s">
        <v>7050</v>
      </c>
      <c r="AE59" s="150"/>
      <c r="AF59" s="16">
        <v>7</v>
      </c>
      <c r="AG59" s="16">
        <v>7</v>
      </c>
      <c r="AH59" s="16">
        <v>4</v>
      </c>
      <c r="AI59" s="16">
        <v>15</v>
      </c>
      <c r="AJ59" s="16">
        <v>4</v>
      </c>
      <c r="AK59" s="16">
        <v>7</v>
      </c>
      <c r="AL59" s="16">
        <v>15</v>
      </c>
      <c r="AM59" s="7">
        <f t="shared" si="27"/>
        <v>59</v>
      </c>
      <c r="AN59" s="16">
        <v>7</v>
      </c>
      <c r="AO59" s="16">
        <v>15</v>
      </c>
      <c r="AP59" s="16">
        <v>4</v>
      </c>
      <c r="AQ59" s="16">
        <v>15</v>
      </c>
      <c r="AR59" s="16">
        <v>7</v>
      </c>
      <c r="AS59" s="16">
        <v>15</v>
      </c>
      <c r="AT59" s="16">
        <v>15</v>
      </c>
      <c r="AU59" s="385">
        <f t="shared" si="2"/>
        <v>78</v>
      </c>
      <c r="AV59" s="16">
        <v>10</v>
      </c>
      <c r="AW59" s="16">
        <v>15</v>
      </c>
      <c r="AX59" s="16">
        <v>7</v>
      </c>
      <c r="AY59" s="16">
        <v>15</v>
      </c>
      <c r="AZ59" s="16">
        <v>10</v>
      </c>
      <c r="BA59" s="16">
        <v>15</v>
      </c>
      <c r="BB59" s="16">
        <v>15</v>
      </c>
      <c r="BC59" s="347">
        <f t="shared" si="3"/>
        <v>87</v>
      </c>
      <c r="BD59" s="16">
        <v>7</v>
      </c>
      <c r="BE59" s="16">
        <v>15</v>
      </c>
      <c r="BF59" s="16">
        <v>7</v>
      </c>
      <c r="BG59" s="16">
        <v>15</v>
      </c>
      <c r="BH59" s="16">
        <v>10</v>
      </c>
      <c r="BI59" s="16">
        <v>15</v>
      </c>
      <c r="BJ59" s="16">
        <v>15</v>
      </c>
      <c r="BK59" s="382">
        <f t="shared" si="24"/>
        <v>84</v>
      </c>
      <c r="BL59" s="16">
        <v>7</v>
      </c>
      <c r="BM59" s="16">
        <v>7</v>
      </c>
      <c r="BN59" s="16">
        <v>4</v>
      </c>
      <c r="BO59" s="16">
        <v>15</v>
      </c>
      <c r="BP59" s="16">
        <v>10</v>
      </c>
      <c r="BQ59" s="16">
        <v>7</v>
      </c>
      <c r="BR59" s="16">
        <v>15</v>
      </c>
      <c r="BS59" s="327">
        <f t="shared" si="5"/>
        <v>65</v>
      </c>
      <c r="BT59" s="16">
        <f t="shared" si="6"/>
        <v>373</v>
      </c>
      <c r="BU59" s="16">
        <v>5</v>
      </c>
      <c r="BV59" s="346">
        <f t="shared" si="7"/>
        <v>74.599999999999994</v>
      </c>
      <c r="BW59" s="16">
        <f t="shared" si="25"/>
        <v>38</v>
      </c>
      <c r="BX59" s="391">
        <f t="shared" si="9"/>
        <v>7.6</v>
      </c>
      <c r="BY59" s="16">
        <f t="shared" si="26"/>
        <v>59</v>
      </c>
      <c r="BZ59" s="392">
        <f t="shared" si="11"/>
        <v>11.8</v>
      </c>
      <c r="CA59" s="16">
        <f t="shared" si="12"/>
        <v>26</v>
      </c>
      <c r="CB59" s="393">
        <f t="shared" si="13"/>
        <v>5.2</v>
      </c>
      <c r="CC59" s="16">
        <f t="shared" si="14"/>
        <v>75</v>
      </c>
      <c r="CD59" s="394">
        <f t="shared" si="15"/>
        <v>15</v>
      </c>
      <c r="CE59" s="16">
        <f t="shared" si="16"/>
        <v>41</v>
      </c>
      <c r="CF59" s="395">
        <f t="shared" si="17"/>
        <v>8.1999999999999993</v>
      </c>
      <c r="CG59" s="16">
        <f t="shared" si="18"/>
        <v>59</v>
      </c>
      <c r="CH59" s="396">
        <f t="shared" si="19"/>
        <v>11.8</v>
      </c>
      <c r="CI59" s="16">
        <f t="shared" si="20"/>
        <v>75</v>
      </c>
      <c r="CJ59" s="397">
        <f t="shared" si="21"/>
        <v>15</v>
      </c>
      <c r="CL59" s="19"/>
      <c r="CM59" s="19">
        <f t="shared" si="22"/>
        <v>0</v>
      </c>
    </row>
    <row r="60" spans="1:92" s="150" customFormat="1" ht="65.099999999999994" customHeight="1" x14ac:dyDescent="0.25">
      <c r="A60" s="150">
        <v>57</v>
      </c>
      <c r="B60" s="22" t="s">
        <v>6571</v>
      </c>
      <c r="C60" s="16" t="s">
        <v>36</v>
      </c>
      <c r="D60" s="22" t="s">
        <v>5759</v>
      </c>
      <c r="E60" s="22" t="s">
        <v>5757</v>
      </c>
      <c r="F60" s="22" t="s">
        <v>6572</v>
      </c>
      <c r="G60" s="22" t="s">
        <v>5905</v>
      </c>
      <c r="H60" s="22" t="s">
        <v>3865</v>
      </c>
      <c r="I60" s="16"/>
      <c r="J60" s="16"/>
      <c r="K60" s="23" t="s">
        <v>538</v>
      </c>
      <c r="L60" s="23" t="s">
        <v>5758</v>
      </c>
      <c r="M60" s="22" t="s">
        <v>94</v>
      </c>
      <c r="N60" s="3"/>
      <c r="O60" s="16" t="s">
        <v>11</v>
      </c>
      <c r="P60" s="150">
        <v>424</v>
      </c>
      <c r="Q60" s="16">
        <v>20145706</v>
      </c>
      <c r="R60" s="16">
        <v>104313116</v>
      </c>
      <c r="S60" s="19">
        <v>1255108</v>
      </c>
      <c r="T60" s="25">
        <v>823608</v>
      </c>
      <c r="U60" s="362">
        <f t="shared" si="23"/>
        <v>0.65620488436054902</v>
      </c>
      <c r="V60" s="353" t="s">
        <v>6573</v>
      </c>
      <c r="W60" s="25" t="s">
        <v>4244</v>
      </c>
      <c r="X60" s="113"/>
      <c r="Y60" s="24" t="s">
        <v>5949</v>
      </c>
      <c r="Z60" s="22" t="s">
        <v>5981</v>
      </c>
      <c r="AA60" s="22" t="s">
        <v>5926</v>
      </c>
      <c r="AB60" s="47"/>
      <c r="AC60" s="350"/>
      <c r="AD60" s="47"/>
      <c r="AE60" s="47"/>
      <c r="AF60" s="16">
        <v>7</v>
      </c>
      <c r="AG60" s="16">
        <v>7</v>
      </c>
      <c r="AH60" s="16">
        <v>7</v>
      </c>
      <c r="AI60" s="16">
        <v>15</v>
      </c>
      <c r="AJ60" s="16">
        <v>7</v>
      </c>
      <c r="AK60" s="16">
        <v>0</v>
      </c>
      <c r="AL60" s="16">
        <v>15</v>
      </c>
      <c r="AM60" s="7">
        <f t="shared" si="27"/>
        <v>58</v>
      </c>
      <c r="AN60" s="16">
        <v>10</v>
      </c>
      <c r="AO60" s="16">
        <v>15</v>
      </c>
      <c r="AP60" s="16">
        <v>7</v>
      </c>
      <c r="AQ60" s="16">
        <v>15</v>
      </c>
      <c r="AR60" s="16">
        <v>7</v>
      </c>
      <c r="AS60" s="16">
        <v>0</v>
      </c>
      <c r="AT60" s="16">
        <v>15</v>
      </c>
      <c r="AU60" s="385">
        <f t="shared" si="2"/>
        <v>69</v>
      </c>
      <c r="AV60" s="16">
        <v>10</v>
      </c>
      <c r="AW60" s="16">
        <v>15</v>
      </c>
      <c r="AX60" s="16">
        <v>7</v>
      </c>
      <c r="AY60" s="16">
        <v>15</v>
      </c>
      <c r="AZ60" s="16">
        <v>7</v>
      </c>
      <c r="BA60" s="16">
        <v>20</v>
      </c>
      <c r="BB60" s="16">
        <v>15</v>
      </c>
      <c r="BC60" s="347">
        <f t="shared" si="3"/>
        <v>89</v>
      </c>
      <c r="BD60" s="16">
        <v>10</v>
      </c>
      <c r="BE60" s="16">
        <v>15</v>
      </c>
      <c r="BF60" s="16">
        <v>10</v>
      </c>
      <c r="BG60" s="16">
        <v>15</v>
      </c>
      <c r="BH60" s="16">
        <v>10</v>
      </c>
      <c r="BI60" s="16">
        <v>15</v>
      </c>
      <c r="BJ60" s="16">
        <v>15</v>
      </c>
      <c r="BK60" s="382">
        <f t="shared" si="24"/>
        <v>90</v>
      </c>
      <c r="BL60" s="16">
        <v>4</v>
      </c>
      <c r="BM60" s="16">
        <v>7</v>
      </c>
      <c r="BN60" s="16">
        <v>4</v>
      </c>
      <c r="BO60" s="16">
        <v>15</v>
      </c>
      <c r="BP60" s="16">
        <v>7</v>
      </c>
      <c r="BQ60" s="16">
        <v>15</v>
      </c>
      <c r="BR60" s="16">
        <v>15</v>
      </c>
      <c r="BS60" s="327">
        <f t="shared" si="5"/>
        <v>67</v>
      </c>
      <c r="BT60" s="16">
        <f t="shared" si="6"/>
        <v>373</v>
      </c>
      <c r="BU60" s="16">
        <v>5</v>
      </c>
      <c r="BV60" s="346">
        <f t="shared" si="7"/>
        <v>74.599999999999994</v>
      </c>
      <c r="BW60" s="16">
        <f t="shared" si="25"/>
        <v>41</v>
      </c>
      <c r="BX60" s="391">
        <f t="shared" si="9"/>
        <v>8.1999999999999993</v>
      </c>
      <c r="BY60" s="16">
        <f t="shared" si="26"/>
        <v>59</v>
      </c>
      <c r="BZ60" s="392">
        <f t="shared" si="11"/>
        <v>11.8</v>
      </c>
      <c r="CA60" s="16">
        <f t="shared" si="12"/>
        <v>35</v>
      </c>
      <c r="CB60" s="393">
        <f t="shared" si="13"/>
        <v>7</v>
      </c>
      <c r="CC60" s="16">
        <f t="shared" si="14"/>
        <v>75</v>
      </c>
      <c r="CD60" s="394">
        <f t="shared" si="15"/>
        <v>15</v>
      </c>
      <c r="CE60" s="16">
        <f t="shared" si="16"/>
        <v>38</v>
      </c>
      <c r="CF60" s="395">
        <f t="shared" si="17"/>
        <v>7.6</v>
      </c>
      <c r="CG60" s="16">
        <f t="shared" si="18"/>
        <v>50</v>
      </c>
      <c r="CH60" s="396">
        <f t="shared" si="19"/>
        <v>10</v>
      </c>
      <c r="CI60" s="16">
        <f t="shared" si="20"/>
        <v>75</v>
      </c>
      <c r="CJ60" s="397">
        <f t="shared" si="21"/>
        <v>15</v>
      </c>
      <c r="CK60" s="366"/>
      <c r="CL60" s="19"/>
      <c r="CM60" s="19">
        <f t="shared" si="22"/>
        <v>0</v>
      </c>
    </row>
    <row r="61" spans="1:92" ht="65.099999999999994" customHeight="1" x14ac:dyDescent="0.25">
      <c r="A61" s="150">
        <v>58</v>
      </c>
      <c r="B61" s="22" t="s">
        <v>6294</v>
      </c>
      <c r="C61" s="22" t="s">
        <v>5161</v>
      </c>
      <c r="D61" s="22" t="s">
        <v>2248</v>
      </c>
      <c r="E61" s="22" t="s">
        <v>5469</v>
      </c>
      <c r="F61" s="22" t="s">
        <v>6295</v>
      </c>
      <c r="G61" s="22" t="s">
        <v>5905</v>
      </c>
      <c r="H61" s="22" t="s">
        <v>4002</v>
      </c>
      <c r="I61" s="22"/>
      <c r="J61" s="22"/>
      <c r="K61" s="23" t="s">
        <v>2252</v>
      </c>
      <c r="L61" s="23" t="s">
        <v>5470</v>
      </c>
      <c r="M61" s="22" t="s">
        <v>2253</v>
      </c>
      <c r="N61" s="3"/>
      <c r="O61" s="22" t="s">
        <v>16</v>
      </c>
      <c r="P61" s="150">
        <v>481</v>
      </c>
      <c r="Q61" s="24" t="s">
        <v>2254</v>
      </c>
      <c r="R61" s="24" t="s">
        <v>2255</v>
      </c>
      <c r="S61" s="25">
        <v>1426000</v>
      </c>
      <c r="T61" s="25">
        <v>998000</v>
      </c>
      <c r="U61" s="362">
        <f t="shared" si="23"/>
        <v>0.699859747545582</v>
      </c>
      <c r="V61" s="363" t="s">
        <v>6296</v>
      </c>
      <c r="W61" s="25" t="s">
        <v>5658</v>
      </c>
      <c r="Y61" s="24" t="s">
        <v>5915</v>
      </c>
      <c r="Z61" s="22" t="s">
        <v>6003</v>
      </c>
      <c r="AA61" s="22" t="s">
        <v>5926</v>
      </c>
      <c r="AB61" s="16"/>
      <c r="AF61" s="181">
        <v>10</v>
      </c>
      <c r="AG61" s="181">
        <v>7</v>
      </c>
      <c r="AH61" s="181">
        <v>7</v>
      </c>
      <c r="AI61" s="181">
        <v>11</v>
      </c>
      <c r="AJ61" s="181">
        <v>7</v>
      </c>
      <c r="AK61" s="181">
        <v>7</v>
      </c>
      <c r="AL61" s="181">
        <v>15</v>
      </c>
      <c r="AM61" s="7">
        <f t="shared" si="27"/>
        <v>64</v>
      </c>
      <c r="AN61" s="181">
        <v>7</v>
      </c>
      <c r="AO61" s="181">
        <v>15</v>
      </c>
      <c r="AP61" s="181">
        <v>7</v>
      </c>
      <c r="AQ61" s="181">
        <v>6</v>
      </c>
      <c r="AR61" s="181">
        <v>7</v>
      </c>
      <c r="AS61" s="181">
        <v>15</v>
      </c>
      <c r="AT61" s="181">
        <v>15</v>
      </c>
      <c r="AU61" s="385">
        <f t="shared" si="2"/>
        <v>72</v>
      </c>
      <c r="AV61" s="181">
        <v>10</v>
      </c>
      <c r="AW61" s="181">
        <v>15</v>
      </c>
      <c r="AX61" s="181">
        <v>7</v>
      </c>
      <c r="AY61" s="181">
        <v>11</v>
      </c>
      <c r="AZ61" s="181">
        <v>10</v>
      </c>
      <c r="BA61" s="181">
        <v>15</v>
      </c>
      <c r="BB61" s="181">
        <v>15</v>
      </c>
      <c r="BC61" s="347">
        <f t="shared" si="3"/>
        <v>83</v>
      </c>
      <c r="BD61" s="181">
        <v>10</v>
      </c>
      <c r="BE61" s="181">
        <v>20</v>
      </c>
      <c r="BF61" s="181">
        <v>10</v>
      </c>
      <c r="BG61" s="181">
        <v>11</v>
      </c>
      <c r="BH61" s="181">
        <v>7</v>
      </c>
      <c r="BI61" s="181">
        <v>15</v>
      </c>
      <c r="BJ61" s="181">
        <v>15</v>
      </c>
      <c r="BK61" s="382">
        <f t="shared" si="24"/>
        <v>88</v>
      </c>
      <c r="BL61" s="181">
        <v>10</v>
      </c>
      <c r="BM61" s="181">
        <v>7</v>
      </c>
      <c r="BN61" s="181">
        <v>10</v>
      </c>
      <c r="BO61" s="181">
        <v>11</v>
      </c>
      <c r="BP61" s="181">
        <v>4</v>
      </c>
      <c r="BQ61" s="181">
        <v>7</v>
      </c>
      <c r="BR61" s="181">
        <v>15</v>
      </c>
      <c r="BS61" s="327">
        <f t="shared" si="5"/>
        <v>64</v>
      </c>
      <c r="BT61" s="16">
        <f t="shared" si="6"/>
        <v>371</v>
      </c>
      <c r="BU61" s="16">
        <v>5</v>
      </c>
      <c r="BV61" s="346">
        <f t="shared" si="7"/>
        <v>74.2</v>
      </c>
      <c r="BW61" s="16">
        <f t="shared" si="25"/>
        <v>47</v>
      </c>
      <c r="BX61" s="391">
        <f t="shared" si="9"/>
        <v>9.4</v>
      </c>
      <c r="BY61" s="16">
        <f t="shared" si="26"/>
        <v>64</v>
      </c>
      <c r="BZ61" s="392">
        <f t="shared" si="11"/>
        <v>12.8</v>
      </c>
      <c r="CA61" s="16">
        <f t="shared" si="12"/>
        <v>41</v>
      </c>
      <c r="CB61" s="393">
        <f t="shared" si="13"/>
        <v>8.1999999999999993</v>
      </c>
      <c r="CC61" s="16">
        <f t="shared" si="14"/>
        <v>50</v>
      </c>
      <c r="CD61" s="394">
        <f t="shared" si="15"/>
        <v>10</v>
      </c>
      <c r="CE61" s="16">
        <f t="shared" si="16"/>
        <v>35</v>
      </c>
      <c r="CF61" s="395">
        <f t="shared" si="17"/>
        <v>7</v>
      </c>
      <c r="CG61" s="16">
        <f t="shared" si="18"/>
        <v>59</v>
      </c>
      <c r="CH61" s="396">
        <f t="shared" si="19"/>
        <v>11.8</v>
      </c>
      <c r="CI61" s="16">
        <f t="shared" si="20"/>
        <v>75</v>
      </c>
      <c r="CJ61" s="397">
        <f t="shared" si="21"/>
        <v>15</v>
      </c>
      <c r="CK61" s="182"/>
      <c r="CL61" s="411">
        <v>450000</v>
      </c>
      <c r="CM61" s="19">
        <f t="shared" si="22"/>
        <v>450000</v>
      </c>
    </row>
    <row r="62" spans="1:92" s="150" customFormat="1" ht="65.099999999999994" customHeight="1" x14ac:dyDescent="0.25">
      <c r="A62" s="150">
        <v>59</v>
      </c>
      <c r="B62" s="22" t="s">
        <v>6938</v>
      </c>
      <c r="C62" s="22" t="s">
        <v>42</v>
      </c>
      <c r="D62" s="22" t="s">
        <v>6940</v>
      </c>
      <c r="E62" s="343"/>
      <c r="F62" s="22" t="s">
        <v>6939</v>
      </c>
      <c r="G62" s="22" t="s">
        <v>5905</v>
      </c>
      <c r="H62" s="22" t="s">
        <v>6942</v>
      </c>
      <c r="I62" s="22"/>
      <c r="J62" s="22"/>
      <c r="K62" s="110" t="s">
        <v>6943</v>
      </c>
      <c r="L62" s="110" t="s">
        <v>44</v>
      </c>
      <c r="M62" s="22" t="s">
        <v>45</v>
      </c>
      <c r="N62" s="3"/>
      <c r="O62" s="22" t="s">
        <v>22</v>
      </c>
      <c r="P62" s="150">
        <v>424</v>
      </c>
      <c r="Q62" s="22">
        <v>63319694</v>
      </c>
      <c r="R62" s="22">
        <v>108246007</v>
      </c>
      <c r="S62" s="25">
        <v>550000</v>
      </c>
      <c r="T62" s="66">
        <v>432000</v>
      </c>
      <c r="U62" s="321">
        <f t="shared" si="23"/>
        <v>0.78545454545454541</v>
      </c>
      <c r="V62" s="353" t="s">
        <v>6941</v>
      </c>
      <c r="W62" s="25" t="s">
        <v>3378</v>
      </c>
      <c r="X62" s="3"/>
      <c r="Y62" s="24" t="s">
        <v>5949</v>
      </c>
      <c r="Z62" s="22" t="s">
        <v>6003</v>
      </c>
      <c r="AA62" s="22" t="s">
        <v>5926</v>
      </c>
      <c r="AB62" s="22"/>
      <c r="AC62" s="359"/>
      <c r="AD62" s="22"/>
      <c r="AE62" s="22"/>
      <c r="AF62" s="22">
        <v>4</v>
      </c>
      <c r="AG62" s="22">
        <v>7</v>
      </c>
      <c r="AH62" s="22">
        <v>7</v>
      </c>
      <c r="AI62" s="22">
        <v>10</v>
      </c>
      <c r="AJ62" s="22">
        <v>7</v>
      </c>
      <c r="AK62" s="22">
        <v>0</v>
      </c>
      <c r="AL62" s="22">
        <v>15</v>
      </c>
      <c r="AM62" s="7">
        <f t="shared" si="27"/>
        <v>50</v>
      </c>
      <c r="AN62" s="22">
        <v>7</v>
      </c>
      <c r="AO62" s="22">
        <v>15</v>
      </c>
      <c r="AP62" s="22">
        <v>7</v>
      </c>
      <c r="AQ62" s="22">
        <v>10</v>
      </c>
      <c r="AR62" s="22">
        <v>7</v>
      </c>
      <c r="AS62" s="22">
        <v>15</v>
      </c>
      <c r="AT62" s="22">
        <v>15</v>
      </c>
      <c r="AU62" s="385">
        <f t="shared" si="2"/>
        <v>76</v>
      </c>
      <c r="AV62" s="22">
        <v>7</v>
      </c>
      <c r="AW62" s="22">
        <v>7</v>
      </c>
      <c r="AX62" s="22">
        <v>4</v>
      </c>
      <c r="AY62" s="22">
        <v>10</v>
      </c>
      <c r="AZ62" s="22">
        <v>7</v>
      </c>
      <c r="BA62" s="22">
        <v>20</v>
      </c>
      <c r="BB62" s="22">
        <v>15</v>
      </c>
      <c r="BC62" s="347">
        <f t="shared" si="3"/>
        <v>70</v>
      </c>
      <c r="BD62" s="22">
        <v>10</v>
      </c>
      <c r="BE62" s="22">
        <v>20</v>
      </c>
      <c r="BF62" s="22">
        <v>7</v>
      </c>
      <c r="BG62" s="22">
        <v>12</v>
      </c>
      <c r="BH62" s="22">
        <v>7</v>
      </c>
      <c r="BI62" s="22">
        <v>15</v>
      </c>
      <c r="BJ62" s="22">
        <v>15</v>
      </c>
      <c r="BK62" s="382">
        <f t="shared" si="24"/>
        <v>86</v>
      </c>
      <c r="BL62" s="22">
        <v>7</v>
      </c>
      <c r="BM62" s="22">
        <v>20</v>
      </c>
      <c r="BN62" s="22">
        <v>10</v>
      </c>
      <c r="BO62" s="22">
        <v>12</v>
      </c>
      <c r="BP62" s="22">
        <v>10</v>
      </c>
      <c r="BQ62" s="22">
        <v>15</v>
      </c>
      <c r="BR62" s="22">
        <v>15</v>
      </c>
      <c r="BS62" s="327">
        <f t="shared" si="5"/>
        <v>89</v>
      </c>
      <c r="BT62" s="16">
        <f t="shared" si="6"/>
        <v>371</v>
      </c>
      <c r="BU62" s="16">
        <v>5</v>
      </c>
      <c r="BV62" s="346">
        <f t="shared" si="7"/>
        <v>74.2</v>
      </c>
      <c r="BW62" s="16">
        <f t="shared" si="25"/>
        <v>35</v>
      </c>
      <c r="BX62" s="391">
        <f t="shared" si="9"/>
        <v>7</v>
      </c>
      <c r="BY62" s="16">
        <f t="shared" si="26"/>
        <v>69</v>
      </c>
      <c r="BZ62" s="392">
        <f t="shared" si="11"/>
        <v>13.8</v>
      </c>
      <c r="CA62" s="16">
        <f t="shared" si="12"/>
        <v>35</v>
      </c>
      <c r="CB62" s="393">
        <f t="shared" si="13"/>
        <v>7</v>
      </c>
      <c r="CC62" s="16">
        <f t="shared" si="14"/>
        <v>54</v>
      </c>
      <c r="CD62" s="394">
        <f t="shared" si="15"/>
        <v>10.8</v>
      </c>
      <c r="CE62" s="16">
        <f t="shared" si="16"/>
        <v>38</v>
      </c>
      <c r="CF62" s="395">
        <f t="shared" si="17"/>
        <v>7.6</v>
      </c>
      <c r="CG62" s="16">
        <f t="shared" si="18"/>
        <v>65</v>
      </c>
      <c r="CH62" s="396">
        <f t="shared" si="19"/>
        <v>13</v>
      </c>
      <c r="CI62" s="16">
        <f t="shared" si="20"/>
        <v>75</v>
      </c>
      <c r="CJ62" s="397">
        <f t="shared" si="21"/>
        <v>15</v>
      </c>
      <c r="CK62" s="360"/>
      <c r="CL62" s="25"/>
      <c r="CM62" s="19">
        <f t="shared" si="22"/>
        <v>0</v>
      </c>
    </row>
    <row r="63" spans="1:92" ht="65.099999999999994" customHeight="1" x14ac:dyDescent="0.25">
      <c r="A63" s="150">
        <v>60</v>
      </c>
      <c r="B63" s="22" t="s">
        <v>6173</v>
      </c>
      <c r="C63" s="52" t="s">
        <v>63</v>
      </c>
      <c r="D63" s="52" t="s">
        <v>5854</v>
      </c>
      <c r="E63" s="52" t="s">
        <v>5150</v>
      </c>
      <c r="F63" s="52" t="s">
        <v>6174</v>
      </c>
      <c r="G63" s="22" t="s">
        <v>5905</v>
      </c>
      <c r="H63" s="52" t="s">
        <v>747</v>
      </c>
      <c r="I63" s="52"/>
      <c r="J63" s="52"/>
      <c r="K63" s="23" t="s">
        <v>5151</v>
      </c>
      <c r="L63" s="23" t="s">
        <v>84</v>
      </c>
      <c r="M63" s="122" t="s">
        <v>85</v>
      </c>
      <c r="N63" s="105"/>
      <c r="O63" s="52" t="s">
        <v>16</v>
      </c>
      <c r="P63" s="150">
        <v>481</v>
      </c>
      <c r="Q63" s="244" t="s">
        <v>5152</v>
      </c>
      <c r="R63" s="244" t="s">
        <v>5153</v>
      </c>
      <c r="S63" s="106">
        <v>1596000</v>
      </c>
      <c r="T63" s="106">
        <v>995000</v>
      </c>
      <c r="U63" s="362">
        <f t="shared" si="23"/>
        <v>0.62343358395989978</v>
      </c>
      <c r="V63" s="363" t="s">
        <v>6175</v>
      </c>
      <c r="W63" s="106" t="s">
        <v>6176</v>
      </c>
      <c r="Y63" s="24" t="s">
        <v>5949</v>
      </c>
      <c r="Z63" s="22" t="s">
        <v>5981</v>
      </c>
      <c r="AA63" s="22" t="s">
        <v>5926</v>
      </c>
      <c r="AB63" s="16"/>
      <c r="AD63" s="28" t="s">
        <v>6185</v>
      </c>
      <c r="AF63" s="16">
        <v>4</v>
      </c>
      <c r="AG63" s="16">
        <v>7</v>
      </c>
      <c r="AH63" s="16">
        <v>4</v>
      </c>
      <c r="AI63" s="16">
        <v>15</v>
      </c>
      <c r="AJ63" s="16">
        <v>7</v>
      </c>
      <c r="AK63" s="16">
        <v>7</v>
      </c>
      <c r="AL63" s="16">
        <v>15</v>
      </c>
      <c r="AM63" s="7">
        <f t="shared" si="27"/>
        <v>59</v>
      </c>
      <c r="AN63" s="16">
        <v>7</v>
      </c>
      <c r="AO63" s="16">
        <v>7</v>
      </c>
      <c r="AP63" s="16">
        <v>7</v>
      </c>
      <c r="AQ63" s="16">
        <v>15</v>
      </c>
      <c r="AR63" s="16">
        <v>7</v>
      </c>
      <c r="AS63" s="16">
        <v>15</v>
      </c>
      <c r="AT63" s="16">
        <v>15</v>
      </c>
      <c r="AU63" s="385">
        <f t="shared" si="2"/>
        <v>73</v>
      </c>
      <c r="AV63" s="16">
        <v>7</v>
      </c>
      <c r="AW63" s="16">
        <v>15</v>
      </c>
      <c r="AX63" s="16">
        <v>7</v>
      </c>
      <c r="AY63" s="16">
        <v>15</v>
      </c>
      <c r="AZ63" s="16">
        <v>10</v>
      </c>
      <c r="BA63" s="16">
        <v>15</v>
      </c>
      <c r="BB63" s="16">
        <v>15</v>
      </c>
      <c r="BC63" s="347">
        <f t="shared" si="3"/>
        <v>84</v>
      </c>
      <c r="BD63" s="16">
        <v>10</v>
      </c>
      <c r="BE63" s="16">
        <v>15</v>
      </c>
      <c r="BF63" s="16">
        <v>7</v>
      </c>
      <c r="BG63" s="16">
        <v>15</v>
      </c>
      <c r="BH63" s="16">
        <v>10</v>
      </c>
      <c r="BI63" s="16">
        <v>15</v>
      </c>
      <c r="BJ63" s="16">
        <v>15</v>
      </c>
      <c r="BK63" s="382">
        <f t="shared" si="24"/>
        <v>87</v>
      </c>
      <c r="BL63" s="16">
        <v>4</v>
      </c>
      <c r="BM63" s="16">
        <v>7</v>
      </c>
      <c r="BN63" s="16">
        <v>4</v>
      </c>
      <c r="BO63" s="16">
        <v>15</v>
      </c>
      <c r="BP63" s="16">
        <v>7</v>
      </c>
      <c r="BQ63" s="16">
        <v>15</v>
      </c>
      <c r="BR63" s="16">
        <v>15</v>
      </c>
      <c r="BS63" s="327">
        <f t="shared" si="5"/>
        <v>67</v>
      </c>
      <c r="BT63" s="16">
        <f t="shared" si="6"/>
        <v>370</v>
      </c>
      <c r="BU63" s="16">
        <v>5</v>
      </c>
      <c r="BV63" s="346">
        <f t="shared" si="7"/>
        <v>74</v>
      </c>
      <c r="BW63" s="16">
        <f t="shared" si="25"/>
        <v>32</v>
      </c>
      <c r="BX63" s="391">
        <f t="shared" si="9"/>
        <v>6.4</v>
      </c>
      <c r="BY63" s="16">
        <f t="shared" si="26"/>
        <v>51</v>
      </c>
      <c r="BZ63" s="392">
        <f t="shared" si="11"/>
        <v>10.199999999999999</v>
      </c>
      <c r="CA63" s="16">
        <f t="shared" si="12"/>
        <v>29</v>
      </c>
      <c r="CB63" s="393">
        <f t="shared" si="13"/>
        <v>5.8</v>
      </c>
      <c r="CC63" s="16">
        <f t="shared" si="14"/>
        <v>75</v>
      </c>
      <c r="CD63" s="394">
        <f t="shared" si="15"/>
        <v>15</v>
      </c>
      <c r="CE63" s="16">
        <f t="shared" si="16"/>
        <v>41</v>
      </c>
      <c r="CF63" s="395">
        <f t="shared" si="17"/>
        <v>8.1999999999999993</v>
      </c>
      <c r="CG63" s="16">
        <f t="shared" si="18"/>
        <v>67</v>
      </c>
      <c r="CH63" s="396">
        <f t="shared" si="19"/>
        <v>13.4</v>
      </c>
      <c r="CI63" s="16">
        <f t="shared" si="20"/>
        <v>75</v>
      </c>
      <c r="CJ63" s="397">
        <f t="shared" si="21"/>
        <v>15</v>
      </c>
      <c r="CK63" s="152"/>
      <c r="CL63" s="409">
        <v>450000</v>
      </c>
      <c r="CM63" s="19">
        <f t="shared" si="22"/>
        <v>450000</v>
      </c>
    </row>
    <row r="64" spans="1:92" s="150" customFormat="1" ht="65.099999999999994" customHeight="1" x14ac:dyDescent="0.25">
      <c r="A64" s="150">
        <v>61</v>
      </c>
      <c r="B64" s="22" t="s">
        <v>6591</v>
      </c>
      <c r="C64" s="22" t="s">
        <v>12</v>
      </c>
      <c r="D64" s="22" t="s">
        <v>2136</v>
      </c>
      <c r="E64" s="22" t="s">
        <v>5382</v>
      </c>
      <c r="F64" s="22" t="s">
        <v>6592</v>
      </c>
      <c r="G64" s="22" t="s">
        <v>5905</v>
      </c>
      <c r="H64" s="22" t="s">
        <v>5472</v>
      </c>
      <c r="I64" s="16"/>
      <c r="J64" s="16"/>
      <c r="K64" s="23" t="s">
        <v>5385</v>
      </c>
      <c r="L64" s="23" t="s">
        <v>317</v>
      </c>
      <c r="M64" s="22" t="s">
        <v>316</v>
      </c>
      <c r="N64" s="3"/>
      <c r="O64" s="16" t="s">
        <v>194</v>
      </c>
      <c r="P64" s="150">
        <v>424</v>
      </c>
      <c r="Q64" s="240" t="s">
        <v>5383</v>
      </c>
      <c r="R64" s="240" t="s">
        <v>5384</v>
      </c>
      <c r="S64" s="19">
        <v>795000</v>
      </c>
      <c r="T64" s="19">
        <v>606000</v>
      </c>
      <c r="U64" s="362">
        <f t="shared" si="23"/>
        <v>0.76226415094339628</v>
      </c>
      <c r="V64" s="363" t="s">
        <v>6593</v>
      </c>
      <c r="W64" s="25" t="s">
        <v>6594</v>
      </c>
      <c r="X64" s="7"/>
      <c r="Y64" s="24" t="s">
        <v>5949</v>
      </c>
      <c r="Z64" s="22" t="s">
        <v>5981</v>
      </c>
      <c r="AA64" s="22" t="s">
        <v>5926</v>
      </c>
      <c r="AB64" s="16"/>
      <c r="AC64" s="347"/>
      <c r="AD64" s="16"/>
      <c r="AE64" s="16"/>
      <c r="AF64" s="150">
        <v>10</v>
      </c>
      <c r="AG64" s="150">
        <v>7</v>
      </c>
      <c r="AH64" s="150">
        <v>7</v>
      </c>
      <c r="AI64" s="150">
        <v>13</v>
      </c>
      <c r="AJ64" s="150">
        <v>7</v>
      </c>
      <c r="AK64" s="150">
        <v>0</v>
      </c>
      <c r="AL64" s="150">
        <v>15</v>
      </c>
      <c r="AM64" s="7">
        <f t="shared" si="27"/>
        <v>59</v>
      </c>
      <c r="AN64" s="150">
        <v>7</v>
      </c>
      <c r="AO64" s="150">
        <v>15</v>
      </c>
      <c r="AP64" s="150">
        <v>7</v>
      </c>
      <c r="AQ64" s="150">
        <v>15</v>
      </c>
      <c r="AR64" s="150">
        <v>7</v>
      </c>
      <c r="AS64" s="150">
        <v>7</v>
      </c>
      <c r="AT64" s="150">
        <v>15</v>
      </c>
      <c r="AU64" s="385">
        <f t="shared" si="2"/>
        <v>73</v>
      </c>
      <c r="AV64" s="150">
        <v>10</v>
      </c>
      <c r="AW64" s="150">
        <v>15</v>
      </c>
      <c r="AX64" s="150">
        <v>7</v>
      </c>
      <c r="AY64" s="150">
        <v>15</v>
      </c>
      <c r="AZ64" s="150">
        <v>7</v>
      </c>
      <c r="BA64" s="150">
        <v>15</v>
      </c>
      <c r="BB64" s="150">
        <v>15</v>
      </c>
      <c r="BC64" s="347">
        <f t="shared" si="3"/>
        <v>84</v>
      </c>
      <c r="BD64" s="150">
        <v>10</v>
      </c>
      <c r="BE64" s="150">
        <v>15</v>
      </c>
      <c r="BF64" s="150">
        <v>7</v>
      </c>
      <c r="BG64" s="150">
        <v>15</v>
      </c>
      <c r="BH64" s="150">
        <v>7</v>
      </c>
      <c r="BI64" s="150">
        <v>20</v>
      </c>
      <c r="BJ64" s="150">
        <v>15</v>
      </c>
      <c r="BK64" s="382">
        <f t="shared" si="24"/>
        <v>89</v>
      </c>
      <c r="BL64" s="150">
        <v>7</v>
      </c>
      <c r="BM64" s="150">
        <v>7</v>
      </c>
      <c r="BN64" s="150">
        <v>4</v>
      </c>
      <c r="BO64" s="150">
        <v>15</v>
      </c>
      <c r="BP64" s="150">
        <v>10</v>
      </c>
      <c r="BQ64" s="150">
        <v>7</v>
      </c>
      <c r="BR64" s="150">
        <v>15</v>
      </c>
      <c r="BS64" s="327">
        <f t="shared" si="5"/>
        <v>65</v>
      </c>
      <c r="BT64" s="16">
        <f t="shared" si="6"/>
        <v>370</v>
      </c>
      <c r="BU64" s="16">
        <v>5</v>
      </c>
      <c r="BV64" s="346">
        <f t="shared" si="7"/>
        <v>74</v>
      </c>
      <c r="BW64" s="16">
        <f t="shared" si="25"/>
        <v>44</v>
      </c>
      <c r="BX64" s="391">
        <f t="shared" si="9"/>
        <v>8.8000000000000007</v>
      </c>
      <c r="BY64" s="16">
        <f t="shared" si="26"/>
        <v>59</v>
      </c>
      <c r="BZ64" s="392">
        <f t="shared" si="11"/>
        <v>11.8</v>
      </c>
      <c r="CA64" s="16">
        <f t="shared" si="12"/>
        <v>32</v>
      </c>
      <c r="CB64" s="393">
        <f t="shared" si="13"/>
        <v>6.4</v>
      </c>
      <c r="CC64" s="16">
        <f t="shared" si="14"/>
        <v>73</v>
      </c>
      <c r="CD64" s="394">
        <f t="shared" si="15"/>
        <v>14.6</v>
      </c>
      <c r="CE64" s="16">
        <f t="shared" si="16"/>
        <v>38</v>
      </c>
      <c r="CF64" s="395">
        <f t="shared" si="17"/>
        <v>7.6</v>
      </c>
      <c r="CG64" s="16">
        <f t="shared" si="18"/>
        <v>49</v>
      </c>
      <c r="CH64" s="396">
        <f t="shared" si="19"/>
        <v>9.8000000000000007</v>
      </c>
      <c r="CI64" s="16">
        <f t="shared" si="20"/>
        <v>75</v>
      </c>
      <c r="CJ64" s="397">
        <f t="shared" si="21"/>
        <v>15</v>
      </c>
      <c r="CK64" s="366"/>
      <c r="CL64" s="152"/>
      <c r="CM64" s="19">
        <f t="shared" si="22"/>
        <v>0</v>
      </c>
    </row>
    <row r="65" spans="1:91" s="150" customFormat="1" ht="65.099999999999994" customHeight="1" x14ac:dyDescent="0.25">
      <c r="A65" s="150">
        <v>62</v>
      </c>
      <c r="B65" s="22" t="s">
        <v>6646</v>
      </c>
      <c r="C65" s="122" t="s">
        <v>23</v>
      </c>
      <c r="D65" s="52" t="s">
        <v>5826</v>
      </c>
      <c r="E65" s="52" t="s">
        <v>5823</v>
      </c>
      <c r="F65" s="52" t="s">
        <v>6647</v>
      </c>
      <c r="G65" s="22" t="s">
        <v>5905</v>
      </c>
      <c r="H65" s="52" t="s">
        <v>5824</v>
      </c>
      <c r="I65" s="122"/>
      <c r="J65" s="122"/>
      <c r="K65" s="23" t="s">
        <v>490</v>
      </c>
      <c r="L65" s="23" t="s">
        <v>5825</v>
      </c>
      <c r="M65" s="122" t="s">
        <v>491</v>
      </c>
      <c r="N65" s="105"/>
      <c r="O65" s="122" t="s">
        <v>16</v>
      </c>
      <c r="P65" s="150">
        <v>481</v>
      </c>
      <c r="Q65" s="122">
        <v>28238487</v>
      </c>
      <c r="R65" s="122">
        <v>110257474</v>
      </c>
      <c r="S65" s="249">
        <v>880000</v>
      </c>
      <c r="T65" s="25">
        <v>700000</v>
      </c>
      <c r="U65" s="362">
        <f t="shared" si="23"/>
        <v>0.79545454545454541</v>
      </c>
      <c r="V65" s="363" t="s">
        <v>6648</v>
      </c>
      <c r="W65" s="106" t="s">
        <v>3060</v>
      </c>
      <c r="X65" s="105"/>
      <c r="Y65" s="56" t="s">
        <v>5915</v>
      </c>
      <c r="Z65" s="52" t="s">
        <v>6070</v>
      </c>
      <c r="AA65" s="52" t="s">
        <v>5916</v>
      </c>
      <c r="AB65" s="122"/>
      <c r="AC65" s="349"/>
      <c r="AD65" s="52" t="s">
        <v>7043</v>
      </c>
      <c r="AE65" s="122"/>
      <c r="AF65" s="16">
        <v>10</v>
      </c>
      <c r="AG65" s="16">
        <v>20</v>
      </c>
      <c r="AH65" s="16">
        <v>10</v>
      </c>
      <c r="AI65" s="16">
        <v>10</v>
      </c>
      <c r="AJ65" s="16">
        <v>7</v>
      </c>
      <c r="AK65" s="16">
        <v>20</v>
      </c>
      <c r="AL65" s="16">
        <v>15</v>
      </c>
      <c r="AM65" s="7">
        <f t="shared" si="27"/>
        <v>92</v>
      </c>
      <c r="AN65" s="16">
        <v>7</v>
      </c>
      <c r="AO65" s="16">
        <v>7</v>
      </c>
      <c r="AP65" s="16">
        <v>7</v>
      </c>
      <c r="AQ65" s="16">
        <v>10</v>
      </c>
      <c r="AR65" s="16">
        <v>7</v>
      </c>
      <c r="AS65" s="16">
        <v>15</v>
      </c>
      <c r="AT65" s="16">
        <v>15</v>
      </c>
      <c r="AU65" s="385">
        <f t="shared" si="2"/>
        <v>68</v>
      </c>
      <c r="AV65" s="16">
        <v>4</v>
      </c>
      <c r="AW65" s="16">
        <v>7</v>
      </c>
      <c r="AX65" s="16">
        <v>7</v>
      </c>
      <c r="AY65" s="16">
        <v>10</v>
      </c>
      <c r="AZ65" s="16">
        <v>7</v>
      </c>
      <c r="BA65" s="16">
        <v>0</v>
      </c>
      <c r="BB65" s="16">
        <v>15</v>
      </c>
      <c r="BC65" s="347">
        <f t="shared" si="3"/>
        <v>50</v>
      </c>
      <c r="BD65" s="16">
        <v>7</v>
      </c>
      <c r="BE65" s="16">
        <v>15</v>
      </c>
      <c r="BF65" s="16">
        <v>7</v>
      </c>
      <c r="BG65" s="16">
        <v>10</v>
      </c>
      <c r="BH65" s="16">
        <v>7</v>
      </c>
      <c r="BI65" s="16">
        <v>7</v>
      </c>
      <c r="BJ65" s="16">
        <v>15</v>
      </c>
      <c r="BK65" s="382">
        <f t="shared" si="24"/>
        <v>68</v>
      </c>
      <c r="BL65" s="16">
        <v>10</v>
      </c>
      <c r="BM65" s="16">
        <v>20</v>
      </c>
      <c r="BN65" s="16">
        <v>7</v>
      </c>
      <c r="BO65" s="16">
        <v>10</v>
      </c>
      <c r="BP65" s="16">
        <v>10</v>
      </c>
      <c r="BQ65" s="16">
        <v>20</v>
      </c>
      <c r="BR65" s="16">
        <v>15</v>
      </c>
      <c r="BS65" s="327">
        <f t="shared" si="5"/>
        <v>92</v>
      </c>
      <c r="BT65" s="16">
        <f t="shared" si="6"/>
        <v>370</v>
      </c>
      <c r="BU65" s="16">
        <v>5</v>
      </c>
      <c r="BV65" s="346">
        <f t="shared" si="7"/>
        <v>74</v>
      </c>
      <c r="BW65" s="16">
        <f t="shared" si="25"/>
        <v>38</v>
      </c>
      <c r="BX65" s="391">
        <f t="shared" si="9"/>
        <v>7.6</v>
      </c>
      <c r="BY65" s="16">
        <f t="shared" si="26"/>
        <v>69</v>
      </c>
      <c r="BZ65" s="392">
        <f t="shared" si="11"/>
        <v>13.8</v>
      </c>
      <c r="CA65" s="16">
        <f t="shared" si="12"/>
        <v>38</v>
      </c>
      <c r="CB65" s="393">
        <f t="shared" si="13"/>
        <v>7.6</v>
      </c>
      <c r="CC65" s="16">
        <f t="shared" si="14"/>
        <v>50</v>
      </c>
      <c r="CD65" s="394">
        <f t="shared" si="15"/>
        <v>10</v>
      </c>
      <c r="CE65" s="16">
        <f t="shared" si="16"/>
        <v>38</v>
      </c>
      <c r="CF65" s="395">
        <f t="shared" si="17"/>
        <v>7.6</v>
      </c>
      <c r="CG65" s="16">
        <f t="shared" si="18"/>
        <v>62</v>
      </c>
      <c r="CH65" s="396">
        <f t="shared" si="19"/>
        <v>12.4</v>
      </c>
      <c r="CI65" s="16">
        <f t="shared" si="20"/>
        <v>75</v>
      </c>
      <c r="CJ65" s="397">
        <f t="shared" si="21"/>
        <v>15</v>
      </c>
      <c r="CK65" s="152"/>
      <c r="CL65" s="409">
        <v>400000</v>
      </c>
      <c r="CM65" s="19">
        <f t="shared" si="22"/>
        <v>400000</v>
      </c>
    </row>
    <row r="66" spans="1:91" ht="65.099999999999994" customHeight="1" x14ac:dyDescent="0.25">
      <c r="A66" s="150">
        <v>63</v>
      </c>
      <c r="B66" s="63" t="s">
        <v>5989</v>
      </c>
      <c r="C66" s="63" t="s">
        <v>23</v>
      </c>
      <c r="D66" s="63" t="s">
        <v>5488</v>
      </c>
      <c r="E66" s="63" t="s">
        <v>5487</v>
      </c>
      <c r="F66" s="63" t="s">
        <v>5990</v>
      </c>
      <c r="G66" s="22" t="s">
        <v>5905</v>
      </c>
      <c r="H66" s="63" t="s">
        <v>5491</v>
      </c>
      <c r="I66" s="63"/>
      <c r="J66" s="63"/>
      <c r="K66" s="64" t="s">
        <v>5493</v>
      </c>
      <c r="L66" s="64" t="s">
        <v>5494</v>
      </c>
      <c r="M66" s="63" t="s">
        <v>5492</v>
      </c>
      <c r="N66" s="3"/>
      <c r="O66" s="63" t="s">
        <v>16</v>
      </c>
      <c r="P66" s="150">
        <v>481</v>
      </c>
      <c r="Q66" s="65" t="s">
        <v>5489</v>
      </c>
      <c r="R66" s="65" t="s">
        <v>5490</v>
      </c>
      <c r="S66" s="66">
        <v>960600</v>
      </c>
      <c r="T66" s="66">
        <v>760000</v>
      </c>
      <c r="U66" s="321">
        <f t="shared" si="23"/>
        <v>0.79117218405163436</v>
      </c>
      <c r="V66" s="281" t="s">
        <v>5991</v>
      </c>
      <c r="W66" s="66" t="s">
        <v>5992</v>
      </c>
      <c r="Y66" s="65" t="s">
        <v>5962</v>
      </c>
      <c r="Z66" s="63" t="s">
        <v>6070</v>
      </c>
      <c r="AA66" s="63" t="s">
        <v>5926</v>
      </c>
      <c r="AB66" s="150"/>
      <c r="AD66" s="63" t="s">
        <v>7045</v>
      </c>
      <c r="AE66" s="150"/>
      <c r="AF66" s="16">
        <v>10</v>
      </c>
      <c r="AG66" s="16">
        <v>15</v>
      </c>
      <c r="AH66" s="16">
        <v>10</v>
      </c>
      <c r="AI66" s="16">
        <v>9</v>
      </c>
      <c r="AJ66" s="16">
        <v>10</v>
      </c>
      <c r="AK66" s="16">
        <v>20</v>
      </c>
      <c r="AL66" s="16">
        <v>15</v>
      </c>
      <c r="AM66" s="7">
        <f t="shared" ref="AM66:AM69" si="28">AF66+AG66+AH66+AI66+AJ66+AK66+AL66</f>
        <v>89</v>
      </c>
      <c r="AN66" s="16">
        <v>7</v>
      </c>
      <c r="AO66" s="16">
        <v>7</v>
      </c>
      <c r="AP66" s="16">
        <v>4</v>
      </c>
      <c r="AQ66" s="16">
        <v>4</v>
      </c>
      <c r="AR66" s="16">
        <v>7</v>
      </c>
      <c r="AS66" s="16">
        <v>15</v>
      </c>
      <c r="AT66" s="16">
        <v>15</v>
      </c>
      <c r="AU66" s="385">
        <f t="shared" ref="AU66:AU129" si="29">AN66+AO66+AP66+AQ66+AR66+AS66+AT66</f>
        <v>59</v>
      </c>
      <c r="AV66" s="16">
        <v>7</v>
      </c>
      <c r="AW66" s="16">
        <v>7</v>
      </c>
      <c r="AX66" s="16">
        <v>4</v>
      </c>
      <c r="AY66" s="16">
        <v>4</v>
      </c>
      <c r="AZ66" s="16">
        <v>4</v>
      </c>
      <c r="BA66" s="16">
        <v>7</v>
      </c>
      <c r="BB66" s="16">
        <v>15</v>
      </c>
      <c r="BC66" s="347">
        <f t="shared" ref="BC66:BC129" si="30">AV66+AW66+AX66+AY66+AZ66+BA66+BB66</f>
        <v>48</v>
      </c>
      <c r="BD66" s="16">
        <v>7</v>
      </c>
      <c r="BE66" s="16">
        <v>15</v>
      </c>
      <c r="BF66" s="16">
        <v>10</v>
      </c>
      <c r="BG66" s="16">
        <v>9</v>
      </c>
      <c r="BH66" s="16">
        <v>10</v>
      </c>
      <c r="BI66" s="16">
        <v>15</v>
      </c>
      <c r="BJ66" s="16">
        <v>15</v>
      </c>
      <c r="BK66" s="382">
        <f t="shared" si="24"/>
        <v>81</v>
      </c>
      <c r="BL66" s="16">
        <v>10</v>
      </c>
      <c r="BM66" s="16">
        <v>20</v>
      </c>
      <c r="BN66" s="16">
        <v>7</v>
      </c>
      <c r="BO66" s="16">
        <v>9</v>
      </c>
      <c r="BP66" s="16">
        <v>10</v>
      </c>
      <c r="BQ66" s="16">
        <v>20</v>
      </c>
      <c r="BR66" s="16">
        <v>15</v>
      </c>
      <c r="BS66" s="327">
        <f t="shared" ref="BS66:BS129" si="31">BL66+BM66+BN66+BO66+BP66+BQ66+BR66</f>
        <v>91</v>
      </c>
      <c r="BT66" s="16">
        <f t="shared" ref="BT66:BT129" si="32">AM66+AU66+BC66+BK66+BS66</f>
        <v>368</v>
      </c>
      <c r="BU66" s="16">
        <v>5</v>
      </c>
      <c r="BV66" s="346">
        <f t="shared" ref="BV66:BV129" si="33">BT66/BU66</f>
        <v>73.599999999999994</v>
      </c>
      <c r="BW66" s="16">
        <f t="shared" si="25"/>
        <v>41</v>
      </c>
      <c r="BX66" s="391">
        <f t="shared" si="9"/>
        <v>8.1999999999999993</v>
      </c>
      <c r="BY66" s="16">
        <f t="shared" si="26"/>
        <v>64</v>
      </c>
      <c r="BZ66" s="392">
        <f t="shared" si="11"/>
        <v>12.8</v>
      </c>
      <c r="CA66" s="16">
        <f t="shared" si="12"/>
        <v>35</v>
      </c>
      <c r="CB66" s="393">
        <f t="shared" si="13"/>
        <v>7</v>
      </c>
      <c r="CC66" s="16">
        <f t="shared" si="14"/>
        <v>35</v>
      </c>
      <c r="CD66" s="394">
        <f t="shared" si="15"/>
        <v>7</v>
      </c>
      <c r="CE66" s="16">
        <f t="shared" si="16"/>
        <v>41</v>
      </c>
      <c r="CF66" s="395">
        <f t="shared" si="17"/>
        <v>8.1999999999999993</v>
      </c>
      <c r="CG66" s="16">
        <f t="shared" si="18"/>
        <v>77</v>
      </c>
      <c r="CH66" s="396">
        <f t="shared" si="19"/>
        <v>15.4</v>
      </c>
      <c r="CI66" s="16">
        <f t="shared" si="20"/>
        <v>75</v>
      </c>
      <c r="CJ66" s="397">
        <f t="shared" si="21"/>
        <v>15</v>
      </c>
      <c r="CK66" s="152"/>
      <c r="CL66" s="409">
        <v>400000</v>
      </c>
      <c r="CM66" s="19">
        <f t="shared" ref="CM66:CM129" si="34">+CK66+CL66</f>
        <v>400000</v>
      </c>
    </row>
    <row r="67" spans="1:91" s="150" customFormat="1" ht="65.099999999999994" customHeight="1" x14ac:dyDescent="0.25">
      <c r="A67" s="150">
        <v>64</v>
      </c>
      <c r="B67" s="22" t="s">
        <v>6345</v>
      </c>
      <c r="C67" s="22" t="s">
        <v>6348</v>
      </c>
      <c r="D67" s="22" t="s">
        <v>3354</v>
      </c>
      <c r="E67" s="344"/>
      <c r="F67" s="22" t="s">
        <v>6346</v>
      </c>
      <c r="G67" s="16" t="s">
        <v>5905</v>
      </c>
      <c r="H67" s="22" t="s">
        <v>6351</v>
      </c>
      <c r="I67" s="16"/>
      <c r="J67" s="16"/>
      <c r="K67" s="110" t="s">
        <v>6350</v>
      </c>
      <c r="L67" s="110" t="s">
        <v>6349</v>
      </c>
      <c r="M67" s="22" t="s">
        <v>6404</v>
      </c>
      <c r="N67" s="7"/>
      <c r="O67" s="16" t="s">
        <v>16</v>
      </c>
      <c r="P67" s="150">
        <v>481</v>
      </c>
      <c r="Q67" s="16">
        <v>28313837</v>
      </c>
      <c r="R67" s="16">
        <v>112289335</v>
      </c>
      <c r="S67" s="19">
        <v>1250000</v>
      </c>
      <c r="T67" s="66">
        <v>1000000</v>
      </c>
      <c r="U67" s="321">
        <f t="shared" si="23"/>
        <v>0.8</v>
      </c>
      <c r="V67" s="353" t="s">
        <v>6452</v>
      </c>
      <c r="W67" s="25" t="s">
        <v>6347</v>
      </c>
      <c r="X67" s="7"/>
      <c r="Y67" s="24" t="s">
        <v>5962</v>
      </c>
      <c r="Z67" s="22" t="s">
        <v>6070</v>
      </c>
      <c r="AA67" s="22" t="s">
        <v>6058</v>
      </c>
      <c r="AB67" s="22"/>
      <c r="AC67" s="359" t="s">
        <v>7067</v>
      </c>
      <c r="AD67" s="22" t="s">
        <v>7020</v>
      </c>
      <c r="AE67" s="16"/>
      <c r="AF67" s="16">
        <v>10</v>
      </c>
      <c r="AG67" s="16">
        <v>20</v>
      </c>
      <c r="AH67" s="16">
        <v>10</v>
      </c>
      <c r="AI67" s="16">
        <v>4</v>
      </c>
      <c r="AJ67" s="16">
        <v>10</v>
      </c>
      <c r="AK67" s="16">
        <v>20</v>
      </c>
      <c r="AL67" s="16">
        <v>10</v>
      </c>
      <c r="AM67" s="7">
        <f t="shared" si="28"/>
        <v>84</v>
      </c>
      <c r="AN67" s="16">
        <v>10</v>
      </c>
      <c r="AO67" s="16">
        <v>20</v>
      </c>
      <c r="AP67" s="16">
        <v>10</v>
      </c>
      <c r="AQ67" s="16">
        <v>2</v>
      </c>
      <c r="AR67" s="16">
        <v>10</v>
      </c>
      <c r="AS67" s="16">
        <v>20</v>
      </c>
      <c r="AT67" s="16">
        <v>10</v>
      </c>
      <c r="AU67" s="385">
        <f t="shared" si="29"/>
        <v>82</v>
      </c>
      <c r="AV67" s="16">
        <v>7</v>
      </c>
      <c r="AW67" s="16">
        <v>7</v>
      </c>
      <c r="AX67" s="16">
        <v>4</v>
      </c>
      <c r="AY67" s="16">
        <v>2</v>
      </c>
      <c r="AZ67" s="16">
        <v>4</v>
      </c>
      <c r="BA67" s="16">
        <v>0</v>
      </c>
      <c r="BB67" s="16">
        <v>10</v>
      </c>
      <c r="BC67" s="347">
        <f t="shared" si="30"/>
        <v>34</v>
      </c>
      <c r="BD67" s="16">
        <v>10</v>
      </c>
      <c r="BE67" s="16">
        <v>20</v>
      </c>
      <c r="BF67" s="16">
        <v>10</v>
      </c>
      <c r="BG67" s="16">
        <v>4</v>
      </c>
      <c r="BH67" s="16">
        <v>10</v>
      </c>
      <c r="BI67" s="16">
        <v>20</v>
      </c>
      <c r="BJ67" s="16">
        <v>10</v>
      </c>
      <c r="BK67" s="382">
        <f t="shared" si="24"/>
        <v>84</v>
      </c>
      <c r="BL67" s="16">
        <v>10</v>
      </c>
      <c r="BM67" s="16">
        <v>20</v>
      </c>
      <c r="BN67" s="16">
        <v>10</v>
      </c>
      <c r="BO67" s="16">
        <v>4</v>
      </c>
      <c r="BP67" s="16">
        <v>10</v>
      </c>
      <c r="BQ67" s="16">
        <v>20</v>
      </c>
      <c r="BR67" s="16">
        <v>10</v>
      </c>
      <c r="BS67" s="327">
        <f t="shared" si="31"/>
        <v>84</v>
      </c>
      <c r="BT67" s="16">
        <f t="shared" si="32"/>
        <v>368</v>
      </c>
      <c r="BU67" s="16">
        <v>5</v>
      </c>
      <c r="BV67" s="346">
        <f t="shared" si="33"/>
        <v>73.599999999999994</v>
      </c>
      <c r="BW67" s="16">
        <f t="shared" si="25"/>
        <v>47</v>
      </c>
      <c r="BX67" s="391">
        <f t="shared" si="9"/>
        <v>9.4</v>
      </c>
      <c r="BY67" s="16">
        <f t="shared" si="26"/>
        <v>87</v>
      </c>
      <c r="BZ67" s="392">
        <f t="shared" si="11"/>
        <v>17.399999999999999</v>
      </c>
      <c r="CA67" s="16">
        <f t="shared" si="12"/>
        <v>44</v>
      </c>
      <c r="CB67" s="393">
        <f t="shared" si="13"/>
        <v>8.8000000000000007</v>
      </c>
      <c r="CC67" s="16">
        <f t="shared" si="14"/>
        <v>16</v>
      </c>
      <c r="CD67" s="394">
        <f t="shared" si="15"/>
        <v>3.2</v>
      </c>
      <c r="CE67" s="16">
        <f t="shared" si="16"/>
        <v>44</v>
      </c>
      <c r="CF67" s="395">
        <f t="shared" si="17"/>
        <v>8.8000000000000007</v>
      </c>
      <c r="CG67" s="16">
        <f t="shared" si="18"/>
        <v>80</v>
      </c>
      <c r="CH67" s="396">
        <f t="shared" si="19"/>
        <v>16</v>
      </c>
      <c r="CI67" s="16">
        <f t="shared" si="20"/>
        <v>50</v>
      </c>
      <c r="CJ67" s="397">
        <f t="shared" si="21"/>
        <v>10</v>
      </c>
      <c r="CK67" s="152"/>
      <c r="CL67" s="409">
        <v>400000</v>
      </c>
      <c r="CM67" s="19">
        <f t="shared" si="34"/>
        <v>400000</v>
      </c>
    </row>
    <row r="68" spans="1:91" s="150" customFormat="1" ht="65.099999999999994" customHeight="1" x14ac:dyDescent="0.25">
      <c r="A68" s="150">
        <v>65</v>
      </c>
      <c r="B68" s="22" t="s">
        <v>6514</v>
      </c>
      <c r="C68" s="22" t="s">
        <v>5149</v>
      </c>
      <c r="D68" s="22" t="s">
        <v>5372</v>
      </c>
      <c r="E68" s="22" t="s">
        <v>5371</v>
      </c>
      <c r="F68" s="23" t="s">
        <v>6515</v>
      </c>
      <c r="G68" s="22" t="s">
        <v>5905</v>
      </c>
      <c r="H68" s="16"/>
      <c r="I68" s="22" t="s">
        <v>10</v>
      </c>
      <c r="J68" s="22" t="s">
        <v>752</v>
      </c>
      <c r="K68" s="23" t="s">
        <v>5369</v>
      </c>
      <c r="L68" s="23" t="s">
        <v>5370</v>
      </c>
      <c r="M68" s="22" t="s">
        <v>111</v>
      </c>
      <c r="N68" s="3"/>
      <c r="O68" s="22" t="s">
        <v>22</v>
      </c>
      <c r="P68" s="150">
        <v>424</v>
      </c>
      <c r="Q68" s="24" t="s">
        <v>885</v>
      </c>
      <c r="R68" s="24" t="s">
        <v>886</v>
      </c>
      <c r="S68" s="25">
        <v>1720000</v>
      </c>
      <c r="T68" s="25">
        <v>985000</v>
      </c>
      <c r="U68" s="362">
        <f t="shared" si="23"/>
        <v>0.57267441860465118</v>
      </c>
      <c r="V68" s="363" t="s">
        <v>6516</v>
      </c>
      <c r="W68" s="25" t="s">
        <v>6517</v>
      </c>
      <c r="X68" s="7"/>
      <c r="Y68" s="24" t="s">
        <v>5949</v>
      </c>
      <c r="Z68" s="22" t="s">
        <v>6003</v>
      </c>
      <c r="AA68" s="22" t="s">
        <v>5926</v>
      </c>
      <c r="AB68" s="16"/>
      <c r="AC68" s="347"/>
      <c r="AD68" s="28" t="s">
        <v>7050</v>
      </c>
      <c r="AE68" s="16"/>
      <c r="AF68" s="16">
        <v>7</v>
      </c>
      <c r="AG68" s="16">
        <v>7</v>
      </c>
      <c r="AH68" s="16">
        <v>4</v>
      </c>
      <c r="AI68" s="16">
        <v>12</v>
      </c>
      <c r="AJ68" s="16">
        <v>7</v>
      </c>
      <c r="AK68" s="16">
        <v>7</v>
      </c>
      <c r="AL68" s="16">
        <v>15</v>
      </c>
      <c r="AM68" s="7">
        <f t="shared" si="28"/>
        <v>59</v>
      </c>
      <c r="AN68" s="16">
        <v>7</v>
      </c>
      <c r="AO68" s="16">
        <v>15</v>
      </c>
      <c r="AP68" s="16">
        <v>7</v>
      </c>
      <c r="AQ68" s="16">
        <v>11</v>
      </c>
      <c r="AR68" s="16">
        <v>7</v>
      </c>
      <c r="AS68" s="16">
        <v>15</v>
      </c>
      <c r="AT68" s="16">
        <v>15</v>
      </c>
      <c r="AU68" s="385">
        <f t="shared" si="29"/>
        <v>77</v>
      </c>
      <c r="AV68" s="16">
        <v>10</v>
      </c>
      <c r="AW68" s="16">
        <v>20</v>
      </c>
      <c r="AX68" s="16">
        <v>7</v>
      </c>
      <c r="AY68" s="16">
        <v>12</v>
      </c>
      <c r="AZ68" s="16">
        <v>7</v>
      </c>
      <c r="BA68" s="16">
        <v>15</v>
      </c>
      <c r="BB68" s="16">
        <v>15</v>
      </c>
      <c r="BC68" s="347">
        <f t="shared" si="30"/>
        <v>86</v>
      </c>
      <c r="BD68" s="16">
        <v>10</v>
      </c>
      <c r="BE68" s="16">
        <v>15</v>
      </c>
      <c r="BF68" s="16">
        <v>7</v>
      </c>
      <c r="BG68" s="16">
        <v>12</v>
      </c>
      <c r="BH68" s="16">
        <v>7</v>
      </c>
      <c r="BI68" s="16">
        <v>15</v>
      </c>
      <c r="BJ68" s="16">
        <v>15</v>
      </c>
      <c r="BK68" s="382">
        <f t="shared" si="24"/>
        <v>81</v>
      </c>
      <c r="BL68" s="16">
        <v>7</v>
      </c>
      <c r="BM68" s="16">
        <v>7</v>
      </c>
      <c r="BN68" s="16">
        <v>7</v>
      </c>
      <c r="BO68" s="16">
        <v>12</v>
      </c>
      <c r="BP68" s="16">
        <v>10</v>
      </c>
      <c r="BQ68" s="16">
        <v>7</v>
      </c>
      <c r="BR68" s="16">
        <v>15</v>
      </c>
      <c r="BS68" s="327">
        <f t="shared" si="31"/>
        <v>65</v>
      </c>
      <c r="BT68" s="16">
        <f t="shared" si="32"/>
        <v>368</v>
      </c>
      <c r="BU68" s="16">
        <v>5</v>
      </c>
      <c r="BV68" s="346">
        <f t="shared" si="33"/>
        <v>73.599999999999994</v>
      </c>
      <c r="BW68" s="16">
        <f t="shared" si="25"/>
        <v>41</v>
      </c>
      <c r="BX68" s="391">
        <f t="shared" ref="BX68:BX131" si="35">BW68/BU68</f>
        <v>8.1999999999999993</v>
      </c>
      <c r="BY68" s="16">
        <f t="shared" si="26"/>
        <v>64</v>
      </c>
      <c r="BZ68" s="392">
        <f t="shared" ref="BZ68:BZ131" si="36">BY68/BU68</f>
        <v>12.8</v>
      </c>
      <c r="CA68" s="16">
        <f t="shared" ref="CA68:CA131" si="37">AH68+AP68+AX68+BF68+BN68</f>
        <v>32</v>
      </c>
      <c r="CB68" s="393">
        <f t="shared" ref="CB68:CB131" si="38">CA68/BU68</f>
        <v>6.4</v>
      </c>
      <c r="CC68" s="16">
        <f t="shared" ref="CC68:CC131" si="39">AI68+AQ68+AY68+BG68+BO68</f>
        <v>59</v>
      </c>
      <c r="CD68" s="394">
        <f t="shared" ref="CD68:CD131" si="40">CC68/BU68</f>
        <v>11.8</v>
      </c>
      <c r="CE68" s="16">
        <f t="shared" ref="CE68:CE131" si="41">AJ68+AR68+AZ68+BH68+BP68</f>
        <v>38</v>
      </c>
      <c r="CF68" s="395">
        <f t="shared" ref="CF68:CF131" si="42">CE68/BU68</f>
        <v>7.6</v>
      </c>
      <c r="CG68" s="16">
        <f t="shared" ref="CG68:CG131" si="43">AK68+AS68+BA68+BI68+BQ68</f>
        <v>59</v>
      </c>
      <c r="CH68" s="396">
        <f t="shared" ref="CH68:CH131" si="44">CG68/BU68</f>
        <v>11.8</v>
      </c>
      <c r="CI68" s="16">
        <f t="shared" ref="CI68:CI131" si="45">AL68+AT68+BB68+BJ68+BR68</f>
        <v>75</v>
      </c>
      <c r="CJ68" s="397">
        <f t="shared" ref="CJ68:CJ131" si="46">CI68/BU68</f>
        <v>15</v>
      </c>
      <c r="CK68" s="366"/>
      <c r="CL68" s="19"/>
      <c r="CM68" s="19">
        <f t="shared" si="34"/>
        <v>0</v>
      </c>
    </row>
    <row r="69" spans="1:91" ht="65.099999999999994" customHeight="1" x14ac:dyDescent="0.25">
      <c r="A69" s="150">
        <v>66</v>
      </c>
      <c r="B69" s="22" t="s">
        <v>6884</v>
      </c>
      <c r="C69" s="52" t="s">
        <v>86</v>
      </c>
      <c r="D69" s="52" t="s">
        <v>3344</v>
      </c>
      <c r="E69" s="52" t="s">
        <v>5587</v>
      </c>
      <c r="F69" s="52" t="s">
        <v>6885</v>
      </c>
      <c r="G69" s="22" t="s">
        <v>5905</v>
      </c>
      <c r="H69" s="52" t="s">
        <v>2466</v>
      </c>
      <c r="I69" s="52"/>
      <c r="J69" s="52"/>
      <c r="K69" s="23" t="s">
        <v>786</v>
      </c>
      <c r="L69" s="23" t="s">
        <v>5590</v>
      </c>
      <c r="M69" s="52" t="s">
        <v>254</v>
      </c>
      <c r="N69" s="132"/>
      <c r="O69" s="52" t="s">
        <v>11</v>
      </c>
      <c r="P69" s="150">
        <v>424</v>
      </c>
      <c r="Q69" s="56" t="s">
        <v>5588</v>
      </c>
      <c r="R69" s="56" t="s">
        <v>5589</v>
      </c>
      <c r="S69" s="106">
        <v>765500</v>
      </c>
      <c r="T69" s="106">
        <v>610500</v>
      </c>
      <c r="U69" s="362">
        <f t="shared" si="23"/>
        <v>0.79751796211626391</v>
      </c>
      <c r="V69" s="363" t="s">
        <v>6886</v>
      </c>
      <c r="W69" s="106" t="s">
        <v>6624</v>
      </c>
      <c r="Y69" s="24" t="s">
        <v>5949</v>
      </c>
      <c r="Z69" s="22" t="s">
        <v>5980</v>
      </c>
      <c r="AA69" s="22" t="s">
        <v>5926</v>
      </c>
      <c r="AB69" s="16" t="s">
        <v>10</v>
      </c>
      <c r="AF69" s="16">
        <v>7</v>
      </c>
      <c r="AG69" s="16">
        <v>7</v>
      </c>
      <c r="AH69" s="16">
        <v>7</v>
      </c>
      <c r="AI69" s="16">
        <v>13</v>
      </c>
      <c r="AJ69" s="16">
        <v>7</v>
      </c>
      <c r="AK69" s="16">
        <v>7</v>
      </c>
      <c r="AL69" s="16">
        <v>15</v>
      </c>
      <c r="AM69" s="7">
        <f t="shared" si="28"/>
        <v>63</v>
      </c>
      <c r="AN69" s="16">
        <v>7</v>
      </c>
      <c r="AO69" s="16">
        <v>7</v>
      </c>
      <c r="AP69" s="16">
        <v>7</v>
      </c>
      <c r="AQ69" s="16">
        <v>13</v>
      </c>
      <c r="AR69" s="16">
        <v>7</v>
      </c>
      <c r="AS69" s="16">
        <v>15</v>
      </c>
      <c r="AT69" s="16">
        <v>15</v>
      </c>
      <c r="AU69" s="385">
        <f t="shared" si="29"/>
        <v>71</v>
      </c>
      <c r="AV69" s="16">
        <v>7</v>
      </c>
      <c r="AW69" s="16">
        <v>7</v>
      </c>
      <c r="AX69" s="16">
        <v>7</v>
      </c>
      <c r="AY69" s="16">
        <v>13</v>
      </c>
      <c r="AZ69" s="16">
        <v>7</v>
      </c>
      <c r="BA69" s="16">
        <v>20</v>
      </c>
      <c r="BB69" s="16">
        <v>15</v>
      </c>
      <c r="BC69" s="347">
        <f t="shared" si="30"/>
        <v>76</v>
      </c>
      <c r="BD69" s="16">
        <v>10</v>
      </c>
      <c r="BE69" s="16">
        <v>20</v>
      </c>
      <c r="BF69" s="16">
        <v>7</v>
      </c>
      <c r="BG69" s="16">
        <v>13</v>
      </c>
      <c r="BH69" s="16">
        <v>7</v>
      </c>
      <c r="BI69" s="16">
        <v>20</v>
      </c>
      <c r="BJ69" s="16">
        <v>15</v>
      </c>
      <c r="BK69" s="382">
        <f t="shared" si="24"/>
        <v>92</v>
      </c>
      <c r="BL69" s="16">
        <v>7</v>
      </c>
      <c r="BM69" s="16">
        <v>7</v>
      </c>
      <c r="BN69" s="16">
        <v>4</v>
      </c>
      <c r="BO69" s="16">
        <v>13</v>
      </c>
      <c r="BP69" s="16">
        <v>4</v>
      </c>
      <c r="BQ69" s="16">
        <v>15</v>
      </c>
      <c r="BR69" s="16">
        <v>15</v>
      </c>
      <c r="BS69" s="327">
        <f t="shared" si="31"/>
        <v>65</v>
      </c>
      <c r="BT69" s="16">
        <f t="shared" si="32"/>
        <v>367</v>
      </c>
      <c r="BU69" s="16">
        <v>5</v>
      </c>
      <c r="BV69" s="346">
        <f t="shared" si="33"/>
        <v>73.400000000000006</v>
      </c>
      <c r="BW69" s="16">
        <f t="shared" si="25"/>
        <v>38</v>
      </c>
      <c r="BX69" s="391">
        <f t="shared" si="35"/>
        <v>7.6</v>
      </c>
      <c r="BY69" s="16">
        <f t="shared" si="26"/>
        <v>48</v>
      </c>
      <c r="BZ69" s="392">
        <f t="shared" si="36"/>
        <v>9.6</v>
      </c>
      <c r="CA69" s="16">
        <f t="shared" si="37"/>
        <v>32</v>
      </c>
      <c r="CB69" s="393">
        <f t="shared" si="38"/>
        <v>6.4</v>
      </c>
      <c r="CC69" s="16">
        <f t="shared" si="39"/>
        <v>65</v>
      </c>
      <c r="CD69" s="394">
        <f t="shared" si="40"/>
        <v>13</v>
      </c>
      <c r="CE69" s="16">
        <f t="shared" si="41"/>
        <v>32</v>
      </c>
      <c r="CF69" s="395">
        <f t="shared" si="42"/>
        <v>6.4</v>
      </c>
      <c r="CG69" s="16">
        <f t="shared" si="43"/>
        <v>77</v>
      </c>
      <c r="CH69" s="396">
        <f t="shared" si="44"/>
        <v>15.4</v>
      </c>
      <c r="CI69" s="16">
        <f t="shared" si="45"/>
        <v>75</v>
      </c>
      <c r="CJ69" s="397">
        <f t="shared" si="46"/>
        <v>15</v>
      </c>
      <c r="CL69" s="19"/>
      <c r="CM69" s="19">
        <f t="shared" si="34"/>
        <v>0</v>
      </c>
    </row>
    <row r="70" spans="1:91" ht="65.099999999999994" customHeight="1" x14ac:dyDescent="0.25">
      <c r="A70" s="150">
        <v>67</v>
      </c>
      <c r="B70" s="22" t="s">
        <v>7046</v>
      </c>
      <c r="C70" s="22" t="s">
        <v>1883</v>
      </c>
      <c r="D70" s="22" t="s">
        <v>1884</v>
      </c>
      <c r="E70" s="343"/>
      <c r="F70" s="22" t="s">
        <v>7049</v>
      </c>
      <c r="G70" s="22" t="s">
        <v>5905</v>
      </c>
      <c r="H70" s="22" t="s">
        <v>5575</v>
      </c>
      <c r="I70" s="22"/>
      <c r="J70" s="22"/>
      <c r="K70" s="110" t="s">
        <v>7048</v>
      </c>
      <c r="L70" s="110" t="s">
        <v>5576</v>
      </c>
      <c r="M70" s="22" t="s">
        <v>1889</v>
      </c>
      <c r="N70" s="3"/>
      <c r="O70" s="22" t="s">
        <v>16</v>
      </c>
      <c r="P70" s="150">
        <v>481</v>
      </c>
      <c r="Q70" s="22">
        <v>28176368</v>
      </c>
      <c r="R70" s="22">
        <v>109030922</v>
      </c>
      <c r="S70" s="25">
        <v>1000000</v>
      </c>
      <c r="T70" s="66">
        <v>800000</v>
      </c>
      <c r="U70" s="321">
        <f t="shared" si="23"/>
        <v>0.8</v>
      </c>
      <c r="V70" s="353" t="s">
        <v>7047</v>
      </c>
      <c r="W70" s="25" t="s">
        <v>5877</v>
      </c>
      <c r="X70" s="3"/>
      <c r="Y70" s="24" t="s">
        <v>5915</v>
      </c>
      <c r="Z70" s="22" t="s">
        <v>6070</v>
      </c>
      <c r="AA70" s="22" t="s">
        <v>5926</v>
      </c>
      <c r="AB70" s="22" t="s">
        <v>10</v>
      </c>
      <c r="AC70" s="359"/>
      <c r="AD70" s="22"/>
      <c r="AE70" s="22"/>
      <c r="AF70" s="63">
        <v>10</v>
      </c>
      <c r="AG70" s="63">
        <v>20</v>
      </c>
      <c r="AH70" s="63">
        <v>7</v>
      </c>
      <c r="AI70" s="63">
        <v>10</v>
      </c>
      <c r="AJ70" s="63">
        <v>10</v>
      </c>
      <c r="AK70" s="63">
        <v>7</v>
      </c>
      <c r="AL70" s="63">
        <v>15</v>
      </c>
      <c r="AM70" s="7">
        <f>AL70+AK70+AJ70+AI70+AH70+AG70+AF70</f>
        <v>79</v>
      </c>
      <c r="AN70" s="63">
        <v>7</v>
      </c>
      <c r="AO70" s="63">
        <v>7</v>
      </c>
      <c r="AP70" s="63">
        <v>7</v>
      </c>
      <c r="AQ70" s="63">
        <v>10</v>
      </c>
      <c r="AR70" s="63">
        <v>7</v>
      </c>
      <c r="AS70" s="63">
        <v>15</v>
      </c>
      <c r="AT70" s="63">
        <v>15</v>
      </c>
      <c r="AU70" s="385">
        <f t="shared" si="29"/>
        <v>68</v>
      </c>
      <c r="AV70" s="63">
        <v>7</v>
      </c>
      <c r="AW70" s="63">
        <v>7</v>
      </c>
      <c r="AX70" s="63">
        <v>4</v>
      </c>
      <c r="AY70" s="63">
        <v>10</v>
      </c>
      <c r="AZ70" s="63">
        <v>7</v>
      </c>
      <c r="BA70" s="63">
        <v>20</v>
      </c>
      <c r="BB70" s="63">
        <v>15</v>
      </c>
      <c r="BC70" s="347">
        <f t="shared" si="30"/>
        <v>70</v>
      </c>
      <c r="BD70" s="63">
        <v>10</v>
      </c>
      <c r="BE70" s="63">
        <v>15</v>
      </c>
      <c r="BF70" s="63">
        <v>10</v>
      </c>
      <c r="BG70" s="63">
        <v>5</v>
      </c>
      <c r="BH70" s="63">
        <v>10</v>
      </c>
      <c r="BI70" s="63">
        <v>15</v>
      </c>
      <c r="BJ70" s="63">
        <v>15</v>
      </c>
      <c r="BK70" s="382">
        <f t="shared" si="24"/>
        <v>80</v>
      </c>
      <c r="BL70" s="63">
        <v>4</v>
      </c>
      <c r="BM70" s="63">
        <v>7</v>
      </c>
      <c r="BN70" s="63">
        <v>7</v>
      </c>
      <c r="BO70" s="63">
        <v>10</v>
      </c>
      <c r="BP70" s="63">
        <v>7</v>
      </c>
      <c r="BQ70" s="63">
        <v>20</v>
      </c>
      <c r="BR70" s="63">
        <v>15</v>
      </c>
      <c r="BS70" s="327">
        <f t="shared" si="31"/>
        <v>70</v>
      </c>
      <c r="BT70" s="16">
        <f t="shared" si="32"/>
        <v>367</v>
      </c>
      <c r="BU70" s="16">
        <v>5</v>
      </c>
      <c r="BV70" s="346">
        <f t="shared" si="33"/>
        <v>73.400000000000006</v>
      </c>
      <c r="BW70" s="16">
        <f t="shared" si="25"/>
        <v>38</v>
      </c>
      <c r="BX70" s="391">
        <f t="shared" si="35"/>
        <v>7.6</v>
      </c>
      <c r="BY70" s="16">
        <f t="shared" si="26"/>
        <v>56</v>
      </c>
      <c r="BZ70" s="392">
        <f t="shared" si="36"/>
        <v>11.2</v>
      </c>
      <c r="CA70" s="16">
        <f t="shared" si="37"/>
        <v>35</v>
      </c>
      <c r="CB70" s="393">
        <f t="shared" si="38"/>
        <v>7</v>
      </c>
      <c r="CC70" s="16">
        <f t="shared" si="39"/>
        <v>45</v>
      </c>
      <c r="CD70" s="394">
        <f t="shared" si="40"/>
        <v>9</v>
      </c>
      <c r="CE70" s="16">
        <f t="shared" si="41"/>
        <v>41</v>
      </c>
      <c r="CF70" s="395">
        <f t="shared" si="42"/>
        <v>8.1999999999999993</v>
      </c>
      <c r="CG70" s="16">
        <f t="shared" si="43"/>
        <v>77</v>
      </c>
      <c r="CH70" s="396">
        <f t="shared" si="44"/>
        <v>15.4</v>
      </c>
      <c r="CI70" s="16">
        <f t="shared" si="45"/>
        <v>75</v>
      </c>
      <c r="CJ70" s="397">
        <f t="shared" si="46"/>
        <v>15</v>
      </c>
      <c r="CK70" s="66"/>
      <c r="CL70" s="412">
        <v>500000</v>
      </c>
      <c r="CM70" s="19">
        <f t="shared" si="34"/>
        <v>500000</v>
      </c>
    </row>
    <row r="71" spans="1:91" ht="65.099999999999994" customHeight="1" x14ac:dyDescent="0.25">
      <c r="A71" s="150">
        <v>68</v>
      </c>
      <c r="B71" s="22" t="s">
        <v>6577</v>
      </c>
      <c r="C71" s="22" t="s">
        <v>27</v>
      </c>
      <c r="D71" s="22" t="s">
        <v>5198</v>
      </c>
      <c r="E71" s="22" t="s">
        <v>5262</v>
      </c>
      <c r="F71" s="22" t="s">
        <v>6578</v>
      </c>
      <c r="G71" s="22" t="s">
        <v>5905</v>
      </c>
      <c r="H71" s="365" t="s">
        <v>3248</v>
      </c>
      <c r="I71" s="22"/>
      <c r="J71" s="22"/>
      <c r="K71" s="23" t="s">
        <v>630</v>
      </c>
      <c r="L71" s="23" t="s">
        <v>6579</v>
      </c>
      <c r="M71" s="22" t="s">
        <v>389</v>
      </c>
      <c r="N71" s="3"/>
      <c r="O71" s="16" t="s">
        <v>16</v>
      </c>
      <c r="P71" s="150">
        <v>481</v>
      </c>
      <c r="Q71" s="240" t="s">
        <v>5200</v>
      </c>
      <c r="R71" s="240" t="s">
        <v>5199</v>
      </c>
      <c r="S71" s="25">
        <v>1067000</v>
      </c>
      <c r="T71" s="25">
        <v>847000</v>
      </c>
      <c r="U71" s="362">
        <f t="shared" si="23"/>
        <v>0.79381443298969068</v>
      </c>
      <c r="V71" s="363" t="s">
        <v>6580</v>
      </c>
      <c r="W71" s="25" t="s">
        <v>6581</v>
      </c>
      <c r="X71" s="105"/>
      <c r="Y71" s="56" t="s">
        <v>5949</v>
      </c>
      <c r="Z71" s="52" t="s">
        <v>6003</v>
      </c>
      <c r="AA71" s="52" t="s">
        <v>5926</v>
      </c>
      <c r="AB71" s="122"/>
      <c r="AC71" s="349"/>
      <c r="AD71" s="52" t="s">
        <v>7043</v>
      </c>
      <c r="AE71" s="122"/>
      <c r="AF71" s="16">
        <v>4</v>
      </c>
      <c r="AG71" s="16">
        <v>15</v>
      </c>
      <c r="AH71" s="16">
        <v>7</v>
      </c>
      <c r="AI71" s="16">
        <v>12</v>
      </c>
      <c r="AJ71" s="16">
        <v>7</v>
      </c>
      <c r="AK71" s="16">
        <v>0</v>
      </c>
      <c r="AL71" s="16">
        <v>15</v>
      </c>
      <c r="AM71" s="7">
        <f t="shared" ref="AM71:AM134" si="47">AF71+AG71+AH71+AI71+AJ71+AK71+AL71</f>
        <v>60</v>
      </c>
      <c r="AN71" s="16">
        <v>7</v>
      </c>
      <c r="AO71" s="16">
        <v>15</v>
      </c>
      <c r="AP71" s="16">
        <v>4</v>
      </c>
      <c r="AQ71" s="16">
        <v>12</v>
      </c>
      <c r="AR71" s="16">
        <v>4</v>
      </c>
      <c r="AS71" s="16">
        <v>15</v>
      </c>
      <c r="AT71" s="16">
        <v>15</v>
      </c>
      <c r="AU71" s="385">
        <f t="shared" si="29"/>
        <v>72</v>
      </c>
      <c r="AV71" s="16">
        <v>7</v>
      </c>
      <c r="AW71" s="16">
        <v>15</v>
      </c>
      <c r="AX71" s="16">
        <v>7</v>
      </c>
      <c r="AY71" s="16">
        <v>12</v>
      </c>
      <c r="AZ71" s="16">
        <v>10</v>
      </c>
      <c r="BA71" s="16">
        <v>15</v>
      </c>
      <c r="BB71" s="16">
        <v>15</v>
      </c>
      <c r="BC71" s="347">
        <f t="shared" si="30"/>
        <v>81</v>
      </c>
      <c r="BD71" s="16">
        <v>10</v>
      </c>
      <c r="BE71" s="16">
        <v>15</v>
      </c>
      <c r="BF71" s="16">
        <v>10</v>
      </c>
      <c r="BG71" s="16">
        <v>12</v>
      </c>
      <c r="BH71" s="16">
        <v>10</v>
      </c>
      <c r="BI71" s="16">
        <v>15</v>
      </c>
      <c r="BJ71" s="16">
        <v>15</v>
      </c>
      <c r="BK71" s="382">
        <f t="shared" si="24"/>
        <v>87</v>
      </c>
      <c r="BL71" s="16">
        <v>4</v>
      </c>
      <c r="BM71" s="16">
        <v>7</v>
      </c>
      <c r="BN71" s="16">
        <v>4</v>
      </c>
      <c r="BO71" s="16">
        <v>12</v>
      </c>
      <c r="BP71" s="16">
        <v>4</v>
      </c>
      <c r="BQ71" s="16">
        <v>20</v>
      </c>
      <c r="BR71" s="16">
        <v>15</v>
      </c>
      <c r="BS71" s="327">
        <f t="shared" si="31"/>
        <v>66</v>
      </c>
      <c r="BT71" s="16">
        <f t="shared" si="32"/>
        <v>366</v>
      </c>
      <c r="BU71" s="16">
        <v>5</v>
      </c>
      <c r="BV71" s="346">
        <f t="shared" si="33"/>
        <v>73.2</v>
      </c>
      <c r="BW71" s="16">
        <f t="shared" si="25"/>
        <v>32</v>
      </c>
      <c r="BX71" s="391">
        <f t="shared" si="35"/>
        <v>6.4</v>
      </c>
      <c r="BY71" s="16">
        <f t="shared" si="26"/>
        <v>67</v>
      </c>
      <c r="BZ71" s="392">
        <f t="shared" si="36"/>
        <v>13.4</v>
      </c>
      <c r="CA71" s="16">
        <f t="shared" si="37"/>
        <v>32</v>
      </c>
      <c r="CB71" s="393">
        <f t="shared" si="38"/>
        <v>6.4</v>
      </c>
      <c r="CC71" s="16">
        <f t="shared" si="39"/>
        <v>60</v>
      </c>
      <c r="CD71" s="394">
        <f t="shared" si="40"/>
        <v>12</v>
      </c>
      <c r="CE71" s="16">
        <f t="shared" si="41"/>
        <v>35</v>
      </c>
      <c r="CF71" s="395">
        <f t="shared" si="42"/>
        <v>7</v>
      </c>
      <c r="CG71" s="16">
        <f t="shared" si="43"/>
        <v>65</v>
      </c>
      <c r="CH71" s="396">
        <f t="shared" si="44"/>
        <v>13</v>
      </c>
      <c r="CI71" s="16">
        <f t="shared" si="45"/>
        <v>75</v>
      </c>
      <c r="CJ71" s="397">
        <f t="shared" si="46"/>
        <v>15</v>
      </c>
      <c r="CK71" s="152"/>
      <c r="CL71" s="409">
        <v>550000</v>
      </c>
      <c r="CM71" s="19">
        <f t="shared" si="34"/>
        <v>550000</v>
      </c>
    </row>
    <row r="72" spans="1:91" ht="65.099999999999994" customHeight="1" x14ac:dyDescent="0.25">
      <c r="A72" s="150">
        <v>69</v>
      </c>
      <c r="B72" s="22" t="s">
        <v>6625</v>
      </c>
      <c r="C72" s="22" t="s">
        <v>232</v>
      </c>
      <c r="D72" s="22" t="s">
        <v>5497</v>
      </c>
      <c r="E72" s="22" t="s">
        <v>5495</v>
      </c>
      <c r="F72" s="22" t="s">
        <v>6626</v>
      </c>
      <c r="G72" s="22" t="s">
        <v>5905</v>
      </c>
      <c r="H72" s="22" t="s">
        <v>540</v>
      </c>
      <c r="I72" s="22"/>
      <c r="J72" s="22"/>
      <c r="K72" s="23" t="s">
        <v>5496</v>
      </c>
      <c r="L72" s="23" t="s">
        <v>409</v>
      </c>
      <c r="M72" s="22" t="s">
        <v>410</v>
      </c>
      <c r="N72" s="3"/>
      <c r="O72" s="22" t="s">
        <v>11</v>
      </c>
      <c r="P72" s="150">
        <v>424</v>
      </c>
      <c r="Q72" s="24" t="s">
        <v>542</v>
      </c>
      <c r="R72" s="24" t="s">
        <v>543</v>
      </c>
      <c r="S72" s="25">
        <v>1250000</v>
      </c>
      <c r="T72" s="25">
        <v>1000000</v>
      </c>
      <c r="U72" s="362">
        <f t="shared" si="23"/>
        <v>0.8</v>
      </c>
      <c r="V72" s="353" t="s">
        <v>6627</v>
      </c>
      <c r="W72" s="25" t="s">
        <v>6403</v>
      </c>
      <c r="Y72" s="24" t="s">
        <v>5949</v>
      </c>
      <c r="Z72" s="22" t="s">
        <v>6003</v>
      </c>
      <c r="AA72" s="22" t="s">
        <v>5926</v>
      </c>
      <c r="AB72" s="16"/>
      <c r="AF72" s="16">
        <v>7</v>
      </c>
      <c r="AG72" s="16">
        <v>7</v>
      </c>
      <c r="AH72" s="16">
        <v>4</v>
      </c>
      <c r="AI72" s="16">
        <v>12</v>
      </c>
      <c r="AJ72" s="16">
        <v>7</v>
      </c>
      <c r="AK72" s="16">
        <v>7</v>
      </c>
      <c r="AL72" s="16">
        <v>15</v>
      </c>
      <c r="AM72" s="7">
        <f t="shared" si="47"/>
        <v>59</v>
      </c>
      <c r="AN72" s="16">
        <v>7</v>
      </c>
      <c r="AO72" s="16">
        <v>15</v>
      </c>
      <c r="AP72" s="16">
        <v>7</v>
      </c>
      <c r="AQ72" s="16">
        <v>12</v>
      </c>
      <c r="AR72" s="16">
        <v>4</v>
      </c>
      <c r="AS72" s="16">
        <v>15</v>
      </c>
      <c r="AT72" s="16">
        <v>15</v>
      </c>
      <c r="AU72" s="385">
        <f t="shared" si="29"/>
        <v>75</v>
      </c>
      <c r="AV72" s="16">
        <v>10</v>
      </c>
      <c r="AW72" s="16">
        <v>15</v>
      </c>
      <c r="AX72" s="16">
        <v>7</v>
      </c>
      <c r="AY72" s="16">
        <v>12</v>
      </c>
      <c r="AZ72" s="16">
        <v>7</v>
      </c>
      <c r="BA72" s="16">
        <v>15</v>
      </c>
      <c r="BB72" s="16">
        <v>15</v>
      </c>
      <c r="BC72" s="347">
        <f t="shared" si="30"/>
        <v>81</v>
      </c>
      <c r="BD72" s="16">
        <v>10</v>
      </c>
      <c r="BE72" s="16">
        <v>15</v>
      </c>
      <c r="BF72" s="16">
        <v>10</v>
      </c>
      <c r="BG72" s="16">
        <v>12</v>
      </c>
      <c r="BH72" s="16">
        <v>7</v>
      </c>
      <c r="BI72" s="16">
        <v>15</v>
      </c>
      <c r="BJ72" s="16">
        <v>15</v>
      </c>
      <c r="BK72" s="382">
        <f t="shared" si="24"/>
        <v>84</v>
      </c>
      <c r="BL72" s="16">
        <v>7</v>
      </c>
      <c r="BM72" s="16">
        <v>7</v>
      </c>
      <c r="BN72" s="16">
        <v>4</v>
      </c>
      <c r="BO72" s="16">
        <v>12</v>
      </c>
      <c r="BP72" s="16">
        <v>7</v>
      </c>
      <c r="BQ72" s="16">
        <v>15</v>
      </c>
      <c r="BR72" s="16">
        <v>15</v>
      </c>
      <c r="BS72" s="327">
        <f t="shared" si="31"/>
        <v>67</v>
      </c>
      <c r="BT72" s="16">
        <f t="shared" si="32"/>
        <v>366</v>
      </c>
      <c r="BU72" s="16">
        <v>5</v>
      </c>
      <c r="BV72" s="346">
        <f t="shared" si="33"/>
        <v>73.2</v>
      </c>
      <c r="BW72" s="16">
        <f t="shared" si="25"/>
        <v>41</v>
      </c>
      <c r="BX72" s="391">
        <f t="shared" si="35"/>
        <v>8.1999999999999993</v>
      </c>
      <c r="BY72" s="16">
        <f t="shared" si="26"/>
        <v>59</v>
      </c>
      <c r="BZ72" s="392">
        <f t="shared" si="36"/>
        <v>11.8</v>
      </c>
      <c r="CA72" s="16">
        <f t="shared" si="37"/>
        <v>32</v>
      </c>
      <c r="CB72" s="393">
        <f t="shared" si="38"/>
        <v>6.4</v>
      </c>
      <c r="CC72" s="16">
        <f t="shared" si="39"/>
        <v>60</v>
      </c>
      <c r="CD72" s="394">
        <f t="shared" si="40"/>
        <v>12</v>
      </c>
      <c r="CE72" s="16">
        <f t="shared" si="41"/>
        <v>32</v>
      </c>
      <c r="CF72" s="395">
        <f t="shared" si="42"/>
        <v>6.4</v>
      </c>
      <c r="CG72" s="16">
        <f t="shared" si="43"/>
        <v>67</v>
      </c>
      <c r="CH72" s="396">
        <f t="shared" si="44"/>
        <v>13.4</v>
      </c>
      <c r="CI72" s="16">
        <f t="shared" si="45"/>
        <v>75</v>
      </c>
      <c r="CJ72" s="397">
        <f t="shared" si="46"/>
        <v>15</v>
      </c>
      <c r="CL72" s="19"/>
      <c r="CM72" s="19">
        <f t="shared" si="34"/>
        <v>0</v>
      </c>
    </row>
    <row r="73" spans="1:91" ht="65.099999999999994" customHeight="1" x14ac:dyDescent="0.25">
      <c r="A73" s="150">
        <v>70</v>
      </c>
      <c r="B73" s="22" t="s">
        <v>6780</v>
      </c>
      <c r="C73" s="22" t="s">
        <v>5502</v>
      </c>
      <c r="D73" s="22" t="s">
        <v>6782</v>
      </c>
      <c r="E73" s="343"/>
      <c r="F73" s="22" t="s">
        <v>6781</v>
      </c>
      <c r="G73" s="22" t="s">
        <v>5905</v>
      </c>
      <c r="H73" s="22" t="s">
        <v>6785</v>
      </c>
      <c r="I73" s="22"/>
      <c r="J73" s="22"/>
      <c r="K73" s="110" t="s">
        <v>6787</v>
      </c>
      <c r="L73" s="110" t="s">
        <v>6788</v>
      </c>
      <c r="M73" s="22" t="s">
        <v>6786</v>
      </c>
      <c r="N73" s="3"/>
      <c r="O73" s="22" t="s">
        <v>11</v>
      </c>
      <c r="P73" s="150">
        <v>424</v>
      </c>
      <c r="Q73" s="22">
        <v>21992917</v>
      </c>
      <c r="R73" s="22">
        <v>114237770</v>
      </c>
      <c r="S73" s="25">
        <v>1120000</v>
      </c>
      <c r="T73" s="66">
        <v>896000</v>
      </c>
      <c r="U73" s="321">
        <f t="shared" si="23"/>
        <v>0.8</v>
      </c>
      <c r="V73" s="353" t="s">
        <v>6783</v>
      </c>
      <c r="W73" s="25" t="s">
        <v>6784</v>
      </c>
      <c r="X73" s="3"/>
      <c r="Y73" s="24" t="s">
        <v>6119</v>
      </c>
      <c r="Z73" s="22" t="s">
        <v>6070</v>
      </c>
      <c r="AA73" s="22" t="s">
        <v>5926</v>
      </c>
      <c r="AC73" s="359"/>
      <c r="AD73" s="22" t="s">
        <v>7041</v>
      </c>
      <c r="AE73" s="22"/>
      <c r="AF73" s="16">
        <v>7</v>
      </c>
      <c r="AG73" s="16">
        <v>15</v>
      </c>
      <c r="AH73" s="16">
        <v>4</v>
      </c>
      <c r="AI73" s="16">
        <v>7</v>
      </c>
      <c r="AJ73" s="16">
        <v>10</v>
      </c>
      <c r="AK73" s="16">
        <v>20</v>
      </c>
      <c r="AL73" s="16">
        <v>15</v>
      </c>
      <c r="AM73" s="7">
        <f t="shared" si="47"/>
        <v>78</v>
      </c>
      <c r="AN73" s="16">
        <v>10</v>
      </c>
      <c r="AO73" s="16">
        <v>15</v>
      </c>
      <c r="AP73" s="16">
        <v>7</v>
      </c>
      <c r="AQ73" s="16">
        <v>7</v>
      </c>
      <c r="AR73" s="16">
        <v>7</v>
      </c>
      <c r="AS73" s="16">
        <v>20</v>
      </c>
      <c r="AT73" s="16">
        <v>15</v>
      </c>
      <c r="AU73" s="385">
        <f t="shared" si="29"/>
        <v>81</v>
      </c>
      <c r="AV73" s="16">
        <v>7</v>
      </c>
      <c r="AW73" s="16">
        <v>7</v>
      </c>
      <c r="AX73" s="16">
        <v>7</v>
      </c>
      <c r="AY73" s="16">
        <v>5</v>
      </c>
      <c r="AZ73" s="16">
        <v>4</v>
      </c>
      <c r="BA73" s="16">
        <v>15</v>
      </c>
      <c r="BB73" s="16">
        <v>15</v>
      </c>
      <c r="BC73" s="347">
        <f t="shared" si="30"/>
        <v>60</v>
      </c>
      <c r="BD73" s="16">
        <v>7</v>
      </c>
      <c r="BE73" s="16">
        <v>15</v>
      </c>
      <c r="BF73" s="16">
        <v>10</v>
      </c>
      <c r="BG73" s="16">
        <v>7</v>
      </c>
      <c r="BH73" s="16">
        <v>7</v>
      </c>
      <c r="BI73" s="16">
        <v>20</v>
      </c>
      <c r="BJ73" s="16">
        <v>15</v>
      </c>
      <c r="BK73" s="382">
        <f t="shared" si="24"/>
        <v>81</v>
      </c>
      <c r="BL73" s="16">
        <v>4</v>
      </c>
      <c r="BM73" s="16">
        <v>7</v>
      </c>
      <c r="BN73" s="16">
        <v>4</v>
      </c>
      <c r="BO73" s="16">
        <v>7</v>
      </c>
      <c r="BP73" s="16">
        <v>7</v>
      </c>
      <c r="BQ73" s="16">
        <v>20</v>
      </c>
      <c r="BR73" s="16">
        <v>15</v>
      </c>
      <c r="BS73" s="327">
        <f t="shared" si="31"/>
        <v>64</v>
      </c>
      <c r="BT73" s="16">
        <f t="shared" si="32"/>
        <v>364</v>
      </c>
      <c r="BU73" s="16">
        <v>5</v>
      </c>
      <c r="BV73" s="346">
        <f t="shared" si="33"/>
        <v>72.8</v>
      </c>
      <c r="BW73" s="16">
        <f t="shared" si="25"/>
        <v>35</v>
      </c>
      <c r="BX73" s="391">
        <f t="shared" si="35"/>
        <v>7</v>
      </c>
      <c r="BY73" s="16">
        <f t="shared" si="26"/>
        <v>59</v>
      </c>
      <c r="BZ73" s="392">
        <f t="shared" si="36"/>
        <v>11.8</v>
      </c>
      <c r="CA73" s="16">
        <f t="shared" si="37"/>
        <v>32</v>
      </c>
      <c r="CB73" s="393">
        <f t="shared" si="38"/>
        <v>6.4</v>
      </c>
      <c r="CC73" s="16">
        <f t="shared" si="39"/>
        <v>33</v>
      </c>
      <c r="CD73" s="394">
        <f t="shared" si="40"/>
        <v>6.6</v>
      </c>
      <c r="CE73" s="16">
        <f t="shared" si="41"/>
        <v>35</v>
      </c>
      <c r="CF73" s="395">
        <f t="shared" si="42"/>
        <v>7</v>
      </c>
      <c r="CG73" s="16">
        <f t="shared" si="43"/>
        <v>95</v>
      </c>
      <c r="CH73" s="396">
        <f t="shared" si="44"/>
        <v>19</v>
      </c>
      <c r="CI73" s="16">
        <f t="shared" si="45"/>
        <v>75</v>
      </c>
      <c r="CJ73" s="397">
        <f t="shared" si="46"/>
        <v>15</v>
      </c>
      <c r="CL73" s="19"/>
      <c r="CM73" s="19">
        <f t="shared" si="34"/>
        <v>0</v>
      </c>
    </row>
    <row r="74" spans="1:91" ht="65.099999999999994" customHeight="1" x14ac:dyDescent="0.25">
      <c r="A74" s="150">
        <v>71</v>
      </c>
      <c r="B74" s="63" t="s">
        <v>5976</v>
      </c>
      <c r="C74" s="63" t="s">
        <v>33</v>
      </c>
      <c r="D74" s="63" t="s">
        <v>818</v>
      </c>
      <c r="E74" s="63" t="s">
        <v>5315</v>
      </c>
      <c r="F74" s="63" t="s">
        <v>5977</v>
      </c>
      <c r="G74" s="22" t="s">
        <v>5905</v>
      </c>
      <c r="H74" s="63" t="s">
        <v>5317</v>
      </c>
      <c r="I74" s="150"/>
      <c r="J74" s="150"/>
      <c r="K74" s="64" t="s">
        <v>5318</v>
      </c>
      <c r="L74" s="64" t="s">
        <v>5314</v>
      </c>
      <c r="M74" s="63" t="s">
        <v>395</v>
      </c>
      <c r="N74" s="3"/>
      <c r="O74" s="150" t="s">
        <v>16</v>
      </c>
      <c r="P74" s="150">
        <v>481</v>
      </c>
      <c r="Q74" s="184" t="s">
        <v>394</v>
      </c>
      <c r="R74" s="184" t="s">
        <v>5316</v>
      </c>
      <c r="S74" s="152">
        <v>750000</v>
      </c>
      <c r="T74" s="152">
        <v>600000</v>
      </c>
      <c r="U74" s="321">
        <f t="shared" si="23"/>
        <v>0.8</v>
      </c>
      <c r="V74" s="281" t="s">
        <v>5978</v>
      </c>
      <c r="W74" s="66" t="s">
        <v>3061</v>
      </c>
      <c r="Y74" s="65" t="s">
        <v>5949</v>
      </c>
      <c r="Z74" s="63" t="s">
        <v>5980</v>
      </c>
      <c r="AA74" s="63" t="s">
        <v>5926</v>
      </c>
      <c r="AB74" s="150"/>
      <c r="AD74" s="150"/>
      <c r="AE74" s="150"/>
      <c r="AF74" s="16">
        <v>7</v>
      </c>
      <c r="AG74" s="16">
        <v>7</v>
      </c>
      <c r="AH74" s="16">
        <v>4</v>
      </c>
      <c r="AI74" s="16">
        <v>11</v>
      </c>
      <c r="AJ74" s="16">
        <v>7</v>
      </c>
      <c r="AK74" s="16">
        <v>7</v>
      </c>
      <c r="AL74" s="16">
        <v>15</v>
      </c>
      <c r="AM74" s="7">
        <f t="shared" si="47"/>
        <v>58</v>
      </c>
      <c r="AN74" s="16">
        <v>7</v>
      </c>
      <c r="AO74" s="16">
        <v>15</v>
      </c>
      <c r="AP74" s="16">
        <v>4</v>
      </c>
      <c r="AQ74" s="16">
        <v>13</v>
      </c>
      <c r="AR74" s="16">
        <v>7</v>
      </c>
      <c r="AS74" s="16">
        <v>15</v>
      </c>
      <c r="AT74" s="16">
        <v>15</v>
      </c>
      <c r="AU74" s="385">
        <f t="shared" si="29"/>
        <v>76</v>
      </c>
      <c r="AV74" s="16">
        <v>7</v>
      </c>
      <c r="AW74" s="16">
        <v>15</v>
      </c>
      <c r="AX74" s="16">
        <v>4</v>
      </c>
      <c r="AY74" s="16">
        <v>13</v>
      </c>
      <c r="AZ74" s="16">
        <v>7</v>
      </c>
      <c r="BA74" s="16">
        <v>15</v>
      </c>
      <c r="BB74" s="16">
        <v>15</v>
      </c>
      <c r="BC74" s="347">
        <f t="shared" si="30"/>
        <v>76</v>
      </c>
      <c r="BD74" s="16">
        <v>10</v>
      </c>
      <c r="BE74" s="16">
        <v>15</v>
      </c>
      <c r="BF74" s="16">
        <v>7</v>
      </c>
      <c r="BG74" s="16">
        <v>13</v>
      </c>
      <c r="BH74" s="16">
        <v>10</v>
      </c>
      <c r="BI74" s="16">
        <v>15</v>
      </c>
      <c r="BJ74" s="16">
        <v>15</v>
      </c>
      <c r="BK74" s="382">
        <f t="shared" si="24"/>
        <v>85</v>
      </c>
      <c r="BL74" s="16">
        <v>4</v>
      </c>
      <c r="BM74" s="16">
        <v>7</v>
      </c>
      <c r="BN74" s="16">
        <v>7</v>
      </c>
      <c r="BO74" s="16">
        <v>13</v>
      </c>
      <c r="BP74" s="16">
        <v>7</v>
      </c>
      <c r="BQ74" s="16">
        <v>15</v>
      </c>
      <c r="BR74" s="16">
        <v>15</v>
      </c>
      <c r="BS74" s="327">
        <f t="shared" si="31"/>
        <v>68</v>
      </c>
      <c r="BT74" s="16">
        <f t="shared" si="32"/>
        <v>363</v>
      </c>
      <c r="BU74" s="16">
        <v>5</v>
      </c>
      <c r="BV74" s="346">
        <f t="shared" si="33"/>
        <v>72.599999999999994</v>
      </c>
      <c r="BW74" s="16">
        <f t="shared" si="25"/>
        <v>35</v>
      </c>
      <c r="BX74" s="391">
        <f t="shared" si="35"/>
        <v>7</v>
      </c>
      <c r="BY74" s="16">
        <f t="shared" si="26"/>
        <v>59</v>
      </c>
      <c r="BZ74" s="392">
        <f t="shared" si="36"/>
        <v>11.8</v>
      </c>
      <c r="CA74" s="16">
        <f t="shared" si="37"/>
        <v>26</v>
      </c>
      <c r="CB74" s="393">
        <f t="shared" si="38"/>
        <v>5.2</v>
      </c>
      <c r="CC74" s="16">
        <f t="shared" si="39"/>
        <v>63</v>
      </c>
      <c r="CD74" s="394">
        <f t="shared" si="40"/>
        <v>12.6</v>
      </c>
      <c r="CE74" s="16">
        <f t="shared" si="41"/>
        <v>38</v>
      </c>
      <c r="CF74" s="395">
        <f t="shared" si="42"/>
        <v>7.6</v>
      </c>
      <c r="CG74" s="16">
        <f t="shared" si="43"/>
        <v>67</v>
      </c>
      <c r="CH74" s="396">
        <f t="shared" si="44"/>
        <v>13.4</v>
      </c>
      <c r="CI74" s="16">
        <f t="shared" si="45"/>
        <v>75</v>
      </c>
      <c r="CJ74" s="397">
        <f t="shared" si="46"/>
        <v>15</v>
      </c>
      <c r="CK74" s="152"/>
      <c r="CL74" s="409">
        <v>400000</v>
      </c>
      <c r="CM74" s="19">
        <f t="shared" si="34"/>
        <v>400000</v>
      </c>
    </row>
    <row r="75" spans="1:91" ht="65.099999999999994" customHeight="1" x14ac:dyDescent="0.25">
      <c r="A75" s="150">
        <v>72</v>
      </c>
      <c r="B75" s="22" t="s">
        <v>6255</v>
      </c>
      <c r="C75" s="22" t="s">
        <v>152</v>
      </c>
      <c r="D75" s="22" t="s">
        <v>5015</v>
      </c>
      <c r="E75" s="22" t="s">
        <v>5007</v>
      </c>
      <c r="F75" s="22" t="s">
        <v>6256</v>
      </c>
      <c r="G75" s="22" t="s">
        <v>5905</v>
      </c>
      <c r="H75" s="22" t="s">
        <v>3512</v>
      </c>
      <c r="I75" s="22"/>
      <c r="J75" s="22"/>
      <c r="K75" s="23" t="s">
        <v>4986</v>
      </c>
      <c r="L75" s="23" t="s">
        <v>4987</v>
      </c>
      <c r="M75" s="22" t="s">
        <v>1513</v>
      </c>
      <c r="N75" s="3"/>
      <c r="O75" s="22" t="s">
        <v>11</v>
      </c>
      <c r="P75" s="150">
        <v>424</v>
      </c>
      <c r="Q75" s="24" t="s">
        <v>1514</v>
      </c>
      <c r="R75" s="24" t="s">
        <v>1515</v>
      </c>
      <c r="S75" s="25">
        <v>702000</v>
      </c>
      <c r="T75" s="25">
        <v>558000</v>
      </c>
      <c r="U75" s="362">
        <f t="shared" si="23"/>
        <v>0.79487179487179482</v>
      </c>
      <c r="V75" s="363" t="s">
        <v>6257</v>
      </c>
      <c r="W75" s="25" t="s">
        <v>6212</v>
      </c>
      <c r="Y75" s="24" t="s">
        <v>5949</v>
      </c>
      <c r="Z75" s="22" t="s">
        <v>5980</v>
      </c>
      <c r="AA75" s="22" t="s">
        <v>5916</v>
      </c>
      <c r="AB75" s="16" t="s">
        <v>10</v>
      </c>
      <c r="AD75" s="28"/>
      <c r="AF75" s="16">
        <v>7</v>
      </c>
      <c r="AG75" s="16">
        <v>7</v>
      </c>
      <c r="AH75" s="16">
        <v>4</v>
      </c>
      <c r="AI75" s="16">
        <v>13</v>
      </c>
      <c r="AJ75" s="16">
        <v>7</v>
      </c>
      <c r="AK75" s="16">
        <v>7</v>
      </c>
      <c r="AL75" s="16">
        <v>15</v>
      </c>
      <c r="AM75" s="7">
        <f t="shared" si="47"/>
        <v>60</v>
      </c>
      <c r="AN75" s="16">
        <v>10</v>
      </c>
      <c r="AO75" s="16">
        <v>7</v>
      </c>
      <c r="AP75" s="16">
        <v>7</v>
      </c>
      <c r="AQ75" s="16">
        <v>13</v>
      </c>
      <c r="AR75" s="16">
        <v>7</v>
      </c>
      <c r="AS75" s="16">
        <v>15</v>
      </c>
      <c r="AT75" s="16">
        <v>15</v>
      </c>
      <c r="AU75" s="385">
        <f t="shared" si="29"/>
        <v>74</v>
      </c>
      <c r="AV75" s="16">
        <v>7</v>
      </c>
      <c r="AW75" s="16">
        <v>15</v>
      </c>
      <c r="AX75" s="16">
        <v>7</v>
      </c>
      <c r="AY75" s="16">
        <v>13</v>
      </c>
      <c r="AZ75" s="16">
        <v>4</v>
      </c>
      <c r="BA75" s="16">
        <v>15</v>
      </c>
      <c r="BB75" s="16">
        <v>15</v>
      </c>
      <c r="BC75" s="347">
        <f t="shared" si="30"/>
        <v>76</v>
      </c>
      <c r="BD75" s="16">
        <v>7</v>
      </c>
      <c r="BE75" s="16">
        <v>15</v>
      </c>
      <c r="BF75" s="16">
        <v>10</v>
      </c>
      <c r="BG75" s="16">
        <v>13</v>
      </c>
      <c r="BH75" s="16">
        <v>10</v>
      </c>
      <c r="BI75" s="16">
        <v>15</v>
      </c>
      <c r="BJ75" s="16">
        <v>15</v>
      </c>
      <c r="BK75" s="382">
        <f t="shared" si="24"/>
        <v>85</v>
      </c>
      <c r="BL75" s="16">
        <v>7</v>
      </c>
      <c r="BM75" s="16">
        <v>7</v>
      </c>
      <c r="BN75" s="16">
        <v>7</v>
      </c>
      <c r="BO75" s="16">
        <v>13</v>
      </c>
      <c r="BP75" s="16">
        <v>4</v>
      </c>
      <c r="BQ75" s="16">
        <v>15</v>
      </c>
      <c r="BR75" s="16">
        <v>15</v>
      </c>
      <c r="BS75" s="327">
        <f t="shared" si="31"/>
        <v>68</v>
      </c>
      <c r="BT75" s="16">
        <f t="shared" si="32"/>
        <v>363</v>
      </c>
      <c r="BU75" s="16">
        <v>5</v>
      </c>
      <c r="BV75" s="346">
        <f t="shared" si="33"/>
        <v>72.599999999999994</v>
      </c>
      <c r="BW75" s="16">
        <f t="shared" si="25"/>
        <v>38</v>
      </c>
      <c r="BX75" s="391">
        <f t="shared" si="35"/>
        <v>7.6</v>
      </c>
      <c r="BY75" s="16">
        <f t="shared" si="26"/>
        <v>51</v>
      </c>
      <c r="BZ75" s="392">
        <f t="shared" si="36"/>
        <v>10.199999999999999</v>
      </c>
      <c r="CA75" s="16">
        <f t="shared" si="37"/>
        <v>35</v>
      </c>
      <c r="CB75" s="393">
        <f t="shared" si="38"/>
        <v>7</v>
      </c>
      <c r="CC75" s="16">
        <f t="shared" si="39"/>
        <v>65</v>
      </c>
      <c r="CD75" s="394">
        <f t="shared" si="40"/>
        <v>13</v>
      </c>
      <c r="CE75" s="16">
        <f t="shared" si="41"/>
        <v>32</v>
      </c>
      <c r="CF75" s="395">
        <f t="shared" si="42"/>
        <v>6.4</v>
      </c>
      <c r="CG75" s="16">
        <f t="shared" si="43"/>
        <v>67</v>
      </c>
      <c r="CH75" s="396">
        <f t="shared" si="44"/>
        <v>13.4</v>
      </c>
      <c r="CI75" s="16">
        <f t="shared" si="45"/>
        <v>75</v>
      </c>
      <c r="CJ75" s="397">
        <f t="shared" si="46"/>
        <v>15</v>
      </c>
      <c r="CL75" s="19"/>
      <c r="CM75" s="19">
        <f t="shared" si="34"/>
        <v>0</v>
      </c>
    </row>
    <row r="76" spans="1:91" ht="65.099999999999994" customHeight="1" x14ac:dyDescent="0.25">
      <c r="A76" s="150">
        <v>73</v>
      </c>
      <c r="B76" s="22" t="s">
        <v>6326</v>
      </c>
      <c r="C76" s="22" t="s">
        <v>6328</v>
      </c>
      <c r="D76" s="22" t="s">
        <v>5763</v>
      </c>
      <c r="E76" s="343"/>
      <c r="F76" s="22" t="s">
        <v>6327</v>
      </c>
      <c r="G76" s="22" t="s">
        <v>5905</v>
      </c>
      <c r="H76" s="22" t="s">
        <v>6330</v>
      </c>
      <c r="I76" s="22"/>
      <c r="J76" s="22"/>
      <c r="K76" s="110" t="s">
        <v>6331</v>
      </c>
      <c r="L76" s="110" t="s">
        <v>5765</v>
      </c>
      <c r="M76" s="22" t="s">
        <v>6329</v>
      </c>
      <c r="N76" s="3"/>
      <c r="O76" s="22" t="s">
        <v>16</v>
      </c>
      <c r="P76" s="150">
        <v>481</v>
      </c>
      <c r="Q76" s="24" t="s">
        <v>5764</v>
      </c>
      <c r="R76" s="22">
        <v>100293787</v>
      </c>
      <c r="S76" s="25">
        <v>889000</v>
      </c>
      <c r="T76" s="66">
        <v>654000</v>
      </c>
      <c r="U76" s="321">
        <f t="shared" si="23"/>
        <v>0.73565804274465696</v>
      </c>
      <c r="V76" s="353" t="s">
        <v>6451</v>
      </c>
      <c r="W76" s="25" t="s">
        <v>6074</v>
      </c>
      <c r="X76" s="3"/>
      <c r="Y76" s="24" t="s">
        <v>5949</v>
      </c>
      <c r="Z76" s="22" t="s">
        <v>5981</v>
      </c>
      <c r="AA76" s="22" t="s">
        <v>5926</v>
      </c>
      <c r="AC76" s="359"/>
      <c r="AD76" s="28"/>
      <c r="AE76" s="22"/>
      <c r="AF76" s="16">
        <v>7</v>
      </c>
      <c r="AG76" s="16">
        <v>7</v>
      </c>
      <c r="AH76" s="16">
        <v>4</v>
      </c>
      <c r="AI76" s="150">
        <v>13</v>
      </c>
      <c r="AJ76" s="16">
        <v>7</v>
      </c>
      <c r="AK76" s="16">
        <v>7</v>
      </c>
      <c r="AL76" s="16">
        <v>15</v>
      </c>
      <c r="AM76" s="7">
        <f t="shared" si="47"/>
        <v>60</v>
      </c>
      <c r="AN76" s="16">
        <v>7</v>
      </c>
      <c r="AO76" s="16">
        <v>7</v>
      </c>
      <c r="AP76" s="16">
        <v>7</v>
      </c>
      <c r="AQ76" s="16">
        <v>15</v>
      </c>
      <c r="AR76" s="16">
        <v>7</v>
      </c>
      <c r="AS76" s="16">
        <v>15</v>
      </c>
      <c r="AT76" s="16">
        <v>15</v>
      </c>
      <c r="AU76" s="385">
        <f t="shared" si="29"/>
        <v>73</v>
      </c>
      <c r="AV76" s="16">
        <v>7</v>
      </c>
      <c r="AW76" s="16">
        <v>7</v>
      </c>
      <c r="AX76" s="16">
        <v>4</v>
      </c>
      <c r="AY76" s="16">
        <v>15</v>
      </c>
      <c r="AZ76" s="16">
        <v>7</v>
      </c>
      <c r="BA76" s="16">
        <v>15</v>
      </c>
      <c r="BB76" s="16">
        <v>15</v>
      </c>
      <c r="BC76" s="347">
        <f t="shared" si="30"/>
        <v>70</v>
      </c>
      <c r="BD76" s="16">
        <v>10</v>
      </c>
      <c r="BE76" s="16">
        <v>15</v>
      </c>
      <c r="BF76" s="16">
        <v>10</v>
      </c>
      <c r="BG76" s="16">
        <v>15</v>
      </c>
      <c r="BH76" s="16">
        <v>10</v>
      </c>
      <c r="BI76" s="16">
        <v>20</v>
      </c>
      <c r="BJ76" s="16">
        <v>15</v>
      </c>
      <c r="BK76" s="382">
        <f t="shared" si="24"/>
        <v>95</v>
      </c>
      <c r="BL76" s="16">
        <v>7</v>
      </c>
      <c r="BM76" s="16">
        <v>7</v>
      </c>
      <c r="BN76" s="16">
        <v>7</v>
      </c>
      <c r="BO76" s="16">
        <v>15</v>
      </c>
      <c r="BP76" s="16">
        <v>7</v>
      </c>
      <c r="BQ76" s="16">
        <v>7</v>
      </c>
      <c r="BR76" s="16">
        <v>15</v>
      </c>
      <c r="BS76" s="327">
        <f t="shared" si="31"/>
        <v>65</v>
      </c>
      <c r="BT76" s="16">
        <f t="shared" si="32"/>
        <v>363</v>
      </c>
      <c r="BU76" s="16">
        <v>5</v>
      </c>
      <c r="BV76" s="346">
        <f t="shared" si="33"/>
        <v>72.599999999999994</v>
      </c>
      <c r="BW76" s="16">
        <f t="shared" si="25"/>
        <v>38</v>
      </c>
      <c r="BX76" s="391">
        <f t="shared" si="35"/>
        <v>7.6</v>
      </c>
      <c r="BY76" s="16">
        <f t="shared" si="26"/>
        <v>43</v>
      </c>
      <c r="BZ76" s="392">
        <f t="shared" si="36"/>
        <v>8.6</v>
      </c>
      <c r="CA76" s="16">
        <f t="shared" si="37"/>
        <v>32</v>
      </c>
      <c r="CB76" s="393">
        <f t="shared" si="38"/>
        <v>6.4</v>
      </c>
      <c r="CC76" s="16">
        <f t="shared" si="39"/>
        <v>73</v>
      </c>
      <c r="CD76" s="394">
        <f t="shared" si="40"/>
        <v>14.6</v>
      </c>
      <c r="CE76" s="16">
        <f t="shared" si="41"/>
        <v>38</v>
      </c>
      <c r="CF76" s="395">
        <f t="shared" si="42"/>
        <v>7.6</v>
      </c>
      <c r="CG76" s="16">
        <f t="shared" si="43"/>
        <v>64</v>
      </c>
      <c r="CH76" s="396">
        <f t="shared" si="44"/>
        <v>12.8</v>
      </c>
      <c r="CI76" s="16">
        <f t="shared" si="45"/>
        <v>75</v>
      </c>
      <c r="CJ76" s="397">
        <f t="shared" si="46"/>
        <v>15</v>
      </c>
      <c r="CK76" s="404"/>
      <c r="CL76" s="409">
        <v>500000</v>
      </c>
      <c r="CM76" s="19">
        <f t="shared" si="34"/>
        <v>500000</v>
      </c>
    </row>
    <row r="77" spans="1:91" ht="65.099999999999994" customHeight="1" x14ac:dyDescent="0.25">
      <c r="A77" s="150">
        <v>74</v>
      </c>
      <c r="B77" s="22" t="s">
        <v>6482</v>
      </c>
      <c r="C77" s="22" t="s">
        <v>23</v>
      </c>
      <c r="D77" s="22" t="s">
        <v>939</v>
      </c>
      <c r="E77" s="22" t="s">
        <v>5471</v>
      </c>
      <c r="F77" s="22" t="s">
        <v>6483</v>
      </c>
      <c r="G77" s="22" t="s">
        <v>5905</v>
      </c>
      <c r="H77" s="22" t="s">
        <v>940</v>
      </c>
      <c r="I77" s="22"/>
      <c r="J77" s="22"/>
      <c r="K77" s="23" t="s">
        <v>941</v>
      </c>
      <c r="L77" s="23" t="s">
        <v>942</v>
      </c>
      <c r="M77" s="22" t="s">
        <v>943</v>
      </c>
      <c r="N77" s="3"/>
      <c r="O77" s="22" t="s">
        <v>16</v>
      </c>
      <c r="P77" s="150">
        <v>481</v>
      </c>
      <c r="Q77" s="24" t="s">
        <v>944</v>
      </c>
      <c r="R77" s="24" t="s">
        <v>945</v>
      </c>
      <c r="S77" s="25">
        <v>1302000</v>
      </c>
      <c r="T77" s="25">
        <v>972000</v>
      </c>
      <c r="U77" s="362">
        <f t="shared" si="23"/>
        <v>0.74654377880184331</v>
      </c>
      <c r="V77" s="353" t="s">
        <v>6484</v>
      </c>
      <c r="W77" s="25" t="s">
        <v>2759</v>
      </c>
      <c r="X77" s="355"/>
      <c r="Y77" s="24" t="s">
        <v>5949</v>
      </c>
      <c r="Z77" s="22" t="s">
        <v>6003</v>
      </c>
      <c r="AA77" s="22" t="s">
        <v>5926</v>
      </c>
      <c r="AB77" s="369"/>
      <c r="AC77" s="351"/>
      <c r="AD77" s="369"/>
      <c r="AE77" s="369"/>
      <c r="AF77" s="122">
        <v>7</v>
      </c>
      <c r="AG77" s="122">
        <v>7</v>
      </c>
      <c r="AH77" s="122">
        <v>7</v>
      </c>
      <c r="AI77" s="122">
        <v>10</v>
      </c>
      <c r="AJ77" s="122">
        <v>7</v>
      </c>
      <c r="AK77" s="122">
        <v>7</v>
      </c>
      <c r="AL77" s="122">
        <v>15</v>
      </c>
      <c r="AM77" s="7">
        <f t="shared" si="47"/>
        <v>60</v>
      </c>
      <c r="AN77" s="122">
        <v>7</v>
      </c>
      <c r="AO77" s="122">
        <v>7</v>
      </c>
      <c r="AP77" s="122">
        <v>7</v>
      </c>
      <c r="AQ77" s="122">
        <v>11</v>
      </c>
      <c r="AR77" s="122">
        <v>4</v>
      </c>
      <c r="AS77" s="122">
        <v>15</v>
      </c>
      <c r="AT77" s="122">
        <v>15</v>
      </c>
      <c r="AU77" s="385">
        <f t="shared" si="29"/>
        <v>66</v>
      </c>
      <c r="AV77" s="122">
        <v>10</v>
      </c>
      <c r="AW77" s="122">
        <v>20</v>
      </c>
      <c r="AX77" s="122">
        <v>7</v>
      </c>
      <c r="AY77" s="122">
        <v>12</v>
      </c>
      <c r="AZ77" s="122">
        <v>10</v>
      </c>
      <c r="BA77" s="122">
        <v>15</v>
      </c>
      <c r="BB77" s="122">
        <v>15</v>
      </c>
      <c r="BC77" s="347">
        <f t="shared" si="30"/>
        <v>89</v>
      </c>
      <c r="BD77" s="122">
        <v>10</v>
      </c>
      <c r="BE77" s="122">
        <v>20</v>
      </c>
      <c r="BF77" s="122">
        <v>10</v>
      </c>
      <c r="BG77" s="122">
        <v>12</v>
      </c>
      <c r="BH77" s="122">
        <v>7</v>
      </c>
      <c r="BI77" s="122">
        <v>15</v>
      </c>
      <c r="BJ77" s="122">
        <v>15</v>
      </c>
      <c r="BK77" s="382">
        <f t="shared" si="24"/>
        <v>89</v>
      </c>
      <c r="BL77" s="122">
        <v>7</v>
      </c>
      <c r="BM77" s="122">
        <v>7</v>
      </c>
      <c r="BN77" s="122">
        <v>7</v>
      </c>
      <c r="BO77" s="122">
        <v>12</v>
      </c>
      <c r="BP77" s="122">
        <v>4</v>
      </c>
      <c r="BQ77" s="122">
        <v>7</v>
      </c>
      <c r="BR77" s="122">
        <v>15</v>
      </c>
      <c r="BS77" s="327">
        <f t="shared" si="31"/>
        <v>59</v>
      </c>
      <c r="BT77" s="16">
        <f t="shared" si="32"/>
        <v>363</v>
      </c>
      <c r="BU77" s="16">
        <v>5</v>
      </c>
      <c r="BV77" s="346">
        <f t="shared" si="33"/>
        <v>72.599999999999994</v>
      </c>
      <c r="BW77" s="16">
        <f t="shared" si="25"/>
        <v>41</v>
      </c>
      <c r="BX77" s="391">
        <f t="shared" si="35"/>
        <v>8.1999999999999993</v>
      </c>
      <c r="BY77" s="16">
        <f t="shared" si="26"/>
        <v>61</v>
      </c>
      <c r="BZ77" s="392">
        <f t="shared" si="36"/>
        <v>12.2</v>
      </c>
      <c r="CA77" s="16">
        <f t="shared" si="37"/>
        <v>38</v>
      </c>
      <c r="CB77" s="393">
        <f t="shared" si="38"/>
        <v>7.6</v>
      </c>
      <c r="CC77" s="16">
        <f t="shared" si="39"/>
        <v>57</v>
      </c>
      <c r="CD77" s="394">
        <f t="shared" si="40"/>
        <v>11.4</v>
      </c>
      <c r="CE77" s="16">
        <f t="shared" si="41"/>
        <v>32</v>
      </c>
      <c r="CF77" s="395">
        <f t="shared" si="42"/>
        <v>6.4</v>
      </c>
      <c r="CG77" s="16">
        <f t="shared" si="43"/>
        <v>59</v>
      </c>
      <c r="CH77" s="396">
        <f t="shared" si="44"/>
        <v>11.8</v>
      </c>
      <c r="CI77" s="16">
        <f t="shared" si="45"/>
        <v>75</v>
      </c>
      <c r="CJ77" s="397">
        <f t="shared" si="46"/>
        <v>15</v>
      </c>
      <c r="CK77" s="182"/>
      <c r="CL77" s="411">
        <v>400000</v>
      </c>
      <c r="CM77" s="19">
        <f t="shared" si="34"/>
        <v>400000</v>
      </c>
    </row>
    <row r="78" spans="1:91" s="122" customFormat="1" ht="65.099999999999994" customHeight="1" x14ac:dyDescent="0.25">
      <c r="A78" s="150">
        <v>75</v>
      </c>
      <c r="B78" s="63" t="s">
        <v>6700</v>
      </c>
      <c r="C78" s="63" t="s">
        <v>171</v>
      </c>
      <c r="D78" s="63" t="s">
        <v>2493</v>
      </c>
      <c r="E78" s="63" t="s">
        <v>5327</v>
      </c>
      <c r="F78" s="63" t="s">
        <v>6701</v>
      </c>
      <c r="G78" s="22" t="s">
        <v>5905</v>
      </c>
      <c r="H78" s="63" t="s">
        <v>5330</v>
      </c>
      <c r="I78" s="63"/>
      <c r="J78" s="63"/>
      <c r="K78" s="64" t="s">
        <v>626</v>
      </c>
      <c r="L78" s="64" t="s">
        <v>330</v>
      </c>
      <c r="M78" s="63" t="s">
        <v>331</v>
      </c>
      <c r="N78" s="3"/>
      <c r="O78" s="63" t="s">
        <v>11</v>
      </c>
      <c r="P78" s="150">
        <v>424</v>
      </c>
      <c r="Q78" s="65" t="s">
        <v>5329</v>
      </c>
      <c r="R78" s="65" t="s">
        <v>5328</v>
      </c>
      <c r="S78" s="66">
        <v>1160000</v>
      </c>
      <c r="T78" s="66">
        <v>920000</v>
      </c>
      <c r="U78" s="321">
        <f t="shared" si="23"/>
        <v>0.7931034482758621</v>
      </c>
      <c r="V78" s="281" t="s">
        <v>6702</v>
      </c>
      <c r="W78" s="66" t="s">
        <v>6703</v>
      </c>
      <c r="X78" s="7"/>
      <c r="Y78" s="65" t="s">
        <v>5949</v>
      </c>
      <c r="Z78" s="63" t="s">
        <v>5980</v>
      </c>
      <c r="AA78" s="63" t="s">
        <v>5926</v>
      </c>
      <c r="AB78" s="150"/>
      <c r="AC78" s="347"/>
      <c r="AD78" s="63" t="s">
        <v>7016</v>
      </c>
      <c r="AE78" s="150"/>
      <c r="AF78" s="150">
        <v>7</v>
      </c>
      <c r="AG78" s="150">
        <v>7</v>
      </c>
      <c r="AH78" s="150">
        <v>7</v>
      </c>
      <c r="AI78" s="150">
        <v>11</v>
      </c>
      <c r="AJ78" s="150">
        <v>7</v>
      </c>
      <c r="AK78" s="150">
        <v>7</v>
      </c>
      <c r="AL78" s="150">
        <v>15</v>
      </c>
      <c r="AM78" s="7">
        <f t="shared" si="47"/>
        <v>61</v>
      </c>
      <c r="AN78" s="150">
        <v>7</v>
      </c>
      <c r="AO78" s="150">
        <v>15</v>
      </c>
      <c r="AP78" s="150">
        <v>7</v>
      </c>
      <c r="AQ78" s="150">
        <v>13</v>
      </c>
      <c r="AR78" s="150">
        <v>4</v>
      </c>
      <c r="AS78" s="150">
        <v>7</v>
      </c>
      <c r="AT78" s="150">
        <v>15</v>
      </c>
      <c r="AU78" s="385">
        <f t="shared" si="29"/>
        <v>68</v>
      </c>
      <c r="AV78" s="150">
        <v>7</v>
      </c>
      <c r="AW78" s="150">
        <v>15</v>
      </c>
      <c r="AX78" s="150">
        <v>7</v>
      </c>
      <c r="AY78" s="150">
        <v>13</v>
      </c>
      <c r="AZ78" s="150">
        <v>7</v>
      </c>
      <c r="BA78" s="150">
        <v>15</v>
      </c>
      <c r="BB78" s="150">
        <v>15</v>
      </c>
      <c r="BC78" s="347">
        <f t="shared" si="30"/>
        <v>79</v>
      </c>
      <c r="BD78" s="150">
        <v>10</v>
      </c>
      <c r="BE78" s="150">
        <v>15</v>
      </c>
      <c r="BF78" s="150">
        <v>7</v>
      </c>
      <c r="BG78" s="150">
        <v>13</v>
      </c>
      <c r="BH78" s="150">
        <v>10</v>
      </c>
      <c r="BI78" s="150">
        <v>20</v>
      </c>
      <c r="BJ78" s="150">
        <v>15</v>
      </c>
      <c r="BK78" s="382">
        <f t="shared" si="24"/>
        <v>90</v>
      </c>
      <c r="BL78" s="150">
        <v>10</v>
      </c>
      <c r="BM78" s="150">
        <v>15</v>
      </c>
      <c r="BN78" s="150">
        <v>4</v>
      </c>
      <c r="BO78" s="150">
        <v>13</v>
      </c>
      <c r="BP78" s="150">
        <v>7</v>
      </c>
      <c r="BQ78" s="150">
        <v>0</v>
      </c>
      <c r="BR78" s="150">
        <v>15</v>
      </c>
      <c r="BS78" s="327">
        <f t="shared" si="31"/>
        <v>64</v>
      </c>
      <c r="BT78" s="16">
        <f t="shared" si="32"/>
        <v>362</v>
      </c>
      <c r="BU78" s="16">
        <v>5</v>
      </c>
      <c r="BV78" s="346">
        <f t="shared" si="33"/>
        <v>72.400000000000006</v>
      </c>
      <c r="BW78" s="16">
        <f t="shared" si="25"/>
        <v>41</v>
      </c>
      <c r="BX78" s="391">
        <f t="shared" si="35"/>
        <v>8.1999999999999993</v>
      </c>
      <c r="BY78" s="16">
        <f t="shared" si="26"/>
        <v>67</v>
      </c>
      <c r="BZ78" s="392">
        <f t="shared" si="36"/>
        <v>13.4</v>
      </c>
      <c r="CA78" s="16">
        <f t="shared" si="37"/>
        <v>32</v>
      </c>
      <c r="CB78" s="393">
        <f t="shared" si="38"/>
        <v>6.4</v>
      </c>
      <c r="CC78" s="16">
        <f t="shared" si="39"/>
        <v>63</v>
      </c>
      <c r="CD78" s="394">
        <f t="shared" si="40"/>
        <v>12.6</v>
      </c>
      <c r="CE78" s="16">
        <f t="shared" si="41"/>
        <v>35</v>
      </c>
      <c r="CF78" s="395">
        <f t="shared" si="42"/>
        <v>7</v>
      </c>
      <c r="CG78" s="16">
        <f t="shared" si="43"/>
        <v>49</v>
      </c>
      <c r="CH78" s="396">
        <f t="shared" si="44"/>
        <v>9.8000000000000007</v>
      </c>
      <c r="CI78" s="16">
        <f t="shared" si="45"/>
        <v>75</v>
      </c>
      <c r="CJ78" s="397">
        <f t="shared" si="46"/>
        <v>15</v>
      </c>
      <c r="CK78" s="366"/>
      <c r="CL78" s="152"/>
      <c r="CM78" s="19">
        <f t="shared" si="34"/>
        <v>0</v>
      </c>
    </row>
    <row r="79" spans="1:91" ht="65.099999999999994" customHeight="1" x14ac:dyDescent="0.25">
      <c r="A79" s="150">
        <v>76</v>
      </c>
      <c r="B79" s="22" t="s">
        <v>6635</v>
      </c>
      <c r="C79" s="22" t="s">
        <v>3475</v>
      </c>
      <c r="D79" s="22" t="s">
        <v>6638</v>
      </c>
      <c r="E79" s="343"/>
      <c r="F79" s="22" t="s">
        <v>6636</v>
      </c>
      <c r="G79" s="22" t="s">
        <v>5905</v>
      </c>
      <c r="H79" s="22" t="s">
        <v>6639</v>
      </c>
      <c r="I79" s="22"/>
      <c r="J79" s="22"/>
      <c r="K79" s="110" t="s">
        <v>6641</v>
      </c>
      <c r="L79" s="110" t="s">
        <v>6637</v>
      </c>
      <c r="M79" s="22" t="s">
        <v>6640</v>
      </c>
      <c r="N79" s="3"/>
      <c r="O79" s="22" t="s">
        <v>11</v>
      </c>
      <c r="P79" s="150">
        <v>424</v>
      </c>
      <c r="Q79" s="22">
        <v>21992828</v>
      </c>
      <c r="R79" s="22">
        <v>114237729</v>
      </c>
      <c r="S79" s="25">
        <v>1003500</v>
      </c>
      <c r="T79" s="66">
        <v>801000</v>
      </c>
      <c r="U79" s="321">
        <f t="shared" si="23"/>
        <v>0.7982062780269058</v>
      </c>
      <c r="V79" s="353" t="s">
        <v>6642</v>
      </c>
      <c r="W79" s="25" t="s">
        <v>3378</v>
      </c>
      <c r="X79" s="3"/>
      <c r="Y79" s="24" t="s">
        <v>6119</v>
      </c>
      <c r="Z79" s="22" t="s">
        <v>6070</v>
      </c>
      <c r="AA79" s="22" t="s">
        <v>5926</v>
      </c>
      <c r="AC79" s="359"/>
      <c r="AD79" s="22" t="s">
        <v>7033</v>
      </c>
      <c r="AE79" s="22"/>
      <c r="AF79" s="16">
        <v>7</v>
      </c>
      <c r="AG79" s="16">
        <v>20</v>
      </c>
      <c r="AH79" s="16">
        <v>10</v>
      </c>
      <c r="AI79" s="16">
        <v>7</v>
      </c>
      <c r="AJ79" s="16">
        <v>4</v>
      </c>
      <c r="AK79" s="16">
        <v>15</v>
      </c>
      <c r="AL79" s="16">
        <v>15</v>
      </c>
      <c r="AM79" s="7">
        <f t="shared" si="47"/>
        <v>78</v>
      </c>
      <c r="AN79" s="16">
        <v>10</v>
      </c>
      <c r="AO79" s="16">
        <v>15</v>
      </c>
      <c r="AP79" s="16">
        <v>4</v>
      </c>
      <c r="AQ79" s="16">
        <v>7</v>
      </c>
      <c r="AR79" s="16">
        <v>10</v>
      </c>
      <c r="AS79" s="16">
        <v>15</v>
      </c>
      <c r="AT79" s="16">
        <v>15</v>
      </c>
      <c r="AU79" s="385">
        <f t="shared" si="29"/>
        <v>76</v>
      </c>
      <c r="AV79" s="16">
        <v>4</v>
      </c>
      <c r="AW79" s="16">
        <v>7</v>
      </c>
      <c r="AX79" s="16">
        <v>4</v>
      </c>
      <c r="AY79" s="16">
        <v>5</v>
      </c>
      <c r="AZ79" s="16">
        <v>4</v>
      </c>
      <c r="BA79" s="16">
        <v>7</v>
      </c>
      <c r="BB79" s="16">
        <v>15</v>
      </c>
      <c r="BC79" s="347">
        <f t="shared" si="30"/>
        <v>46</v>
      </c>
      <c r="BD79" s="16">
        <v>10</v>
      </c>
      <c r="BE79" s="16">
        <v>20</v>
      </c>
      <c r="BF79" s="16">
        <v>10</v>
      </c>
      <c r="BG79" s="16">
        <v>5</v>
      </c>
      <c r="BH79" s="16">
        <v>10</v>
      </c>
      <c r="BI79" s="16">
        <v>15</v>
      </c>
      <c r="BJ79" s="16">
        <v>15</v>
      </c>
      <c r="BK79" s="382">
        <f t="shared" si="24"/>
        <v>85</v>
      </c>
      <c r="BL79" s="16">
        <v>10</v>
      </c>
      <c r="BM79" s="16">
        <v>15</v>
      </c>
      <c r="BN79" s="16">
        <v>4</v>
      </c>
      <c r="BO79" s="16">
        <v>7</v>
      </c>
      <c r="BP79" s="16">
        <v>10</v>
      </c>
      <c r="BQ79" s="16">
        <v>15</v>
      </c>
      <c r="BR79" s="16">
        <v>15</v>
      </c>
      <c r="BS79" s="327">
        <f t="shared" si="31"/>
        <v>76</v>
      </c>
      <c r="BT79" s="16">
        <f t="shared" si="32"/>
        <v>361</v>
      </c>
      <c r="BU79" s="16">
        <v>5</v>
      </c>
      <c r="BV79" s="346">
        <f t="shared" si="33"/>
        <v>72.2</v>
      </c>
      <c r="BW79" s="16">
        <f t="shared" si="25"/>
        <v>41</v>
      </c>
      <c r="BX79" s="391">
        <f t="shared" si="35"/>
        <v>8.1999999999999993</v>
      </c>
      <c r="BY79" s="16">
        <f t="shared" si="26"/>
        <v>77</v>
      </c>
      <c r="BZ79" s="392">
        <f t="shared" si="36"/>
        <v>15.4</v>
      </c>
      <c r="CA79" s="16">
        <f t="shared" si="37"/>
        <v>32</v>
      </c>
      <c r="CB79" s="393">
        <f t="shared" si="38"/>
        <v>6.4</v>
      </c>
      <c r="CC79" s="16">
        <f t="shared" si="39"/>
        <v>31</v>
      </c>
      <c r="CD79" s="394">
        <f t="shared" si="40"/>
        <v>6.2</v>
      </c>
      <c r="CE79" s="16">
        <f t="shared" si="41"/>
        <v>38</v>
      </c>
      <c r="CF79" s="395">
        <f t="shared" si="42"/>
        <v>7.6</v>
      </c>
      <c r="CG79" s="16">
        <f t="shared" si="43"/>
        <v>67</v>
      </c>
      <c r="CH79" s="396">
        <f t="shared" si="44"/>
        <v>13.4</v>
      </c>
      <c r="CI79" s="16">
        <f t="shared" si="45"/>
        <v>75</v>
      </c>
      <c r="CJ79" s="397">
        <f t="shared" si="46"/>
        <v>15</v>
      </c>
      <c r="CL79" s="19"/>
      <c r="CM79" s="19">
        <f t="shared" si="34"/>
        <v>0</v>
      </c>
    </row>
    <row r="80" spans="1:91" ht="65.099999999999994" customHeight="1" x14ac:dyDescent="0.25">
      <c r="A80" s="150">
        <v>77</v>
      </c>
      <c r="B80" s="22" t="s">
        <v>6789</v>
      </c>
      <c r="C80" s="22" t="s">
        <v>38</v>
      </c>
      <c r="D80" s="22" t="s">
        <v>870</v>
      </c>
      <c r="E80" s="22" t="s">
        <v>5045</v>
      </c>
      <c r="F80" s="22" t="s">
        <v>6790</v>
      </c>
      <c r="G80" s="22" t="s">
        <v>5905</v>
      </c>
      <c r="H80" s="373"/>
      <c r="I80" s="22" t="s">
        <v>10</v>
      </c>
      <c r="J80" s="22" t="s">
        <v>6792</v>
      </c>
      <c r="K80" s="23" t="s">
        <v>5046</v>
      </c>
      <c r="L80" s="23" t="s">
        <v>6793</v>
      </c>
      <c r="M80" s="22" t="s">
        <v>6791</v>
      </c>
      <c r="N80" s="3"/>
      <c r="O80" s="22" t="s">
        <v>16</v>
      </c>
      <c r="P80" s="150">
        <v>481</v>
      </c>
      <c r="Q80" s="24" t="s">
        <v>874</v>
      </c>
      <c r="R80" s="24" t="s">
        <v>875</v>
      </c>
      <c r="S80" s="25">
        <v>957000</v>
      </c>
      <c r="T80" s="25">
        <v>750000</v>
      </c>
      <c r="U80" s="362">
        <f t="shared" si="23"/>
        <v>0.78369905956112851</v>
      </c>
      <c r="V80" s="363" t="s">
        <v>6794</v>
      </c>
      <c r="W80" s="25" t="s">
        <v>5464</v>
      </c>
      <c r="X80" s="357"/>
      <c r="Y80" s="374" t="s">
        <v>5949</v>
      </c>
      <c r="Z80" s="27" t="s">
        <v>5980</v>
      </c>
      <c r="AA80" s="27" t="s">
        <v>5926</v>
      </c>
      <c r="AB80" s="373"/>
      <c r="AC80" s="348"/>
      <c r="AD80" s="373"/>
      <c r="AE80" s="373"/>
      <c r="AF80" s="16">
        <v>7</v>
      </c>
      <c r="AG80" s="16">
        <v>7</v>
      </c>
      <c r="AH80" s="16">
        <v>7</v>
      </c>
      <c r="AI80" s="16">
        <v>11</v>
      </c>
      <c r="AJ80" s="16">
        <v>7</v>
      </c>
      <c r="AK80" s="16">
        <v>7</v>
      </c>
      <c r="AL80" s="16">
        <v>15</v>
      </c>
      <c r="AM80" s="7">
        <f t="shared" si="47"/>
        <v>61</v>
      </c>
      <c r="AN80" s="16">
        <v>10</v>
      </c>
      <c r="AO80" s="16">
        <v>15</v>
      </c>
      <c r="AP80" s="16">
        <v>7</v>
      </c>
      <c r="AQ80" s="16">
        <v>13</v>
      </c>
      <c r="AR80" s="16">
        <v>7</v>
      </c>
      <c r="AS80" s="16">
        <v>7</v>
      </c>
      <c r="AT80" s="16">
        <v>15</v>
      </c>
      <c r="AU80" s="385">
        <f t="shared" si="29"/>
        <v>74</v>
      </c>
      <c r="AV80" s="16">
        <v>7</v>
      </c>
      <c r="AW80" s="16">
        <v>15</v>
      </c>
      <c r="AX80" s="16">
        <v>4</v>
      </c>
      <c r="AY80" s="16">
        <v>13</v>
      </c>
      <c r="AZ80" s="16">
        <v>7</v>
      </c>
      <c r="BA80" s="16">
        <v>15</v>
      </c>
      <c r="BB80" s="16">
        <v>15</v>
      </c>
      <c r="BC80" s="347">
        <f t="shared" si="30"/>
        <v>76</v>
      </c>
      <c r="BD80" s="16">
        <v>10</v>
      </c>
      <c r="BE80" s="16">
        <v>15</v>
      </c>
      <c r="BF80" s="16">
        <v>7</v>
      </c>
      <c r="BG80" s="16">
        <v>13</v>
      </c>
      <c r="BH80" s="16">
        <v>7</v>
      </c>
      <c r="BI80" s="16">
        <v>15</v>
      </c>
      <c r="BJ80" s="16">
        <v>15</v>
      </c>
      <c r="BK80" s="382">
        <f t="shared" si="24"/>
        <v>82</v>
      </c>
      <c r="BL80" s="16">
        <v>7</v>
      </c>
      <c r="BM80" s="16">
        <v>7</v>
      </c>
      <c r="BN80" s="16">
        <v>4</v>
      </c>
      <c r="BO80" s="16">
        <v>13</v>
      </c>
      <c r="BP80" s="16">
        <v>7</v>
      </c>
      <c r="BQ80" s="16">
        <v>15</v>
      </c>
      <c r="BR80" s="16">
        <v>15</v>
      </c>
      <c r="BS80" s="327">
        <f t="shared" si="31"/>
        <v>68</v>
      </c>
      <c r="BT80" s="16">
        <f t="shared" si="32"/>
        <v>361</v>
      </c>
      <c r="BU80" s="16">
        <v>5</v>
      </c>
      <c r="BV80" s="346">
        <f t="shared" si="33"/>
        <v>72.2</v>
      </c>
      <c r="BW80" s="16">
        <f t="shared" si="25"/>
        <v>41</v>
      </c>
      <c r="BX80" s="391">
        <f t="shared" si="35"/>
        <v>8.1999999999999993</v>
      </c>
      <c r="BY80" s="16">
        <f t="shared" si="26"/>
        <v>59</v>
      </c>
      <c r="BZ80" s="392">
        <f t="shared" si="36"/>
        <v>11.8</v>
      </c>
      <c r="CA80" s="16">
        <f t="shared" si="37"/>
        <v>29</v>
      </c>
      <c r="CB80" s="393">
        <f t="shared" si="38"/>
        <v>5.8</v>
      </c>
      <c r="CC80" s="16">
        <f t="shared" si="39"/>
        <v>63</v>
      </c>
      <c r="CD80" s="394">
        <f t="shared" si="40"/>
        <v>12.6</v>
      </c>
      <c r="CE80" s="16">
        <f t="shared" si="41"/>
        <v>35</v>
      </c>
      <c r="CF80" s="395">
        <f t="shared" si="42"/>
        <v>7</v>
      </c>
      <c r="CG80" s="16">
        <f t="shared" si="43"/>
        <v>59</v>
      </c>
      <c r="CH80" s="396">
        <f t="shared" si="44"/>
        <v>11.8</v>
      </c>
      <c r="CI80" s="16">
        <f t="shared" si="45"/>
        <v>75</v>
      </c>
      <c r="CJ80" s="397">
        <f t="shared" si="46"/>
        <v>15</v>
      </c>
      <c r="CK80" s="152"/>
      <c r="CL80" s="409">
        <v>450000</v>
      </c>
      <c r="CM80" s="19">
        <f t="shared" si="34"/>
        <v>450000</v>
      </c>
    </row>
    <row r="81" spans="1:91" ht="65.099999999999994" customHeight="1" x14ac:dyDescent="0.25">
      <c r="A81" s="150">
        <v>78</v>
      </c>
      <c r="B81" s="22" t="s">
        <v>6221</v>
      </c>
      <c r="C81" s="16" t="s">
        <v>195</v>
      </c>
      <c r="D81" s="22" t="s">
        <v>6225</v>
      </c>
      <c r="F81" s="22" t="s">
        <v>6222</v>
      </c>
      <c r="G81" s="16" t="s">
        <v>5905</v>
      </c>
      <c r="H81" s="22" t="s">
        <v>6226</v>
      </c>
      <c r="K81" s="110" t="s">
        <v>2911</v>
      </c>
      <c r="L81" s="110" t="s">
        <v>2912</v>
      </c>
      <c r="M81" s="16" t="s">
        <v>2913</v>
      </c>
      <c r="O81" s="16" t="s">
        <v>16</v>
      </c>
      <c r="P81" s="150">
        <v>481</v>
      </c>
      <c r="Q81" s="16">
        <v>17262343</v>
      </c>
      <c r="R81" s="16">
        <v>101040111</v>
      </c>
      <c r="S81" s="19">
        <v>624000</v>
      </c>
      <c r="T81" s="66">
        <v>480000</v>
      </c>
      <c r="U81" s="321">
        <f t="shared" si="23"/>
        <v>0.76923076923076927</v>
      </c>
      <c r="V81" s="353" t="s">
        <v>6223</v>
      </c>
      <c r="W81" s="25" t="s">
        <v>6224</v>
      </c>
      <c r="Y81" s="24" t="s">
        <v>5949</v>
      </c>
      <c r="Z81" s="22" t="s">
        <v>6070</v>
      </c>
      <c r="AA81" s="22" t="s">
        <v>5926</v>
      </c>
      <c r="AF81" s="150">
        <v>7</v>
      </c>
      <c r="AG81" s="150">
        <v>7</v>
      </c>
      <c r="AH81" s="150">
        <v>7</v>
      </c>
      <c r="AI81" s="150">
        <v>9</v>
      </c>
      <c r="AJ81" s="150">
        <v>7</v>
      </c>
      <c r="AK81" s="150">
        <v>7</v>
      </c>
      <c r="AL81" s="150">
        <v>15</v>
      </c>
      <c r="AM81" s="7">
        <f t="shared" si="47"/>
        <v>59</v>
      </c>
      <c r="AN81" s="150">
        <v>10</v>
      </c>
      <c r="AO81" s="150">
        <v>15</v>
      </c>
      <c r="AP81" s="150">
        <v>7</v>
      </c>
      <c r="AQ81" s="150">
        <v>11</v>
      </c>
      <c r="AR81" s="150">
        <v>7</v>
      </c>
      <c r="AS81" s="150">
        <v>7</v>
      </c>
      <c r="AT81" s="150">
        <v>15</v>
      </c>
      <c r="AU81" s="385">
        <f t="shared" si="29"/>
        <v>72</v>
      </c>
      <c r="AV81" s="150">
        <v>7</v>
      </c>
      <c r="AW81" s="150">
        <v>15</v>
      </c>
      <c r="AX81" s="150">
        <v>7</v>
      </c>
      <c r="AY81" s="150">
        <v>11</v>
      </c>
      <c r="AZ81" s="150">
        <v>10</v>
      </c>
      <c r="BA81" s="150">
        <v>15</v>
      </c>
      <c r="BB81" s="150">
        <v>15</v>
      </c>
      <c r="BC81" s="347">
        <f t="shared" si="30"/>
        <v>80</v>
      </c>
      <c r="BD81" s="150">
        <v>10</v>
      </c>
      <c r="BE81" s="150">
        <v>15</v>
      </c>
      <c r="BF81" s="150">
        <v>10</v>
      </c>
      <c r="BG81" s="150">
        <v>11</v>
      </c>
      <c r="BH81" s="150">
        <v>7</v>
      </c>
      <c r="BI81" s="150">
        <v>15</v>
      </c>
      <c r="BJ81" s="150">
        <v>15</v>
      </c>
      <c r="BK81" s="382">
        <f t="shared" si="24"/>
        <v>83</v>
      </c>
      <c r="BL81" s="150">
        <v>4</v>
      </c>
      <c r="BM81" s="150">
        <v>7</v>
      </c>
      <c r="BN81" s="150">
        <v>7</v>
      </c>
      <c r="BO81" s="150">
        <v>11</v>
      </c>
      <c r="BP81" s="150">
        <v>7</v>
      </c>
      <c r="BQ81" s="150">
        <v>15</v>
      </c>
      <c r="BR81" s="150">
        <v>15</v>
      </c>
      <c r="BS81" s="327">
        <f t="shared" si="31"/>
        <v>66</v>
      </c>
      <c r="BT81" s="16">
        <f t="shared" si="32"/>
        <v>360</v>
      </c>
      <c r="BU81" s="16">
        <v>5</v>
      </c>
      <c r="BV81" s="346">
        <f t="shared" si="33"/>
        <v>72</v>
      </c>
      <c r="BW81" s="16">
        <f t="shared" si="25"/>
        <v>38</v>
      </c>
      <c r="BX81" s="391">
        <f t="shared" si="35"/>
        <v>7.6</v>
      </c>
      <c r="BY81" s="16">
        <f t="shared" si="26"/>
        <v>59</v>
      </c>
      <c r="BZ81" s="392">
        <f t="shared" si="36"/>
        <v>11.8</v>
      </c>
      <c r="CA81" s="16">
        <f t="shared" si="37"/>
        <v>38</v>
      </c>
      <c r="CB81" s="393">
        <f t="shared" si="38"/>
        <v>7.6</v>
      </c>
      <c r="CC81" s="16">
        <f t="shared" si="39"/>
        <v>53</v>
      </c>
      <c r="CD81" s="394">
        <f t="shared" si="40"/>
        <v>10.6</v>
      </c>
      <c r="CE81" s="16">
        <f t="shared" si="41"/>
        <v>38</v>
      </c>
      <c r="CF81" s="395">
        <f t="shared" si="42"/>
        <v>7.6</v>
      </c>
      <c r="CG81" s="16">
        <f t="shared" si="43"/>
        <v>59</v>
      </c>
      <c r="CH81" s="396">
        <f t="shared" si="44"/>
        <v>11.8</v>
      </c>
      <c r="CI81" s="16">
        <f t="shared" si="45"/>
        <v>75</v>
      </c>
      <c r="CJ81" s="397">
        <f t="shared" si="46"/>
        <v>15</v>
      </c>
      <c r="CK81" s="152"/>
      <c r="CL81" s="409">
        <v>400000</v>
      </c>
      <c r="CM81" s="19">
        <f t="shared" si="34"/>
        <v>400000</v>
      </c>
    </row>
    <row r="82" spans="1:91" s="181" customFormat="1" ht="65.099999999999994" customHeight="1" x14ac:dyDescent="0.25">
      <c r="A82" s="150">
        <v>79</v>
      </c>
      <c r="B82" s="22" t="s">
        <v>6538</v>
      </c>
      <c r="C82" s="22" t="s">
        <v>232</v>
      </c>
      <c r="D82" s="22" t="s">
        <v>5795</v>
      </c>
      <c r="E82" s="22" t="s">
        <v>5793</v>
      </c>
      <c r="F82" s="22" t="s">
        <v>6539</v>
      </c>
      <c r="G82" s="22" t="s">
        <v>5905</v>
      </c>
      <c r="H82" s="16"/>
      <c r="I82" s="16" t="s">
        <v>10</v>
      </c>
      <c r="J82" s="22" t="s">
        <v>651</v>
      </c>
      <c r="K82" s="23" t="s">
        <v>652</v>
      </c>
      <c r="L82" s="23" t="s">
        <v>5794</v>
      </c>
      <c r="M82" s="16" t="s">
        <v>301</v>
      </c>
      <c r="N82" s="7"/>
      <c r="O82" s="16" t="s">
        <v>22</v>
      </c>
      <c r="P82" s="150">
        <v>424</v>
      </c>
      <c r="Q82" s="16">
        <v>66845770</v>
      </c>
      <c r="R82" s="16">
        <v>113467485</v>
      </c>
      <c r="S82" s="19">
        <v>761900</v>
      </c>
      <c r="T82" s="25">
        <v>608000</v>
      </c>
      <c r="U82" s="362">
        <f t="shared" si="23"/>
        <v>0.79800498753117211</v>
      </c>
      <c r="V82" s="363" t="s">
        <v>6540</v>
      </c>
      <c r="W82" s="25" t="s">
        <v>6541</v>
      </c>
      <c r="X82" s="7"/>
      <c r="Y82" s="24" t="s">
        <v>5925</v>
      </c>
      <c r="Z82" s="22" t="s">
        <v>6003</v>
      </c>
      <c r="AA82" s="22" t="s">
        <v>5926</v>
      </c>
      <c r="AB82" s="16"/>
      <c r="AC82" s="347"/>
      <c r="AD82" s="16"/>
      <c r="AE82" s="16"/>
      <c r="AF82" s="16">
        <v>4</v>
      </c>
      <c r="AG82" s="16">
        <v>7</v>
      </c>
      <c r="AH82" s="16">
        <v>4</v>
      </c>
      <c r="AI82" s="16">
        <v>7</v>
      </c>
      <c r="AJ82" s="16">
        <v>7</v>
      </c>
      <c r="AK82" s="16">
        <v>15</v>
      </c>
      <c r="AL82" s="16">
        <v>15</v>
      </c>
      <c r="AM82" s="7">
        <f t="shared" si="47"/>
        <v>59</v>
      </c>
      <c r="AN82" s="16">
        <v>7</v>
      </c>
      <c r="AO82" s="16">
        <v>15</v>
      </c>
      <c r="AP82" s="16">
        <v>7</v>
      </c>
      <c r="AQ82" s="16">
        <v>7</v>
      </c>
      <c r="AR82" s="16">
        <v>7</v>
      </c>
      <c r="AS82" s="16">
        <v>15</v>
      </c>
      <c r="AT82" s="16">
        <v>15</v>
      </c>
      <c r="AU82" s="385">
        <f t="shared" si="29"/>
        <v>73</v>
      </c>
      <c r="AV82" s="16">
        <v>10</v>
      </c>
      <c r="AW82" s="16">
        <v>15</v>
      </c>
      <c r="AX82" s="16">
        <v>7</v>
      </c>
      <c r="AY82" s="16">
        <v>9</v>
      </c>
      <c r="AZ82" s="16">
        <v>7</v>
      </c>
      <c r="BA82" s="16">
        <v>20</v>
      </c>
      <c r="BB82" s="16">
        <v>15</v>
      </c>
      <c r="BC82" s="347">
        <f t="shared" si="30"/>
        <v>83</v>
      </c>
      <c r="BD82" s="16">
        <v>10</v>
      </c>
      <c r="BE82" s="16">
        <v>15</v>
      </c>
      <c r="BF82" s="16">
        <v>10</v>
      </c>
      <c r="BG82" s="16">
        <v>9</v>
      </c>
      <c r="BH82" s="16">
        <v>10</v>
      </c>
      <c r="BI82" s="16">
        <v>15</v>
      </c>
      <c r="BJ82" s="16">
        <v>15</v>
      </c>
      <c r="BK82" s="382">
        <f t="shared" si="24"/>
        <v>84</v>
      </c>
      <c r="BL82" s="16">
        <v>4</v>
      </c>
      <c r="BM82" s="16">
        <v>7</v>
      </c>
      <c r="BN82" s="16">
        <v>4</v>
      </c>
      <c r="BO82" s="16">
        <v>9</v>
      </c>
      <c r="BP82" s="16">
        <v>7</v>
      </c>
      <c r="BQ82" s="16">
        <v>15</v>
      </c>
      <c r="BR82" s="16">
        <v>15</v>
      </c>
      <c r="BS82" s="327">
        <f t="shared" si="31"/>
        <v>61</v>
      </c>
      <c r="BT82" s="16">
        <f t="shared" si="32"/>
        <v>360</v>
      </c>
      <c r="BU82" s="16">
        <v>5</v>
      </c>
      <c r="BV82" s="346">
        <f t="shared" si="33"/>
        <v>72</v>
      </c>
      <c r="BW82" s="16">
        <f t="shared" si="25"/>
        <v>35</v>
      </c>
      <c r="BX82" s="391">
        <f t="shared" si="35"/>
        <v>7</v>
      </c>
      <c r="BY82" s="16">
        <f t="shared" si="26"/>
        <v>59</v>
      </c>
      <c r="BZ82" s="392">
        <f t="shared" si="36"/>
        <v>11.8</v>
      </c>
      <c r="CA82" s="16">
        <f t="shared" si="37"/>
        <v>32</v>
      </c>
      <c r="CB82" s="393">
        <f t="shared" si="38"/>
        <v>6.4</v>
      </c>
      <c r="CC82" s="16">
        <f t="shared" si="39"/>
        <v>41</v>
      </c>
      <c r="CD82" s="394">
        <f t="shared" si="40"/>
        <v>8.1999999999999993</v>
      </c>
      <c r="CE82" s="16">
        <f t="shared" si="41"/>
        <v>38</v>
      </c>
      <c r="CF82" s="395">
        <f t="shared" si="42"/>
        <v>7.6</v>
      </c>
      <c r="CG82" s="16">
        <f t="shared" si="43"/>
        <v>80</v>
      </c>
      <c r="CH82" s="396">
        <f t="shared" si="44"/>
        <v>16</v>
      </c>
      <c r="CI82" s="16">
        <f t="shared" si="45"/>
        <v>75</v>
      </c>
      <c r="CJ82" s="397">
        <f t="shared" si="46"/>
        <v>15</v>
      </c>
      <c r="CK82" s="366"/>
      <c r="CL82" s="19"/>
      <c r="CM82" s="19">
        <f t="shared" si="34"/>
        <v>0</v>
      </c>
    </row>
    <row r="83" spans="1:91" ht="65.099999999999994" customHeight="1" x14ac:dyDescent="0.25">
      <c r="A83" s="150">
        <v>80</v>
      </c>
      <c r="B83" s="22" t="s">
        <v>6551</v>
      </c>
      <c r="C83" s="22" t="s">
        <v>5448</v>
      </c>
      <c r="D83" s="22" t="s">
        <v>3089</v>
      </c>
      <c r="E83" s="22" t="s">
        <v>5447</v>
      </c>
      <c r="F83" s="22" t="s">
        <v>6552</v>
      </c>
      <c r="G83" s="22" t="s">
        <v>5905</v>
      </c>
      <c r="H83" s="22" t="s">
        <v>752</v>
      </c>
      <c r="I83" s="22"/>
      <c r="J83" s="22"/>
      <c r="K83" s="23" t="s">
        <v>497</v>
      </c>
      <c r="L83" s="23" t="s">
        <v>5449</v>
      </c>
      <c r="M83" s="22" t="s">
        <v>111</v>
      </c>
      <c r="N83" s="3"/>
      <c r="O83" s="22" t="s">
        <v>11</v>
      </c>
      <c r="P83" s="150">
        <v>424</v>
      </c>
      <c r="Q83" s="24" t="s">
        <v>5450</v>
      </c>
      <c r="R83" s="24" t="s">
        <v>5451</v>
      </c>
      <c r="S83" s="25">
        <v>1230000</v>
      </c>
      <c r="T83" s="25">
        <v>970000</v>
      </c>
      <c r="U83" s="362">
        <f t="shared" ref="U83:U146" si="48">T83/S83</f>
        <v>0.78861788617886175</v>
      </c>
      <c r="V83" s="363" t="s">
        <v>6553</v>
      </c>
      <c r="W83" s="25" t="s">
        <v>3058</v>
      </c>
      <c r="X83" s="113"/>
      <c r="Y83" s="24" t="s">
        <v>5949</v>
      </c>
      <c r="Z83" s="22" t="s">
        <v>5981</v>
      </c>
      <c r="AA83" s="22" t="s">
        <v>5926</v>
      </c>
      <c r="AB83" s="47"/>
      <c r="AC83" s="350"/>
      <c r="AD83" s="47"/>
      <c r="AE83" s="47"/>
      <c r="AF83" s="16">
        <v>7</v>
      </c>
      <c r="AG83" s="16">
        <v>7</v>
      </c>
      <c r="AH83" s="16">
        <v>4</v>
      </c>
      <c r="AI83" s="16">
        <v>15</v>
      </c>
      <c r="AJ83" s="16">
        <v>4</v>
      </c>
      <c r="AK83" s="16">
        <v>7</v>
      </c>
      <c r="AL83" s="16">
        <v>15</v>
      </c>
      <c r="AM83" s="7">
        <f t="shared" si="47"/>
        <v>59</v>
      </c>
      <c r="AN83" s="16">
        <v>7</v>
      </c>
      <c r="AO83" s="16">
        <v>15</v>
      </c>
      <c r="AP83" s="16">
        <v>7</v>
      </c>
      <c r="AQ83" s="16">
        <v>15</v>
      </c>
      <c r="AR83" s="16">
        <v>4</v>
      </c>
      <c r="AS83" s="16">
        <v>15</v>
      </c>
      <c r="AT83" s="16">
        <v>15</v>
      </c>
      <c r="AU83" s="385">
        <f t="shared" si="29"/>
        <v>78</v>
      </c>
      <c r="AV83" s="16">
        <v>7</v>
      </c>
      <c r="AW83" s="16">
        <v>20</v>
      </c>
      <c r="AX83" s="16">
        <v>10</v>
      </c>
      <c r="AY83" s="16">
        <v>15</v>
      </c>
      <c r="AZ83" s="16">
        <v>10</v>
      </c>
      <c r="BA83" s="16">
        <v>15</v>
      </c>
      <c r="BB83" s="16">
        <v>15</v>
      </c>
      <c r="BC83" s="347">
        <f t="shared" si="30"/>
        <v>92</v>
      </c>
      <c r="BD83" s="16">
        <v>7</v>
      </c>
      <c r="BE83" s="16">
        <v>15</v>
      </c>
      <c r="BF83" s="16">
        <v>7</v>
      </c>
      <c r="BG83" s="16">
        <v>15</v>
      </c>
      <c r="BH83" s="16">
        <v>7</v>
      </c>
      <c r="BI83" s="16">
        <v>7</v>
      </c>
      <c r="BJ83" s="16">
        <v>15</v>
      </c>
      <c r="BK83" s="382">
        <f t="shared" ref="BK83:BK146" si="49">BD83+BE83+BF83+BG83+BH83+BI83+BJ83</f>
        <v>73</v>
      </c>
      <c r="BL83" s="16">
        <v>7</v>
      </c>
      <c r="BM83" s="16">
        <v>0</v>
      </c>
      <c r="BN83" s="16">
        <v>7</v>
      </c>
      <c r="BO83" s="16">
        <v>15</v>
      </c>
      <c r="BP83" s="16">
        <v>7</v>
      </c>
      <c r="BQ83" s="16">
        <v>7</v>
      </c>
      <c r="BR83" s="16">
        <v>15</v>
      </c>
      <c r="BS83" s="327">
        <f t="shared" si="31"/>
        <v>58</v>
      </c>
      <c r="BT83" s="16">
        <f t="shared" si="32"/>
        <v>360</v>
      </c>
      <c r="BU83" s="16">
        <v>5</v>
      </c>
      <c r="BV83" s="346">
        <f t="shared" si="33"/>
        <v>72</v>
      </c>
      <c r="BW83" s="16">
        <f t="shared" ref="BW83:BW146" si="50">AF83+AN83+AV83+BD83+BL83</f>
        <v>35</v>
      </c>
      <c r="BX83" s="391">
        <f t="shared" si="35"/>
        <v>7</v>
      </c>
      <c r="BY83" s="16">
        <f t="shared" ref="BY83:BY146" si="51">AG83+AO83+AW83+BE83+BM83</f>
        <v>57</v>
      </c>
      <c r="BZ83" s="392">
        <f t="shared" si="36"/>
        <v>11.4</v>
      </c>
      <c r="CA83" s="16">
        <f t="shared" si="37"/>
        <v>35</v>
      </c>
      <c r="CB83" s="393">
        <f t="shared" si="38"/>
        <v>7</v>
      </c>
      <c r="CC83" s="16">
        <f t="shared" si="39"/>
        <v>75</v>
      </c>
      <c r="CD83" s="394">
        <f t="shared" si="40"/>
        <v>15</v>
      </c>
      <c r="CE83" s="16">
        <f t="shared" si="41"/>
        <v>32</v>
      </c>
      <c r="CF83" s="395">
        <f t="shared" si="42"/>
        <v>6.4</v>
      </c>
      <c r="CG83" s="16">
        <f t="shared" si="43"/>
        <v>51</v>
      </c>
      <c r="CH83" s="396">
        <f t="shared" si="44"/>
        <v>10.199999999999999</v>
      </c>
      <c r="CI83" s="16">
        <f t="shared" si="45"/>
        <v>75</v>
      </c>
      <c r="CJ83" s="397">
        <f t="shared" si="46"/>
        <v>15</v>
      </c>
      <c r="CL83" s="19"/>
      <c r="CM83" s="19">
        <f t="shared" si="34"/>
        <v>0</v>
      </c>
    </row>
    <row r="84" spans="1:91" ht="65.099999999999994" customHeight="1" x14ac:dyDescent="0.25">
      <c r="A84" s="150">
        <v>81</v>
      </c>
      <c r="B84" s="22" t="s">
        <v>6561</v>
      </c>
      <c r="C84" s="22" t="s">
        <v>5220</v>
      </c>
      <c r="D84" s="22" t="s">
        <v>5556</v>
      </c>
      <c r="E84" s="22" t="s">
        <v>5555</v>
      </c>
      <c r="F84" s="22" t="s">
        <v>6562</v>
      </c>
      <c r="G84" s="22" t="s">
        <v>5905</v>
      </c>
      <c r="H84" s="22" t="s">
        <v>6563</v>
      </c>
      <c r="K84" s="23" t="s">
        <v>6565</v>
      </c>
      <c r="L84" s="23" t="s">
        <v>5553</v>
      </c>
      <c r="M84" s="22" t="s">
        <v>6564</v>
      </c>
      <c r="N84" s="3"/>
      <c r="O84" s="16" t="s">
        <v>11</v>
      </c>
      <c r="P84" s="150">
        <v>424</v>
      </c>
      <c r="Q84" s="240" t="s">
        <v>1529</v>
      </c>
      <c r="R84" s="240" t="s">
        <v>1530</v>
      </c>
      <c r="S84" s="19">
        <v>1055000</v>
      </c>
      <c r="T84" s="19">
        <v>750000</v>
      </c>
      <c r="U84" s="362">
        <f t="shared" si="48"/>
        <v>0.7109004739336493</v>
      </c>
      <c r="V84" s="363" t="s">
        <v>6566</v>
      </c>
      <c r="W84" s="25" t="s">
        <v>6567</v>
      </c>
      <c r="Y84" s="24" t="s">
        <v>5949</v>
      </c>
      <c r="Z84" s="22" t="s">
        <v>5981</v>
      </c>
      <c r="AA84" s="22" t="s">
        <v>5926</v>
      </c>
      <c r="AB84" s="16"/>
      <c r="AF84" s="16">
        <v>4</v>
      </c>
      <c r="AG84" s="16">
        <v>7</v>
      </c>
      <c r="AH84" s="16">
        <v>4</v>
      </c>
      <c r="AI84" s="16">
        <v>13</v>
      </c>
      <c r="AJ84" s="16">
        <v>4</v>
      </c>
      <c r="AK84" s="16">
        <v>0</v>
      </c>
      <c r="AL84" s="16">
        <v>15</v>
      </c>
      <c r="AM84" s="7">
        <f t="shared" si="47"/>
        <v>47</v>
      </c>
      <c r="AN84" s="16">
        <v>7</v>
      </c>
      <c r="AO84" s="16">
        <v>15</v>
      </c>
      <c r="AP84" s="16">
        <v>7</v>
      </c>
      <c r="AQ84" s="16">
        <v>15</v>
      </c>
      <c r="AR84" s="16">
        <v>7</v>
      </c>
      <c r="AS84" s="16">
        <v>7</v>
      </c>
      <c r="AT84" s="16">
        <v>15</v>
      </c>
      <c r="AU84" s="385">
        <f t="shared" si="29"/>
        <v>73</v>
      </c>
      <c r="AV84" s="16">
        <v>10</v>
      </c>
      <c r="AW84" s="16">
        <v>15</v>
      </c>
      <c r="AX84" s="16">
        <v>7</v>
      </c>
      <c r="AY84" s="16">
        <v>15</v>
      </c>
      <c r="AZ84" s="16">
        <v>10</v>
      </c>
      <c r="BA84" s="16">
        <v>20</v>
      </c>
      <c r="BB84" s="16">
        <v>15</v>
      </c>
      <c r="BC84" s="347">
        <f t="shared" si="30"/>
        <v>92</v>
      </c>
      <c r="BD84" s="16">
        <v>10</v>
      </c>
      <c r="BE84" s="16">
        <v>15</v>
      </c>
      <c r="BF84" s="16">
        <v>7</v>
      </c>
      <c r="BG84" s="16">
        <v>15</v>
      </c>
      <c r="BH84" s="16">
        <v>10</v>
      </c>
      <c r="BI84" s="16">
        <v>15</v>
      </c>
      <c r="BJ84" s="16">
        <v>15</v>
      </c>
      <c r="BK84" s="382">
        <f t="shared" si="49"/>
        <v>87</v>
      </c>
      <c r="BL84" s="16">
        <v>10</v>
      </c>
      <c r="BM84" s="16">
        <v>7</v>
      </c>
      <c r="BN84" s="16">
        <v>4</v>
      </c>
      <c r="BO84" s="16">
        <v>15</v>
      </c>
      <c r="BP84" s="16">
        <v>10</v>
      </c>
      <c r="BQ84" s="16">
        <v>0</v>
      </c>
      <c r="BR84" s="16">
        <v>15</v>
      </c>
      <c r="BS84" s="327">
        <f t="shared" si="31"/>
        <v>61</v>
      </c>
      <c r="BT84" s="16">
        <f t="shared" si="32"/>
        <v>360</v>
      </c>
      <c r="BU84" s="16">
        <v>5</v>
      </c>
      <c r="BV84" s="346">
        <f t="shared" si="33"/>
        <v>72</v>
      </c>
      <c r="BW84" s="16">
        <f t="shared" si="50"/>
        <v>41</v>
      </c>
      <c r="BX84" s="391">
        <f t="shared" si="35"/>
        <v>8.1999999999999993</v>
      </c>
      <c r="BY84" s="16">
        <f t="shared" si="51"/>
        <v>59</v>
      </c>
      <c r="BZ84" s="392">
        <f t="shared" si="36"/>
        <v>11.8</v>
      </c>
      <c r="CA84" s="16">
        <f t="shared" si="37"/>
        <v>29</v>
      </c>
      <c r="CB84" s="393">
        <f t="shared" si="38"/>
        <v>5.8</v>
      </c>
      <c r="CC84" s="16">
        <f t="shared" si="39"/>
        <v>73</v>
      </c>
      <c r="CD84" s="394">
        <f t="shared" si="40"/>
        <v>14.6</v>
      </c>
      <c r="CE84" s="16">
        <f t="shared" si="41"/>
        <v>41</v>
      </c>
      <c r="CF84" s="395">
        <f t="shared" si="42"/>
        <v>8.1999999999999993</v>
      </c>
      <c r="CG84" s="16">
        <f t="shared" si="43"/>
        <v>42</v>
      </c>
      <c r="CH84" s="396">
        <f t="shared" si="44"/>
        <v>8.4</v>
      </c>
      <c r="CI84" s="16">
        <f t="shared" si="45"/>
        <v>75</v>
      </c>
      <c r="CJ84" s="397">
        <f t="shared" si="46"/>
        <v>15</v>
      </c>
      <c r="CL84" s="19"/>
      <c r="CM84" s="19">
        <f t="shared" si="34"/>
        <v>0</v>
      </c>
    </row>
    <row r="85" spans="1:91" s="47" customFormat="1" ht="65.099999999999994" customHeight="1" x14ac:dyDescent="0.25">
      <c r="A85" s="150">
        <v>82</v>
      </c>
      <c r="B85" s="22" t="s">
        <v>6878</v>
      </c>
      <c r="C85" s="22" t="s">
        <v>5251</v>
      </c>
      <c r="D85" s="22" t="s">
        <v>1931</v>
      </c>
      <c r="E85" s="22" t="s">
        <v>5475</v>
      </c>
      <c r="F85" s="22" t="s">
        <v>6879</v>
      </c>
      <c r="G85" s="22" t="s">
        <v>5905</v>
      </c>
      <c r="H85" s="22" t="s">
        <v>5473</v>
      </c>
      <c r="I85" s="22"/>
      <c r="J85" s="22"/>
      <c r="K85" s="23" t="s">
        <v>783</v>
      </c>
      <c r="L85" s="23" t="s">
        <v>5474</v>
      </c>
      <c r="M85" s="22" t="s">
        <v>244</v>
      </c>
      <c r="N85" s="3"/>
      <c r="O85" s="22" t="s">
        <v>22</v>
      </c>
      <c r="P85" s="150">
        <v>424</v>
      </c>
      <c r="Q85" s="24" t="s">
        <v>245</v>
      </c>
      <c r="R85" s="24" t="s">
        <v>246</v>
      </c>
      <c r="S85" s="25">
        <v>832000</v>
      </c>
      <c r="T85" s="25">
        <v>666000</v>
      </c>
      <c r="U85" s="375">
        <f t="shared" si="48"/>
        <v>0.80048076923076927</v>
      </c>
      <c r="V85" s="353" t="s">
        <v>6992</v>
      </c>
      <c r="W85" s="25" t="s">
        <v>6880</v>
      </c>
      <c r="X85" s="7"/>
      <c r="Y85" s="24" t="s">
        <v>5915</v>
      </c>
      <c r="Z85" s="22" t="s">
        <v>6003</v>
      </c>
      <c r="AA85" s="22" t="s">
        <v>5926</v>
      </c>
      <c r="AB85" s="16"/>
      <c r="AC85" s="347"/>
      <c r="AD85" s="16"/>
      <c r="AE85" s="16"/>
      <c r="AF85" s="22">
        <v>7</v>
      </c>
      <c r="AG85" s="22">
        <v>7</v>
      </c>
      <c r="AH85" s="22">
        <v>4</v>
      </c>
      <c r="AI85" s="22">
        <v>11</v>
      </c>
      <c r="AJ85" s="22">
        <v>7</v>
      </c>
      <c r="AK85" s="22">
        <v>7</v>
      </c>
      <c r="AL85" s="22">
        <v>15</v>
      </c>
      <c r="AM85" s="7">
        <f t="shared" si="47"/>
        <v>58</v>
      </c>
      <c r="AN85" s="22">
        <v>7</v>
      </c>
      <c r="AO85" s="22">
        <v>15</v>
      </c>
      <c r="AP85" s="22">
        <v>4</v>
      </c>
      <c r="AQ85" s="22">
        <v>11</v>
      </c>
      <c r="AR85" s="22">
        <v>7</v>
      </c>
      <c r="AS85" s="22">
        <v>15</v>
      </c>
      <c r="AT85" s="22">
        <v>15</v>
      </c>
      <c r="AU85" s="385">
        <f t="shared" si="29"/>
        <v>74</v>
      </c>
      <c r="AV85" s="22">
        <v>10</v>
      </c>
      <c r="AW85" s="22">
        <v>20</v>
      </c>
      <c r="AX85" s="22">
        <v>7</v>
      </c>
      <c r="AY85" s="22">
        <v>11</v>
      </c>
      <c r="AZ85" s="22">
        <v>7</v>
      </c>
      <c r="BA85" s="22">
        <v>20</v>
      </c>
      <c r="BB85" s="22">
        <v>15</v>
      </c>
      <c r="BC85" s="347">
        <f t="shared" si="30"/>
        <v>90</v>
      </c>
      <c r="BD85" s="22">
        <v>10</v>
      </c>
      <c r="BE85" s="22">
        <v>7</v>
      </c>
      <c r="BF85" s="22">
        <v>7</v>
      </c>
      <c r="BG85" s="22">
        <v>11</v>
      </c>
      <c r="BH85" s="22">
        <v>7</v>
      </c>
      <c r="BI85" s="22">
        <v>15</v>
      </c>
      <c r="BJ85" s="22">
        <v>15</v>
      </c>
      <c r="BK85" s="382">
        <f t="shared" si="49"/>
        <v>72</v>
      </c>
      <c r="BL85" s="22">
        <v>7</v>
      </c>
      <c r="BM85" s="22">
        <v>7</v>
      </c>
      <c r="BN85" s="22">
        <v>4</v>
      </c>
      <c r="BO85" s="22">
        <v>11</v>
      </c>
      <c r="BP85" s="22">
        <v>7</v>
      </c>
      <c r="BQ85" s="22">
        <v>15</v>
      </c>
      <c r="BR85" s="22">
        <v>15</v>
      </c>
      <c r="BS85" s="327">
        <f t="shared" si="31"/>
        <v>66</v>
      </c>
      <c r="BT85" s="16">
        <f t="shared" si="32"/>
        <v>360</v>
      </c>
      <c r="BU85" s="16">
        <v>5</v>
      </c>
      <c r="BV85" s="346">
        <f t="shared" si="33"/>
        <v>72</v>
      </c>
      <c r="BW85" s="16">
        <f t="shared" si="50"/>
        <v>41</v>
      </c>
      <c r="BX85" s="391">
        <f t="shared" si="35"/>
        <v>8.1999999999999993</v>
      </c>
      <c r="BY85" s="16">
        <f t="shared" si="51"/>
        <v>56</v>
      </c>
      <c r="BZ85" s="392">
        <f t="shared" si="36"/>
        <v>11.2</v>
      </c>
      <c r="CA85" s="16">
        <f t="shared" si="37"/>
        <v>26</v>
      </c>
      <c r="CB85" s="393">
        <f t="shared" si="38"/>
        <v>5.2</v>
      </c>
      <c r="CC85" s="16">
        <f t="shared" si="39"/>
        <v>55</v>
      </c>
      <c r="CD85" s="394">
        <f t="shared" si="40"/>
        <v>11</v>
      </c>
      <c r="CE85" s="16">
        <f t="shared" si="41"/>
        <v>35</v>
      </c>
      <c r="CF85" s="395">
        <f t="shared" si="42"/>
        <v>7</v>
      </c>
      <c r="CG85" s="16">
        <f t="shared" si="43"/>
        <v>72</v>
      </c>
      <c r="CH85" s="396">
        <f t="shared" si="44"/>
        <v>14.4</v>
      </c>
      <c r="CI85" s="16">
        <f t="shared" si="45"/>
        <v>75</v>
      </c>
      <c r="CJ85" s="397">
        <f t="shared" si="46"/>
        <v>15</v>
      </c>
      <c r="CK85" s="360"/>
      <c r="CL85" s="25"/>
      <c r="CM85" s="19">
        <f t="shared" si="34"/>
        <v>0</v>
      </c>
    </row>
    <row r="86" spans="1:91" s="150" customFormat="1" ht="65.099999999999994" customHeight="1" x14ac:dyDescent="0.25">
      <c r="A86" s="150">
        <v>83</v>
      </c>
      <c r="B86" s="22" t="s">
        <v>6038</v>
      </c>
      <c r="C86" s="16" t="s">
        <v>12</v>
      </c>
      <c r="D86" s="22" t="s">
        <v>5817</v>
      </c>
      <c r="E86" s="22" t="s">
        <v>5812</v>
      </c>
      <c r="F86" s="22" t="s">
        <v>6039</v>
      </c>
      <c r="G86" s="22" t="s">
        <v>5905</v>
      </c>
      <c r="H86" s="22" t="s">
        <v>5813</v>
      </c>
      <c r="I86" s="16"/>
      <c r="J86" s="16"/>
      <c r="K86" s="23" t="s">
        <v>5814</v>
      </c>
      <c r="L86" s="23" t="s">
        <v>5815</v>
      </c>
      <c r="M86" s="16" t="s">
        <v>5816</v>
      </c>
      <c r="N86" s="7"/>
      <c r="O86" s="16" t="s">
        <v>11</v>
      </c>
      <c r="P86" s="150">
        <v>424</v>
      </c>
      <c r="Q86" s="16">
        <v>21875449</v>
      </c>
      <c r="R86" s="16">
        <v>113484009</v>
      </c>
      <c r="S86" s="19">
        <v>1060000</v>
      </c>
      <c r="T86" s="25">
        <v>848000</v>
      </c>
      <c r="U86" s="362">
        <f t="shared" si="48"/>
        <v>0.8</v>
      </c>
      <c r="V86" s="353" t="s">
        <v>6041</v>
      </c>
      <c r="W86" s="25" t="s">
        <v>6040</v>
      </c>
      <c r="X86" s="7"/>
      <c r="Y86" s="24" t="s">
        <v>5925</v>
      </c>
      <c r="Z86" s="22" t="s">
        <v>6070</v>
      </c>
      <c r="AA86" s="22" t="s">
        <v>5926</v>
      </c>
      <c r="AB86" s="16"/>
      <c r="AC86" s="347"/>
      <c r="AD86" s="22" t="s">
        <v>7030</v>
      </c>
      <c r="AE86" s="16"/>
      <c r="AF86" s="16">
        <v>10</v>
      </c>
      <c r="AG86" s="16">
        <v>15</v>
      </c>
      <c r="AH86" s="16">
        <v>10</v>
      </c>
      <c r="AI86" s="16">
        <v>8</v>
      </c>
      <c r="AJ86" s="16">
        <v>7</v>
      </c>
      <c r="AK86" s="16">
        <v>15</v>
      </c>
      <c r="AL86" s="16">
        <v>15</v>
      </c>
      <c r="AM86" s="7">
        <f t="shared" si="47"/>
        <v>80</v>
      </c>
      <c r="AN86" s="16">
        <v>10</v>
      </c>
      <c r="AO86" s="16">
        <v>15</v>
      </c>
      <c r="AP86" s="16">
        <v>7</v>
      </c>
      <c r="AQ86" s="16">
        <v>8</v>
      </c>
      <c r="AR86" s="16">
        <v>7</v>
      </c>
      <c r="AS86" s="16">
        <v>15</v>
      </c>
      <c r="AT86" s="16">
        <v>15</v>
      </c>
      <c r="AU86" s="385">
        <f t="shared" si="29"/>
        <v>77</v>
      </c>
      <c r="AV86" s="16">
        <v>7</v>
      </c>
      <c r="AW86" s="16">
        <v>7</v>
      </c>
      <c r="AX86" s="16">
        <v>7</v>
      </c>
      <c r="AY86" s="16">
        <v>1</v>
      </c>
      <c r="AZ86" s="16">
        <v>4</v>
      </c>
      <c r="BA86" s="16">
        <v>7</v>
      </c>
      <c r="BB86" s="16">
        <v>15</v>
      </c>
      <c r="BC86" s="347">
        <f t="shared" si="30"/>
        <v>48</v>
      </c>
      <c r="BD86" s="16">
        <v>7</v>
      </c>
      <c r="BE86" s="16">
        <v>15</v>
      </c>
      <c r="BF86" s="16">
        <v>7</v>
      </c>
      <c r="BG86" s="16">
        <v>8</v>
      </c>
      <c r="BH86" s="16">
        <v>7</v>
      </c>
      <c r="BI86" s="16">
        <v>15</v>
      </c>
      <c r="BJ86" s="16">
        <v>15</v>
      </c>
      <c r="BK86" s="382">
        <f t="shared" si="49"/>
        <v>74</v>
      </c>
      <c r="BL86" s="16">
        <v>10</v>
      </c>
      <c r="BM86" s="16">
        <v>15</v>
      </c>
      <c r="BN86" s="16">
        <v>10</v>
      </c>
      <c r="BO86" s="16">
        <v>8</v>
      </c>
      <c r="BP86" s="16">
        <v>7</v>
      </c>
      <c r="BQ86" s="16">
        <v>15</v>
      </c>
      <c r="BR86" s="16">
        <v>15</v>
      </c>
      <c r="BS86" s="327">
        <f t="shared" si="31"/>
        <v>80</v>
      </c>
      <c r="BT86" s="16">
        <f t="shared" si="32"/>
        <v>359</v>
      </c>
      <c r="BU86" s="16">
        <v>5</v>
      </c>
      <c r="BV86" s="346">
        <f t="shared" si="33"/>
        <v>71.8</v>
      </c>
      <c r="BW86" s="16">
        <f t="shared" si="50"/>
        <v>44</v>
      </c>
      <c r="BX86" s="391">
        <f t="shared" si="35"/>
        <v>8.8000000000000007</v>
      </c>
      <c r="BY86" s="16">
        <f t="shared" si="51"/>
        <v>67</v>
      </c>
      <c r="BZ86" s="392">
        <f t="shared" si="36"/>
        <v>13.4</v>
      </c>
      <c r="CA86" s="16">
        <f t="shared" si="37"/>
        <v>41</v>
      </c>
      <c r="CB86" s="393">
        <f t="shared" si="38"/>
        <v>8.1999999999999993</v>
      </c>
      <c r="CC86" s="16">
        <f t="shared" si="39"/>
        <v>33</v>
      </c>
      <c r="CD86" s="394">
        <f t="shared" si="40"/>
        <v>6.6</v>
      </c>
      <c r="CE86" s="16">
        <f t="shared" si="41"/>
        <v>32</v>
      </c>
      <c r="CF86" s="395">
        <f t="shared" si="42"/>
        <v>6.4</v>
      </c>
      <c r="CG86" s="16">
        <f t="shared" si="43"/>
        <v>67</v>
      </c>
      <c r="CH86" s="396">
        <f t="shared" si="44"/>
        <v>13.4</v>
      </c>
      <c r="CI86" s="16">
        <f t="shared" si="45"/>
        <v>75</v>
      </c>
      <c r="CJ86" s="397">
        <f t="shared" si="46"/>
        <v>15</v>
      </c>
      <c r="CK86" s="366"/>
      <c r="CL86" s="19"/>
      <c r="CM86" s="19">
        <f t="shared" si="34"/>
        <v>0</v>
      </c>
    </row>
    <row r="87" spans="1:91" s="150" customFormat="1" ht="65.099999999999994" customHeight="1" x14ac:dyDescent="0.25">
      <c r="A87" s="150">
        <v>84</v>
      </c>
      <c r="B87" s="22" t="s">
        <v>6140</v>
      </c>
      <c r="C87" s="22" t="s">
        <v>5116</v>
      </c>
      <c r="D87" s="22" t="s">
        <v>5647</v>
      </c>
      <c r="E87" s="22" t="s">
        <v>5645</v>
      </c>
      <c r="F87" s="22" t="s">
        <v>6141</v>
      </c>
      <c r="G87" s="22" t="s">
        <v>5905</v>
      </c>
      <c r="H87" s="365" t="s">
        <v>5646</v>
      </c>
      <c r="I87" s="16"/>
      <c r="J87" s="16"/>
      <c r="K87" s="23" t="s">
        <v>738</v>
      </c>
      <c r="L87" s="23" t="s">
        <v>7028</v>
      </c>
      <c r="M87" s="22" t="s">
        <v>29</v>
      </c>
      <c r="N87" s="3"/>
      <c r="O87" s="16" t="s">
        <v>16</v>
      </c>
      <c r="P87" s="150">
        <v>481</v>
      </c>
      <c r="Q87" s="16">
        <v>28014597</v>
      </c>
      <c r="R87" s="16">
        <v>106634805</v>
      </c>
      <c r="S87" s="25">
        <v>749000</v>
      </c>
      <c r="T87" s="25">
        <v>553000</v>
      </c>
      <c r="U87" s="362">
        <f t="shared" si="48"/>
        <v>0.73831775700934577</v>
      </c>
      <c r="V87" s="353" t="s">
        <v>6142</v>
      </c>
      <c r="W87" s="25" t="s">
        <v>6143</v>
      </c>
      <c r="X87" s="7"/>
      <c r="Y87" s="24" t="s">
        <v>5949</v>
      </c>
      <c r="Z87" s="22" t="s">
        <v>6070</v>
      </c>
      <c r="AA87" s="22" t="s">
        <v>5926</v>
      </c>
      <c r="AB87" s="16"/>
      <c r="AC87" s="347"/>
      <c r="AD87" s="22" t="s">
        <v>7026</v>
      </c>
      <c r="AE87" s="16"/>
      <c r="AF87" s="16">
        <v>10</v>
      </c>
      <c r="AG87" s="16">
        <v>7</v>
      </c>
      <c r="AH87" s="16">
        <v>7</v>
      </c>
      <c r="AI87" s="16">
        <v>11</v>
      </c>
      <c r="AJ87" s="16">
        <v>7</v>
      </c>
      <c r="AK87" s="16">
        <v>0</v>
      </c>
      <c r="AL87" s="16">
        <v>15</v>
      </c>
      <c r="AM87" s="7">
        <f t="shared" si="47"/>
        <v>57</v>
      </c>
      <c r="AN87" s="16">
        <v>7</v>
      </c>
      <c r="AO87" s="16">
        <v>7</v>
      </c>
      <c r="AP87" s="16">
        <v>7</v>
      </c>
      <c r="AQ87" s="16">
        <v>11</v>
      </c>
      <c r="AR87" s="16">
        <v>7</v>
      </c>
      <c r="AS87" s="16">
        <v>7</v>
      </c>
      <c r="AT87" s="16">
        <v>15</v>
      </c>
      <c r="AU87" s="385">
        <f t="shared" si="29"/>
        <v>61</v>
      </c>
      <c r="AV87" s="16">
        <v>7</v>
      </c>
      <c r="AW87" s="16">
        <v>15</v>
      </c>
      <c r="AX87" s="16">
        <v>7</v>
      </c>
      <c r="AY87" s="16">
        <v>11</v>
      </c>
      <c r="AZ87" s="16">
        <v>7</v>
      </c>
      <c r="BA87" s="16">
        <v>20</v>
      </c>
      <c r="BB87" s="16">
        <v>15</v>
      </c>
      <c r="BC87" s="347">
        <f t="shared" si="30"/>
        <v>82</v>
      </c>
      <c r="BD87" s="16">
        <v>10</v>
      </c>
      <c r="BE87" s="16">
        <v>20</v>
      </c>
      <c r="BF87" s="16">
        <v>7</v>
      </c>
      <c r="BG87" s="16">
        <v>11</v>
      </c>
      <c r="BH87" s="16">
        <v>10</v>
      </c>
      <c r="BI87" s="16">
        <v>20</v>
      </c>
      <c r="BJ87" s="16">
        <v>15</v>
      </c>
      <c r="BK87" s="382">
        <f t="shared" si="49"/>
        <v>93</v>
      </c>
      <c r="BL87" s="16">
        <v>7</v>
      </c>
      <c r="BM87" s="16">
        <v>7</v>
      </c>
      <c r="BN87" s="16">
        <v>7</v>
      </c>
      <c r="BO87" s="16">
        <v>11</v>
      </c>
      <c r="BP87" s="16">
        <v>4</v>
      </c>
      <c r="BQ87" s="16">
        <v>15</v>
      </c>
      <c r="BR87" s="16">
        <v>15</v>
      </c>
      <c r="BS87" s="327">
        <f t="shared" si="31"/>
        <v>66</v>
      </c>
      <c r="BT87" s="16">
        <f t="shared" si="32"/>
        <v>359</v>
      </c>
      <c r="BU87" s="16">
        <v>5</v>
      </c>
      <c r="BV87" s="346">
        <f t="shared" si="33"/>
        <v>71.8</v>
      </c>
      <c r="BW87" s="16">
        <f t="shared" si="50"/>
        <v>41</v>
      </c>
      <c r="BX87" s="391">
        <f t="shared" si="35"/>
        <v>8.1999999999999993</v>
      </c>
      <c r="BY87" s="16">
        <f t="shared" si="51"/>
        <v>56</v>
      </c>
      <c r="BZ87" s="392">
        <f t="shared" si="36"/>
        <v>11.2</v>
      </c>
      <c r="CA87" s="16">
        <f t="shared" si="37"/>
        <v>35</v>
      </c>
      <c r="CB87" s="393">
        <f t="shared" si="38"/>
        <v>7</v>
      </c>
      <c r="CC87" s="16">
        <f t="shared" si="39"/>
        <v>55</v>
      </c>
      <c r="CD87" s="394">
        <f t="shared" si="40"/>
        <v>11</v>
      </c>
      <c r="CE87" s="16">
        <f t="shared" si="41"/>
        <v>35</v>
      </c>
      <c r="CF87" s="395">
        <f t="shared" si="42"/>
        <v>7</v>
      </c>
      <c r="CG87" s="16">
        <f t="shared" si="43"/>
        <v>62</v>
      </c>
      <c r="CH87" s="396">
        <f t="shared" si="44"/>
        <v>12.4</v>
      </c>
      <c r="CI87" s="16">
        <f t="shared" si="45"/>
        <v>75</v>
      </c>
      <c r="CJ87" s="397">
        <f t="shared" si="46"/>
        <v>15</v>
      </c>
      <c r="CK87" s="152"/>
      <c r="CL87" s="409">
        <v>400000</v>
      </c>
      <c r="CM87" s="19">
        <f t="shared" si="34"/>
        <v>400000</v>
      </c>
    </row>
    <row r="88" spans="1:91" ht="65.099999999999994" customHeight="1" x14ac:dyDescent="0.25">
      <c r="A88" s="150">
        <v>85</v>
      </c>
      <c r="B88" s="22" t="s">
        <v>6726</v>
      </c>
      <c r="C88" s="22" t="s">
        <v>5551</v>
      </c>
      <c r="D88" s="22" t="s">
        <v>797</v>
      </c>
      <c r="E88" s="22" t="s">
        <v>5547</v>
      </c>
      <c r="F88" s="22" t="s">
        <v>6727</v>
      </c>
      <c r="G88" s="22" t="s">
        <v>5905</v>
      </c>
      <c r="H88" s="22" t="s">
        <v>5548</v>
      </c>
      <c r="I88" s="22"/>
      <c r="J88" s="22"/>
      <c r="K88" s="23" t="s">
        <v>798</v>
      </c>
      <c r="L88" s="23" t="s">
        <v>5549</v>
      </c>
      <c r="M88" s="22" t="s">
        <v>284</v>
      </c>
      <c r="N88" s="3"/>
      <c r="O88" s="22" t="s">
        <v>11</v>
      </c>
      <c r="P88" s="150">
        <v>424</v>
      </c>
      <c r="Q88" s="24" t="s">
        <v>1175</v>
      </c>
      <c r="R88" s="24" t="s">
        <v>5550</v>
      </c>
      <c r="S88" s="25">
        <v>825600</v>
      </c>
      <c r="T88" s="25">
        <v>642000</v>
      </c>
      <c r="U88" s="362">
        <f t="shared" si="48"/>
        <v>0.77761627906976749</v>
      </c>
      <c r="V88" s="363" t="s">
        <v>6728</v>
      </c>
      <c r="W88" s="25" t="s">
        <v>5213</v>
      </c>
      <c r="Y88" s="24" t="s">
        <v>5949</v>
      </c>
      <c r="Z88" s="22" t="s">
        <v>6003</v>
      </c>
      <c r="AA88" s="22" t="s">
        <v>5926</v>
      </c>
      <c r="AB88" s="16"/>
      <c r="AF88" s="16">
        <v>7</v>
      </c>
      <c r="AG88" s="16">
        <v>7</v>
      </c>
      <c r="AH88" s="16">
        <v>4</v>
      </c>
      <c r="AI88" s="16">
        <v>12</v>
      </c>
      <c r="AJ88" s="16">
        <v>7</v>
      </c>
      <c r="AK88" s="16">
        <v>7</v>
      </c>
      <c r="AL88" s="16">
        <v>15</v>
      </c>
      <c r="AM88" s="7">
        <f t="shared" si="47"/>
        <v>59</v>
      </c>
      <c r="AN88" s="150">
        <v>7</v>
      </c>
      <c r="AO88" s="16">
        <v>15</v>
      </c>
      <c r="AP88" s="16">
        <v>7</v>
      </c>
      <c r="AQ88" s="16">
        <v>12</v>
      </c>
      <c r="AR88" s="16">
        <v>7</v>
      </c>
      <c r="AS88" s="16">
        <v>15</v>
      </c>
      <c r="AT88" s="16">
        <v>15</v>
      </c>
      <c r="AU88" s="385">
        <f t="shared" si="29"/>
        <v>78</v>
      </c>
      <c r="AV88" s="16">
        <v>7</v>
      </c>
      <c r="AW88" s="16">
        <v>7</v>
      </c>
      <c r="AX88" s="16">
        <v>4</v>
      </c>
      <c r="AY88" s="16">
        <v>12</v>
      </c>
      <c r="AZ88" s="16">
        <v>7</v>
      </c>
      <c r="BA88" s="16">
        <v>20</v>
      </c>
      <c r="BB88" s="16">
        <v>15</v>
      </c>
      <c r="BC88" s="347">
        <f t="shared" si="30"/>
        <v>72</v>
      </c>
      <c r="BD88" s="16">
        <v>10</v>
      </c>
      <c r="BE88" s="16">
        <v>15</v>
      </c>
      <c r="BF88" s="16">
        <v>7</v>
      </c>
      <c r="BG88" s="16">
        <v>12</v>
      </c>
      <c r="BH88" s="16">
        <v>7</v>
      </c>
      <c r="BI88" s="16">
        <v>20</v>
      </c>
      <c r="BJ88" s="16">
        <v>15</v>
      </c>
      <c r="BK88" s="382">
        <f t="shared" si="49"/>
        <v>86</v>
      </c>
      <c r="BL88" s="16">
        <v>7</v>
      </c>
      <c r="BM88" s="16">
        <v>7</v>
      </c>
      <c r="BN88" s="16">
        <v>4</v>
      </c>
      <c r="BO88" s="16">
        <v>12</v>
      </c>
      <c r="BP88" s="16">
        <v>4</v>
      </c>
      <c r="BQ88" s="16">
        <v>15</v>
      </c>
      <c r="BR88" s="16">
        <v>15</v>
      </c>
      <c r="BS88" s="327">
        <f t="shared" si="31"/>
        <v>64</v>
      </c>
      <c r="BT88" s="16">
        <f t="shared" si="32"/>
        <v>359</v>
      </c>
      <c r="BU88" s="16">
        <v>5</v>
      </c>
      <c r="BV88" s="346">
        <f t="shared" si="33"/>
        <v>71.8</v>
      </c>
      <c r="BW88" s="16">
        <f t="shared" si="50"/>
        <v>38</v>
      </c>
      <c r="BX88" s="391">
        <f t="shared" si="35"/>
        <v>7.6</v>
      </c>
      <c r="BY88" s="16">
        <f t="shared" si="51"/>
        <v>51</v>
      </c>
      <c r="BZ88" s="392">
        <f t="shared" si="36"/>
        <v>10.199999999999999</v>
      </c>
      <c r="CA88" s="16">
        <f t="shared" si="37"/>
        <v>26</v>
      </c>
      <c r="CB88" s="393">
        <f t="shared" si="38"/>
        <v>5.2</v>
      </c>
      <c r="CC88" s="16">
        <f t="shared" si="39"/>
        <v>60</v>
      </c>
      <c r="CD88" s="394">
        <f t="shared" si="40"/>
        <v>12</v>
      </c>
      <c r="CE88" s="16">
        <f t="shared" si="41"/>
        <v>32</v>
      </c>
      <c r="CF88" s="395">
        <f t="shared" si="42"/>
        <v>6.4</v>
      </c>
      <c r="CG88" s="16">
        <f t="shared" si="43"/>
        <v>77</v>
      </c>
      <c r="CH88" s="396">
        <f t="shared" si="44"/>
        <v>15.4</v>
      </c>
      <c r="CI88" s="16">
        <f t="shared" si="45"/>
        <v>75</v>
      </c>
      <c r="CJ88" s="397">
        <f t="shared" si="46"/>
        <v>15</v>
      </c>
      <c r="CL88" s="19"/>
      <c r="CM88" s="19">
        <f t="shared" si="34"/>
        <v>0</v>
      </c>
    </row>
    <row r="89" spans="1:91" ht="65.099999999999994" customHeight="1" x14ac:dyDescent="0.25">
      <c r="A89" s="150">
        <v>86</v>
      </c>
      <c r="B89" s="22" t="s">
        <v>6749</v>
      </c>
      <c r="C89" s="22" t="s">
        <v>5515</v>
      </c>
      <c r="D89" s="22" t="s">
        <v>2500</v>
      </c>
      <c r="E89" s="22" t="s">
        <v>5516</v>
      </c>
      <c r="F89" s="22" t="s">
        <v>6750</v>
      </c>
      <c r="G89" s="22" t="s">
        <v>5905</v>
      </c>
      <c r="H89" s="23" t="s">
        <v>5517</v>
      </c>
      <c r="I89" s="22"/>
      <c r="J89" s="22"/>
      <c r="K89" s="23" t="s">
        <v>736</v>
      </c>
      <c r="L89" s="23" t="s">
        <v>13</v>
      </c>
      <c r="M89" s="16" t="s">
        <v>14</v>
      </c>
      <c r="O89" s="22" t="s">
        <v>11</v>
      </c>
      <c r="P89" s="150">
        <v>424</v>
      </c>
      <c r="Q89" s="240" t="s">
        <v>5518</v>
      </c>
      <c r="R89" s="240" t="s">
        <v>5519</v>
      </c>
      <c r="S89" s="25">
        <v>1281200</v>
      </c>
      <c r="T89" s="25">
        <v>960000</v>
      </c>
      <c r="U89" s="362">
        <f t="shared" si="48"/>
        <v>0.74929753356228534</v>
      </c>
      <c r="V89" s="363" t="s">
        <v>6752</v>
      </c>
      <c r="W89" s="25" t="s">
        <v>6751</v>
      </c>
      <c r="Y89" s="24" t="s">
        <v>5949</v>
      </c>
      <c r="Z89" s="22" t="s">
        <v>6335</v>
      </c>
      <c r="AA89" s="22" t="s">
        <v>5916</v>
      </c>
      <c r="AB89" s="16"/>
      <c r="AD89" s="22" t="s">
        <v>7026</v>
      </c>
      <c r="AF89" s="16">
        <v>7</v>
      </c>
      <c r="AG89" s="16">
        <v>7</v>
      </c>
      <c r="AH89" s="16">
        <v>4</v>
      </c>
      <c r="AI89" s="16">
        <v>14</v>
      </c>
      <c r="AJ89" s="16">
        <v>7</v>
      </c>
      <c r="AK89" s="16">
        <v>7</v>
      </c>
      <c r="AL89" s="16">
        <v>15</v>
      </c>
      <c r="AM89" s="7">
        <f t="shared" si="47"/>
        <v>61</v>
      </c>
      <c r="AN89" s="16">
        <v>7</v>
      </c>
      <c r="AO89" s="16">
        <v>15</v>
      </c>
      <c r="AP89" s="16">
        <v>7</v>
      </c>
      <c r="AQ89" s="16">
        <v>14</v>
      </c>
      <c r="AR89" s="16">
        <v>7</v>
      </c>
      <c r="AS89" s="16">
        <v>7</v>
      </c>
      <c r="AT89" s="16">
        <v>15</v>
      </c>
      <c r="AU89" s="385">
        <f t="shared" si="29"/>
        <v>72</v>
      </c>
      <c r="AV89" s="16">
        <v>10</v>
      </c>
      <c r="AW89" s="16">
        <v>20</v>
      </c>
      <c r="AX89" s="16">
        <v>7</v>
      </c>
      <c r="AY89" s="16">
        <v>14</v>
      </c>
      <c r="AZ89" s="16">
        <v>10</v>
      </c>
      <c r="BA89" s="16">
        <v>20</v>
      </c>
      <c r="BB89" s="16">
        <v>15</v>
      </c>
      <c r="BC89" s="347">
        <f t="shared" si="30"/>
        <v>96</v>
      </c>
      <c r="BD89" s="16">
        <v>4</v>
      </c>
      <c r="BE89" s="16">
        <v>7</v>
      </c>
      <c r="BF89" s="16">
        <v>7</v>
      </c>
      <c r="BG89" s="16">
        <v>14</v>
      </c>
      <c r="BH89" s="16">
        <v>7</v>
      </c>
      <c r="BI89" s="16">
        <v>15</v>
      </c>
      <c r="BJ89" s="16">
        <v>15</v>
      </c>
      <c r="BK89" s="382">
        <f t="shared" si="49"/>
        <v>69</v>
      </c>
      <c r="BL89" s="16">
        <v>7</v>
      </c>
      <c r="BM89" s="16">
        <v>7</v>
      </c>
      <c r="BN89" s="16">
        <v>4</v>
      </c>
      <c r="BO89" s="16">
        <v>14</v>
      </c>
      <c r="BP89" s="16">
        <v>7</v>
      </c>
      <c r="BQ89" s="16">
        <v>7</v>
      </c>
      <c r="BR89" s="16">
        <v>15</v>
      </c>
      <c r="BS89" s="327">
        <f t="shared" si="31"/>
        <v>61</v>
      </c>
      <c r="BT89" s="16">
        <f t="shared" si="32"/>
        <v>359</v>
      </c>
      <c r="BU89" s="16">
        <v>5</v>
      </c>
      <c r="BV89" s="346">
        <f t="shared" si="33"/>
        <v>71.8</v>
      </c>
      <c r="BW89" s="16">
        <f t="shared" si="50"/>
        <v>35</v>
      </c>
      <c r="BX89" s="391">
        <f t="shared" si="35"/>
        <v>7</v>
      </c>
      <c r="BY89" s="16">
        <f t="shared" si="51"/>
        <v>56</v>
      </c>
      <c r="BZ89" s="392">
        <f t="shared" si="36"/>
        <v>11.2</v>
      </c>
      <c r="CA89" s="16">
        <f t="shared" si="37"/>
        <v>29</v>
      </c>
      <c r="CB89" s="393">
        <f t="shared" si="38"/>
        <v>5.8</v>
      </c>
      <c r="CC89" s="16">
        <f t="shared" si="39"/>
        <v>70</v>
      </c>
      <c r="CD89" s="394">
        <f t="shared" si="40"/>
        <v>14</v>
      </c>
      <c r="CE89" s="16">
        <f t="shared" si="41"/>
        <v>38</v>
      </c>
      <c r="CF89" s="395">
        <f t="shared" si="42"/>
        <v>7.6</v>
      </c>
      <c r="CG89" s="16">
        <f t="shared" si="43"/>
        <v>56</v>
      </c>
      <c r="CH89" s="396">
        <f t="shared" si="44"/>
        <v>11.2</v>
      </c>
      <c r="CI89" s="16">
        <f t="shared" si="45"/>
        <v>75</v>
      </c>
      <c r="CJ89" s="397">
        <f t="shared" si="46"/>
        <v>15</v>
      </c>
      <c r="CL89" s="19"/>
      <c r="CM89" s="19">
        <f t="shared" si="34"/>
        <v>0</v>
      </c>
    </row>
    <row r="90" spans="1:91" s="369" customFormat="1" ht="65.099999999999994" customHeight="1" x14ac:dyDescent="0.25">
      <c r="A90" s="150">
        <v>87</v>
      </c>
      <c r="B90" s="22" t="s">
        <v>6034</v>
      </c>
      <c r="C90" s="22" t="s">
        <v>5853</v>
      </c>
      <c r="D90" s="22" t="s">
        <v>740</v>
      </c>
      <c r="E90" s="22" t="s">
        <v>5818</v>
      </c>
      <c r="F90" s="22" t="s">
        <v>6035</v>
      </c>
      <c r="G90" s="22" t="s">
        <v>5905</v>
      </c>
      <c r="H90" s="23" t="s">
        <v>5819</v>
      </c>
      <c r="I90" s="16"/>
      <c r="J90" s="16"/>
      <c r="K90" s="23" t="s">
        <v>6036</v>
      </c>
      <c r="L90" s="23" t="s">
        <v>5820</v>
      </c>
      <c r="M90" s="22" t="s">
        <v>48</v>
      </c>
      <c r="N90" s="3"/>
      <c r="O90" s="16" t="s">
        <v>11</v>
      </c>
      <c r="P90" s="150">
        <v>424</v>
      </c>
      <c r="Q90" s="16">
        <v>20570962</v>
      </c>
      <c r="R90" s="16">
        <v>106288497</v>
      </c>
      <c r="S90" s="19">
        <v>1550000</v>
      </c>
      <c r="T90" s="25">
        <v>1000000</v>
      </c>
      <c r="U90" s="362">
        <f t="shared" si="48"/>
        <v>0.64516129032258063</v>
      </c>
      <c r="V90" s="363" t="s">
        <v>6037</v>
      </c>
      <c r="W90" s="25" t="s">
        <v>2773</v>
      </c>
      <c r="X90" s="7"/>
      <c r="Y90" s="24" t="s">
        <v>5949</v>
      </c>
      <c r="Z90" s="22" t="s">
        <v>5981</v>
      </c>
      <c r="AA90" s="22" t="s">
        <v>5916</v>
      </c>
      <c r="AB90" s="16"/>
      <c r="AC90" s="347"/>
      <c r="AD90" s="22" t="s">
        <v>7016</v>
      </c>
      <c r="AE90" s="16"/>
      <c r="AF90" s="16">
        <v>4</v>
      </c>
      <c r="AG90" s="16">
        <v>7</v>
      </c>
      <c r="AH90" s="16">
        <v>4</v>
      </c>
      <c r="AI90" s="16">
        <v>15</v>
      </c>
      <c r="AJ90" s="16">
        <v>7</v>
      </c>
      <c r="AK90" s="16">
        <v>0</v>
      </c>
      <c r="AL90" s="16">
        <v>15</v>
      </c>
      <c r="AM90" s="7">
        <f t="shared" si="47"/>
        <v>52</v>
      </c>
      <c r="AN90" s="16">
        <v>7</v>
      </c>
      <c r="AO90" s="16">
        <v>7</v>
      </c>
      <c r="AP90" s="16">
        <v>7</v>
      </c>
      <c r="AQ90" s="16">
        <v>15</v>
      </c>
      <c r="AR90" s="16">
        <v>7</v>
      </c>
      <c r="AS90" s="16">
        <v>15</v>
      </c>
      <c r="AT90" s="16">
        <v>15</v>
      </c>
      <c r="AU90" s="385">
        <f t="shared" si="29"/>
        <v>73</v>
      </c>
      <c r="AV90" s="16">
        <v>10</v>
      </c>
      <c r="AW90" s="16">
        <v>15</v>
      </c>
      <c r="AX90" s="16">
        <v>7</v>
      </c>
      <c r="AY90" s="16">
        <v>15</v>
      </c>
      <c r="AZ90" s="16">
        <v>10</v>
      </c>
      <c r="BA90" s="16">
        <v>15</v>
      </c>
      <c r="BB90" s="16">
        <v>15</v>
      </c>
      <c r="BC90" s="347">
        <f t="shared" si="30"/>
        <v>87</v>
      </c>
      <c r="BD90" s="16">
        <v>10</v>
      </c>
      <c r="BE90" s="16">
        <v>15</v>
      </c>
      <c r="BF90" s="16">
        <v>7</v>
      </c>
      <c r="BG90" s="16">
        <v>15</v>
      </c>
      <c r="BH90" s="16">
        <v>7</v>
      </c>
      <c r="BI90" s="16">
        <v>15</v>
      </c>
      <c r="BJ90" s="16">
        <v>15</v>
      </c>
      <c r="BK90" s="382">
        <f t="shared" si="49"/>
        <v>84</v>
      </c>
      <c r="BL90" s="16">
        <v>4</v>
      </c>
      <c r="BM90" s="16">
        <v>7</v>
      </c>
      <c r="BN90" s="16">
        <v>4</v>
      </c>
      <c r="BO90" s="16">
        <v>15</v>
      </c>
      <c r="BP90" s="16">
        <v>10</v>
      </c>
      <c r="BQ90" s="16">
        <v>7</v>
      </c>
      <c r="BR90" s="16">
        <v>15</v>
      </c>
      <c r="BS90" s="327">
        <f t="shared" si="31"/>
        <v>62</v>
      </c>
      <c r="BT90" s="16">
        <f t="shared" si="32"/>
        <v>358</v>
      </c>
      <c r="BU90" s="16">
        <v>5</v>
      </c>
      <c r="BV90" s="346">
        <f t="shared" si="33"/>
        <v>71.599999999999994</v>
      </c>
      <c r="BW90" s="16">
        <f t="shared" si="50"/>
        <v>35</v>
      </c>
      <c r="BX90" s="391">
        <f t="shared" si="35"/>
        <v>7</v>
      </c>
      <c r="BY90" s="16">
        <f t="shared" si="51"/>
        <v>51</v>
      </c>
      <c r="BZ90" s="392">
        <f t="shared" si="36"/>
        <v>10.199999999999999</v>
      </c>
      <c r="CA90" s="16">
        <f t="shared" si="37"/>
        <v>29</v>
      </c>
      <c r="CB90" s="393">
        <f t="shared" si="38"/>
        <v>5.8</v>
      </c>
      <c r="CC90" s="16">
        <f t="shared" si="39"/>
        <v>75</v>
      </c>
      <c r="CD90" s="394">
        <f t="shared" si="40"/>
        <v>15</v>
      </c>
      <c r="CE90" s="16">
        <f t="shared" si="41"/>
        <v>41</v>
      </c>
      <c r="CF90" s="395">
        <f t="shared" si="42"/>
        <v>8.1999999999999993</v>
      </c>
      <c r="CG90" s="16">
        <f t="shared" si="43"/>
        <v>52</v>
      </c>
      <c r="CH90" s="396">
        <f t="shared" si="44"/>
        <v>10.4</v>
      </c>
      <c r="CI90" s="16">
        <f t="shared" si="45"/>
        <v>75</v>
      </c>
      <c r="CJ90" s="397">
        <f t="shared" si="46"/>
        <v>15</v>
      </c>
      <c r="CK90" s="366"/>
      <c r="CL90" s="19"/>
      <c r="CM90" s="19">
        <f t="shared" si="34"/>
        <v>0</v>
      </c>
    </row>
    <row r="91" spans="1:91" ht="65.099999999999994" customHeight="1" x14ac:dyDescent="0.25">
      <c r="A91" s="150">
        <v>88</v>
      </c>
      <c r="B91" s="22" t="s">
        <v>6096</v>
      </c>
      <c r="C91" s="16" t="s">
        <v>55</v>
      </c>
      <c r="D91" s="22" t="s">
        <v>6097</v>
      </c>
      <c r="F91" s="22" t="s">
        <v>6098</v>
      </c>
      <c r="G91" s="16" t="s">
        <v>5905</v>
      </c>
      <c r="H91" s="22" t="s">
        <v>6099</v>
      </c>
      <c r="K91" s="110" t="s">
        <v>6102</v>
      </c>
      <c r="L91" s="110" t="s">
        <v>6101</v>
      </c>
      <c r="M91" s="16" t="s">
        <v>6100</v>
      </c>
      <c r="O91" s="16" t="s">
        <v>11</v>
      </c>
      <c r="P91" s="150">
        <v>424</v>
      </c>
      <c r="Q91" s="240" t="s">
        <v>6915</v>
      </c>
      <c r="R91" s="16">
        <v>102230155</v>
      </c>
      <c r="S91" s="19">
        <v>973700</v>
      </c>
      <c r="T91" s="66">
        <v>778960</v>
      </c>
      <c r="U91" s="321">
        <f t="shared" si="48"/>
        <v>0.8</v>
      </c>
      <c r="V91" s="353" t="s">
        <v>6113</v>
      </c>
      <c r="W91" s="25" t="s">
        <v>6029</v>
      </c>
      <c r="Y91" s="24" t="s">
        <v>5949</v>
      </c>
      <c r="Z91" s="22" t="s">
        <v>5981</v>
      </c>
      <c r="AA91" s="22" t="s">
        <v>5926</v>
      </c>
      <c r="AD91" s="28"/>
      <c r="AF91" s="122">
        <v>7</v>
      </c>
      <c r="AG91" s="122">
        <v>7</v>
      </c>
      <c r="AH91" s="122">
        <v>4</v>
      </c>
      <c r="AI91" s="122">
        <v>15</v>
      </c>
      <c r="AJ91" s="122">
        <v>4</v>
      </c>
      <c r="AK91" s="122">
        <v>7</v>
      </c>
      <c r="AL91" s="122">
        <v>15</v>
      </c>
      <c r="AM91" s="7">
        <f t="shared" si="47"/>
        <v>59</v>
      </c>
      <c r="AN91" s="122">
        <v>7</v>
      </c>
      <c r="AO91" s="122">
        <v>7</v>
      </c>
      <c r="AP91" s="122">
        <v>7</v>
      </c>
      <c r="AQ91" s="122">
        <v>15</v>
      </c>
      <c r="AR91" s="122">
        <v>7</v>
      </c>
      <c r="AS91" s="122">
        <v>7</v>
      </c>
      <c r="AT91" s="122">
        <v>15</v>
      </c>
      <c r="AU91" s="385">
        <f t="shared" si="29"/>
        <v>65</v>
      </c>
      <c r="AV91" s="122">
        <v>7</v>
      </c>
      <c r="AW91" s="122">
        <v>20</v>
      </c>
      <c r="AX91" s="122">
        <v>7</v>
      </c>
      <c r="AY91" s="122">
        <v>15</v>
      </c>
      <c r="AZ91" s="122">
        <v>7</v>
      </c>
      <c r="BA91" s="122">
        <v>20</v>
      </c>
      <c r="BB91" s="122">
        <v>15</v>
      </c>
      <c r="BC91" s="347">
        <f t="shared" si="30"/>
        <v>91</v>
      </c>
      <c r="BD91" s="122">
        <v>4</v>
      </c>
      <c r="BE91" s="122">
        <v>15</v>
      </c>
      <c r="BF91" s="122">
        <v>7</v>
      </c>
      <c r="BG91" s="122">
        <v>15</v>
      </c>
      <c r="BH91" s="122">
        <v>7</v>
      </c>
      <c r="BI91" s="122">
        <v>15</v>
      </c>
      <c r="BJ91" s="122">
        <v>15</v>
      </c>
      <c r="BK91" s="382">
        <f t="shared" si="49"/>
        <v>78</v>
      </c>
      <c r="BL91" s="122">
        <v>7</v>
      </c>
      <c r="BM91" s="122">
        <v>7</v>
      </c>
      <c r="BN91" s="122">
        <v>10</v>
      </c>
      <c r="BO91" s="122">
        <v>15</v>
      </c>
      <c r="BP91" s="122">
        <v>4</v>
      </c>
      <c r="BQ91" s="122">
        <v>7</v>
      </c>
      <c r="BR91" s="122">
        <v>15</v>
      </c>
      <c r="BS91" s="327">
        <f t="shared" si="31"/>
        <v>65</v>
      </c>
      <c r="BT91" s="16">
        <f t="shared" si="32"/>
        <v>358</v>
      </c>
      <c r="BU91" s="16">
        <v>5</v>
      </c>
      <c r="BV91" s="346">
        <f t="shared" si="33"/>
        <v>71.599999999999994</v>
      </c>
      <c r="BW91" s="16">
        <f t="shared" si="50"/>
        <v>32</v>
      </c>
      <c r="BX91" s="391">
        <f t="shared" si="35"/>
        <v>6.4</v>
      </c>
      <c r="BY91" s="16">
        <f t="shared" si="51"/>
        <v>56</v>
      </c>
      <c r="BZ91" s="392">
        <f t="shared" si="36"/>
        <v>11.2</v>
      </c>
      <c r="CA91" s="16">
        <f t="shared" si="37"/>
        <v>35</v>
      </c>
      <c r="CB91" s="393">
        <f t="shared" si="38"/>
        <v>7</v>
      </c>
      <c r="CC91" s="16">
        <f t="shared" si="39"/>
        <v>75</v>
      </c>
      <c r="CD91" s="394">
        <f t="shared" si="40"/>
        <v>15</v>
      </c>
      <c r="CE91" s="16">
        <f t="shared" si="41"/>
        <v>29</v>
      </c>
      <c r="CF91" s="395">
        <f t="shared" si="42"/>
        <v>5.8</v>
      </c>
      <c r="CG91" s="16">
        <f t="shared" si="43"/>
        <v>56</v>
      </c>
      <c r="CH91" s="396">
        <f t="shared" si="44"/>
        <v>11.2</v>
      </c>
      <c r="CI91" s="16">
        <f t="shared" si="45"/>
        <v>75</v>
      </c>
      <c r="CJ91" s="397">
        <f t="shared" si="46"/>
        <v>15</v>
      </c>
      <c r="CK91" s="372"/>
      <c r="CL91" s="249"/>
      <c r="CM91" s="19">
        <f t="shared" si="34"/>
        <v>0</v>
      </c>
    </row>
    <row r="92" spans="1:91" ht="65.099999999999994" customHeight="1" x14ac:dyDescent="0.25">
      <c r="A92" s="150">
        <v>89</v>
      </c>
      <c r="B92" s="22" t="s">
        <v>6247</v>
      </c>
      <c r="C92" s="22" t="s">
        <v>5853</v>
      </c>
      <c r="D92" s="22" t="s">
        <v>5856</v>
      </c>
      <c r="E92" s="22" t="s">
        <v>5631</v>
      </c>
      <c r="F92" s="22" t="s">
        <v>6248</v>
      </c>
      <c r="G92" s="22" t="s">
        <v>5905</v>
      </c>
      <c r="H92" s="22" t="s">
        <v>5632</v>
      </c>
      <c r="I92" s="22"/>
      <c r="J92" s="22"/>
      <c r="K92" s="23" t="s">
        <v>5633</v>
      </c>
      <c r="L92" s="23" t="s">
        <v>5634</v>
      </c>
      <c r="M92" s="22" t="s">
        <v>5636</v>
      </c>
      <c r="N92" s="3"/>
      <c r="O92" s="22" t="s">
        <v>194</v>
      </c>
      <c r="P92" s="150">
        <v>424</v>
      </c>
      <c r="Q92" s="24" t="s">
        <v>5635</v>
      </c>
      <c r="R92" s="22">
        <v>100002348</v>
      </c>
      <c r="S92" s="25">
        <v>1225300</v>
      </c>
      <c r="T92" s="25">
        <v>980000</v>
      </c>
      <c r="U92" s="362">
        <f t="shared" si="48"/>
        <v>0.79980412960091407</v>
      </c>
      <c r="V92" s="363" t="s">
        <v>6249</v>
      </c>
      <c r="W92" s="25" t="s">
        <v>6250</v>
      </c>
      <c r="Y92" s="24" t="s">
        <v>5949</v>
      </c>
      <c r="Z92" s="22" t="s">
        <v>5981</v>
      </c>
      <c r="AA92" s="22" t="s">
        <v>5926</v>
      </c>
      <c r="AB92" s="16"/>
      <c r="AC92" s="359" t="s">
        <v>7069</v>
      </c>
      <c r="AD92" s="22" t="s">
        <v>7014</v>
      </c>
      <c r="AF92" s="16">
        <v>7</v>
      </c>
      <c r="AG92" s="16">
        <v>20</v>
      </c>
      <c r="AH92" s="16">
        <v>7</v>
      </c>
      <c r="AI92" s="150">
        <v>13</v>
      </c>
      <c r="AJ92" s="16">
        <v>7</v>
      </c>
      <c r="AK92" s="16">
        <v>15</v>
      </c>
      <c r="AL92" s="16">
        <v>15</v>
      </c>
      <c r="AM92" s="7">
        <f t="shared" si="47"/>
        <v>84</v>
      </c>
      <c r="AN92" s="16">
        <v>7</v>
      </c>
      <c r="AO92" s="16">
        <v>7</v>
      </c>
      <c r="AP92" s="16">
        <v>7</v>
      </c>
      <c r="AQ92" s="16">
        <v>15</v>
      </c>
      <c r="AR92" s="16">
        <v>7</v>
      </c>
      <c r="AS92" s="16">
        <v>7</v>
      </c>
      <c r="AT92" s="16">
        <v>10</v>
      </c>
      <c r="AU92" s="385">
        <f t="shared" si="29"/>
        <v>60</v>
      </c>
      <c r="AV92" s="16">
        <v>7</v>
      </c>
      <c r="AW92" s="16">
        <v>7</v>
      </c>
      <c r="AX92" s="16">
        <v>7</v>
      </c>
      <c r="AY92" s="16">
        <v>15</v>
      </c>
      <c r="AZ92" s="16">
        <v>10</v>
      </c>
      <c r="BA92" s="16">
        <v>20</v>
      </c>
      <c r="BB92" s="16">
        <v>15</v>
      </c>
      <c r="BC92" s="347">
        <f t="shared" si="30"/>
        <v>81</v>
      </c>
      <c r="BD92" s="16">
        <v>7</v>
      </c>
      <c r="BE92" s="16">
        <v>7</v>
      </c>
      <c r="BF92" s="16">
        <v>7</v>
      </c>
      <c r="BG92" s="16">
        <v>15</v>
      </c>
      <c r="BH92" s="16">
        <v>10</v>
      </c>
      <c r="BI92" s="16">
        <v>7</v>
      </c>
      <c r="BJ92" s="16">
        <v>10</v>
      </c>
      <c r="BK92" s="382">
        <f t="shared" si="49"/>
        <v>63</v>
      </c>
      <c r="BL92" s="16">
        <v>7</v>
      </c>
      <c r="BM92" s="16">
        <v>7</v>
      </c>
      <c r="BN92" s="16">
        <v>4</v>
      </c>
      <c r="BO92" s="16">
        <v>15</v>
      </c>
      <c r="BP92" s="16">
        <v>7</v>
      </c>
      <c r="BQ92" s="16">
        <v>15</v>
      </c>
      <c r="BR92" s="16">
        <v>15</v>
      </c>
      <c r="BS92" s="327">
        <f t="shared" si="31"/>
        <v>70</v>
      </c>
      <c r="BT92" s="16">
        <f t="shared" si="32"/>
        <v>358</v>
      </c>
      <c r="BU92" s="16">
        <v>5</v>
      </c>
      <c r="BV92" s="346">
        <f t="shared" si="33"/>
        <v>71.599999999999994</v>
      </c>
      <c r="BW92" s="16">
        <f t="shared" si="50"/>
        <v>35</v>
      </c>
      <c r="BX92" s="391">
        <f t="shared" si="35"/>
        <v>7</v>
      </c>
      <c r="BY92" s="16">
        <f t="shared" si="51"/>
        <v>48</v>
      </c>
      <c r="BZ92" s="392">
        <f t="shared" si="36"/>
        <v>9.6</v>
      </c>
      <c r="CA92" s="16">
        <f t="shared" si="37"/>
        <v>32</v>
      </c>
      <c r="CB92" s="393">
        <f t="shared" si="38"/>
        <v>6.4</v>
      </c>
      <c r="CC92" s="16">
        <f t="shared" si="39"/>
        <v>73</v>
      </c>
      <c r="CD92" s="394">
        <f t="shared" si="40"/>
        <v>14.6</v>
      </c>
      <c r="CE92" s="16">
        <f t="shared" si="41"/>
        <v>41</v>
      </c>
      <c r="CF92" s="395">
        <f t="shared" si="42"/>
        <v>8.1999999999999993</v>
      </c>
      <c r="CG92" s="16">
        <f t="shared" si="43"/>
        <v>64</v>
      </c>
      <c r="CH92" s="396">
        <f t="shared" si="44"/>
        <v>12.8</v>
      </c>
      <c r="CI92" s="16">
        <f t="shared" si="45"/>
        <v>65</v>
      </c>
      <c r="CJ92" s="397">
        <f t="shared" si="46"/>
        <v>13</v>
      </c>
      <c r="CL92" s="19"/>
      <c r="CM92" s="19">
        <f t="shared" si="34"/>
        <v>0</v>
      </c>
    </row>
    <row r="93" spans="1:91" s="150" customFormat="1" ht="65.099999999999994" customHeight="1" x14ac:dyDescent="0.25">
      <c r="A93" s="150">
        <v>90</v>
      </c>
      <c r="B93" s="22" t="s">
        <v>6665</v>
      </c>
      <c r="C93" s="22" t="s">
        <v>38</v>
      </c>
      <c r="D93" s="22" t="s">
        <v>1399</v>
      </c>
      <c r="E93" s="22" t="s">
        <v>5304</v>
      </c>
      <c r="F93" s="22" t="s">
        <v>6666</v>
      </c>
      <c r="G93" s="22" t="s">
        <v>5905</v>
      </c>
      <c r="H93" s="22" t="s">
        <v>5301</v>
      </c>
      <c r="I93" s="22"/>
      <c r="J93" s="22"/>
      <c r="K93" s="23" t="s">
        <v>5303</v>
      </c>
      <c r="L93" s="23" t="s">
        <v>5305</v>
      </c>
      <c r="M93" s="22" t="s">
        <v>5302</v>
      </c>
      <c r="N93" s="3"/>
      <c r="O93" s="22" t="s">
        <v>16</v>
      </c>
      <c r="P93" s="150">
        <v>481</v>
      </c>
      <c r="Q93" s="24" t="s">
        <v>1404</v>
      </c>
      <c r="R93" s="24" t="s">
        <v>1405</v>
      </c>
      <c r="S93" s="25">
        <v>881000</v>
      </c>
      <c r="T93" s="25">
        <v>701000</v>
      </c>
      <c r="U93" s="362">
        <f t="shared" si="48"/>
        <v>0.7956867196367764</v>
      </c>
      <c r="V93" s="363" t="s">
        <v>6667</v>
      </c>
      <c r="W93" s="25" t="s">
        <v>6254</v>
      </c>
      <c r="X93" s="7"/>
      <c r="Y93" s="24" t="s">
        <v>5962</v>
      </c>
      <c r="Z93" s="22" t="s">
        <v>6003</v>
      </c>
      <c r="AA93" s="22" t="s">
        <v>5926</v>
      </c>
      <c r="AB93" s="16"/>
      <c r="AC93" s="347"/>
      <c r="AD93" s="16"/>
      <c r="AE93" s="16"/>
      <c r="AF93" s="16">
        <v>7</v>
      </c>
      <c r="AG93" s="16">
        <v>7</v>
      </c>
      <c r="AH93" s="16">
        <v>7</v>
      </c>
      <c r="AI93" s="16">
        <v>10</v>
      </c>
      <c r="AJ93" s="16">
        <v>7</v>
      </c>
      <c r="AK93" s="16">
        <v>7</v>
      </c>
      <c r="AL93" s="16">
        <v>15</v>
      </c>
      <c r="AM93" s="7">
        <f t="shared" si="47"/>
        <v>60</v>
      </c>
      <c r="AN93" s="16">
        <v>7</v>
      </c>
      <c r="AO93" s="16">
        <v>15</v>
      </c>
      <c r="AP93" s="16">
        <v>7</v>
      </c>
      <c r="AQ93" s="16">
        <v>10</v>
      </c>
      <c r="AR93" s="16">
        <v>4</v>
      </c>
      <c r="AS93" s="16">
        <v>15</v>
      </c>
      <c r="AT93" s="16">
        <v>15</v>
      </c>
      <c r="AU93" s="385">
        <f t="shared" si="29"/>
        <v>73</v>
      </c>
      <c r="AV93" s="16">
        <v>7</v>
      </c>
      <c r="AW93" s="16">
        <v>15</v>
      </c>
      <c r="AX93" s="16">
        <v>7</v>
      </c>
      <c r="AY93" s="16">
        <v>10</v>
      </c>
      <c r="AZ93" s="16">
        <v>7</v>
      </c>
      <c r="BA93" s="16">
        <v>20</v>
      </c>
      <c r="BB93" s="16">
        <v>15</v>
      </c>
      <c r="BC93" s="347">
        <f t="shared" si="30"/>
        <v>81</v>
      </c>
      <c r="BD93" s="16">
        <v>7</v>
      </c>
      <c r="BE93" s="16">
        <v>15</v>
      </c>
      <c r="BF93" s="16">
        <v>10</v>
      </c>
      <c r="BG93" s="16">
        <v>10</v>
      </c>
      <c r="BH93" s="16">
        <v>10</v>
      </c>
      <c r="BI93" s="16">
        <v>20</v>
      </c>
      <c r="BJ93" s="16">
        <v>15</v>
      </c>
      <c r="BK93" s="382">
        <f t="shared" si="49"/>
        <v>87</v>
      </c>
      <c r="BL93" s="16">
        <v>4</v>
      </c>
      <c r="BM93" s="16">
        <v>7</v>
      </c>
      <c r="BN93" s="16">
        <v>7</v>
      </c>
      <c r="BO93" s="16">
        <v>10</v>
      </c>
      <c r="BP93" s="16">
        <v>7</v>
      </c>
      <c r="BQ93" s="16">
        <v>7</v>
      </c>
      <c r="BR93" s="16">
        <v>15</v>
      </c>
      <c r="BS93" s="327">
        <f t="shared" si="31"/>
        <v>57</v>
      </c>
      <c r="BT93" s="16">
        <f t="shared" si="32"/>
        <v>358</v>
      </c>
      <c r="BU93" s="16">
        <v>5</v>
      </c>
      <c r="BV93" s="346">
        <f t="shared" si="33"/>
        <v>71.599999999999994</v>
      </c>
      <c r="BW93" s="16">
        <f t="shared" si="50"/>
        <v>32</v>
      </c>
      <c r="BX93" s="391">
        <f t="shared" si="35"/>
        <v>6.4</v>
      </c>
      <c r="BY93" s="16">
        <f t="shared" si="51"/>
        <v>59</v>
      </c>
      <c r="BZ93" s="392">
        <f t="shared" si="36"/>
        <v>11.8</v>
      </c>
      <c r="CA93" s="16">
        <f t="shared" si="37"/>
        <v>38</v>
      </c>
      <c r="CB93" s="393">
        <f t="shared" si="38"/>
        <v>7.6</v>
      </c>
      <c r="CC93" s="16">
        <f t="shared" si="39"/>
        <v>50</v>
      </c>
      <c r="CD93" s="394">
        <f t="shared" si="40"/>
        <v>10</v>
      </c>
      <c r="CE93" s="16">
        <f t="shared" si="41"/>
        <v>35</v>
      </c>
      <c r="CF93" s="395">
        <f t="shared" si="42"/>
        <v>7</v>
      </c>
      <c r="CG93" s="16">
        <f t="shared" si="43"/>
        <v>69</v>
      </c>
      <c r="CH93" s="396">
        <f t="shared" si="44"/>
        <v>13.8</v>
      </c>
      <c r="CI93" s="16">
        <f t="shared" si="45"/>
        <v>75</v>
      </c>
      <c r="CJ93" s="397">
        <f t="shared" si="46"/>
        <v>15</v>
      </c>
      <c r="CK93" s="152"/>
      <c r="CL93" s="409">
        <v>500000</v>
      </c>
      <c r="CM93" s="19">
        <f t="shared" si="34"/>
        <v>500000</v>
      </c>
    </row>
    <row r="94" spans="1:91" ht="65.099999999999994" customHeight="1" x14ac:dyDescent="0.25">
      <c r="A94" s="150">
        <v>91</v>
      </c>
      <c r="B94" s="22" t="s">
        <v>6881</v>
      </c>
      <c r="C94" s="22" t="s">
        <v>232</v>
      </c>
      <c r="D94" s="22" t="s">
        <v>3939</v>
      </c>
      <c r="E94" s="22" t="s">
        <v>5573</v>
      </c>
      <c r="F94" s="22" t="s">
        <v>6882</v>
      </c>
      <c r="G94" s="22" t="s">
        <v>5905</v>
      </c>
      <c r="H94" s="22" t="s">
        <v>534</v>
      </c>
      <c r="I94" s="22"/>
      <c r="J94" s="22"/>
      <c r="K94" s="23" t="s">
        <v>535</v>
      </c>
      <c r="L94" s="23" t="s">
        <v>314</v>
      </c>
      <c r="M94" s="22" t="s">
        <v>313</v>
      </c>
      <c r="N94" s="3"/>
      <c r="O94" s="22" t="s">
        <v>16</v>
      </c>
      <c r="P94" s="150">
        <v>481</v>
      </c>
      <c r="Q94" s="24" t="s">
        <v>536</v>
      </c>
      <c r="R94" s="24" t="s">
        <v>537</v>
      </c>
      <c r="S94" s="25">
        <v>1208000</v>
      </c>
      <c r="T94" s="25">
        <v>960000</v>
      </c>
      <c r="U94" s="362">
        <f t="shared" si="48"/>
        <v>0.79470198675496684</v>
      </c>
      <c r="V94" s="353" t="s">
        <v>6883</v>
      </c>
      <c r="W94" s="25" t="s">
        <v>5091</v>
      </c>
      <c r="Y94" s="24" t="s">
        <v>5949</v>
      </c>
      <c r="Z94" s="22" t="s">
        <v>6003</v>
      </c>
      <c r="AA94" s="22" t="s">
        <v>5926</v>
      </c>
      <c r="AB94" s="16"/>
      <c r="AF94" s="22">
        <v>7</v>
      </c>
      <c r="AG94" s="22">
        <v>7</v>
      </c>
      <c r="AH94" s="22">
        <v>4</v>
      </c>
      <c r="AI94" s="22">
        <v>12</v>
      </c>
      <c r="AJ94" s="22">
        <v>7</v>
      </c>
      <c r="AK94" s="22">
        <v>7</v>
      </c>
      <c r="AL94" s="22">
        <v>15</v>
      </c>
      <c r="AM94" s="7">
        <f t="shared" si="47"/>
        <v>59</v>
      </c>
      <c r="AN94" s="22">
        <v>7</v>
      </c>
      <c r="AO94" s="22">
        <v>7</v>
      </c>
      <c r="AP94" s="22">
        <v>7</v>
      </c>
      <c r="AQ94" s="22">
        <v>12</v>
      </c>
      <c r="AR94" s="22">
        <v>10</v>
      </c>
      <c r="AS94" s="22">
        <v>15</v>
      </c>
      <c r="AT94" s="22">
        <v>15</v>
      </c>
      <c r="AU94" s="385">
        <f t="shared" si="29"/>
        <v>73</v>
      </c>
      <c r="AV94" s="22">
        <v>7</v>
      </c>
      <c r="AW94" s="22">
        <v>7</v>
      </c>
      <c r="AX94" s="22">
        <v>10</v>
      </c>
      <c r="AY94" s="22">
        <v>12</v>
      </c>
      <c r="AZ94" s="22">
        <v>10</v>
      </c>
      <c r="BA94" s="22">
        <v>20</v>
      </c>
      <c r="BB94" s="22">
        <v>15</v>
      </c>
      <c r="BC94" s="347">
        <f t="shared" si="30"/>
        <v>81</v>
      </c>
      <c r="BD94" s="22">
        <v>10</v>
      </c>
      <c r="BE94" s="22">
        <v>15</v>
      </c>
      <c r="BF94" s="22">
        <v>7</v>
      </c>
      <c r="BG94" s="22">
        <v>12</v>
      </c>
      <c r="BH94" s="22">
        <v>7</v>
      </c>
      <c r="BI94" s="22">
        <v>15</v>
      </c>
      <c r="BJ94" s="22">
        <v>15</v>
      </c>
      <c r="BK94" s="382">
        <f t="shared" si="49"/>
        <v>81</v>
      </c>
      <c r="BL94" s="22">
        <v>7</v>
      </c>
      <c r="BM94" s="22">
        <v>7</v>
      </c>
      <c r="BN94" s="22">
        <v>4</v>
      </c>
      <c r="BO94" s="22">
        <v>12</v>
      </c>
      <c r="BP94" s="22">
        <v>4</v>
      </c>
      <c r="BQ94" s="22">
        <v>15</v>
      </c>
      <c r="BR94" s="22">
        <v>15</v>
      </c>
      <c r="BS94" s="327">
        <f t="shared" si="31"/>
        <v>64</v>
      </c>
      <c r="BT94" s="16">
        <f t="shared" si="32"/>
        <v>358</v>
      </c>
      <c r="BU94" s="16">
        <v>5</v>
      </c>
      <c r="BV94" s="346">
        <f t="shared" si="33"/>
        <v>71.599999999999994</v>
      </c>
      <c r="BW94" s="16">
        <f t="shared" si="50"/>
        <v>38</v>
      </c>
      <c r="BX94" s="391">
        <f t="shared" si="35"/>
        <v>7.6</v>
      </c>
      <c r="BY94" s="16">
        <f t="shared" si="51"/>
        <v>43</v>
      </c>
      <c r="BZ94" s="392">
        <f t="shared" si="36"/>
        <v>8.6</v>
      </c>
      <c r="CA94" s="16">
        <f t="shared" si="37"/>
        <v>32</v>
      </c>
      <c r="CB94" s="393">
        <f t="shared" si="38"/>
        <v>6.4</v>
      </c>
      <c r="CC94" s="16">
        <f t="shared" si="39"/>
        <v>60</v>
      </c>
      <c r="CD94" s="394">
        <f t="shared" si="40"/>
        <v>12</v>
      </c>
      <c r="CE94" s="16">
        <f t="shared" si="41"/>
        <v>38</v>
      </c>
      <c r="CF94" s="395">
        <f t="shared" si="42"/>
        <v>7.6</v>
      </c>
      <c r="CG94" s="16">
        <f t="shared" si="43"/>
        <v>72</v>
      </c>
      <c r="CH94" s="396">
        <f t="shared" si="44"/>
        <v>14.4</v>
      </c>
      <c r="CI94" s="16">
        <f t="shared" si="45"/>
        <v>75</v>
      </c>
      <c r="CJ94" s="397">
        <f t="shared" si="46"/>
        <v>15</v>
      </c>
      <c r="CK94" s="66"/>
      <c r="CL94" s="412">
        <v>500000</v>
      </c>
      <c r="CM94" s="19">
        <f t="shared" si="34"/>
        <v>500000</v>
      </c>
    </row>
    <row r="95" spans="1:91" s="150" customFormat="1" ht="65.099999999999994" customHeight="1" x14ac:dyDescent="0.25">
      <c r="A95" s="150">
        <v>92</v>
      </c>
      <c r="B95" s="22" t="s">
        <v>6923</v>
      </c>
      <c r="C95" s="22" t="s">
        <v>52</v>
      </c>
      <c r="D95" s="22" t="s">
        <v>6926</v>
      </c>
      <c r="E95" s="343"/>
      <c r="F95" s="22" t="s">
        <v>6924</v>
      </c>
      <c r="G95" s="22" t="s">
        <v>5905</v>
      </c>
      <c r="H95" s="22" t="s">
        <v>6927</v>
      </c>
      <c r="I95" s="22"/>
      <c r="J95" s="22"/>
      <c r="K95" s="110" t="s">
        <v>6929</v>
      </c>
      <c r="L95" s="110" t="s">
        <v>6930</v>
      </c>
      <c r="M95" s="22" t="s">
        <v>6928</v>
      </c>
      <c r="N95" s="3"/>
      <c r="O95" s="22" t="s">
        <v>16</v>
      </c>
      <c r="P95" s="150">
        <v>481</v>
      </c>
      <c r="Q95" s="22">
        <v>28357800</v>
      </c>
      <c r="R95" s="22">
        <v>113594725</v>
      </c>
      <c r="S95" s="25">
        <v>856800</v>
      </c>
      <c r="T95" s="66">
        <v>680000</v>
      </c>
      <c r="U95" s="321">
        <f t="shared" si="48"/>
        <v>0.79365079365079361</v>
      </c>
      <c r="V95" s="353" t="s">
        <v>6925</v>
      </c>
      <c r="W95" s="25" t="s">
        <v>5201</v>
      </c>
      <c r="X95" s="3"/>
      <c r="Y95" s="24" t="s">
        <v>5925</v>
      </c>
      <c r="Z95" s="22" t="s">
        <v>6003</v>
      </c>
      <c r="AA95" s="22" t="s">
        <v>5926</v>
      </c>
      <c r="AB95" s="22"/>
      <c r="AC95" s="359"/>
      <c r="AD95" s="22"/>
      <c r="AE95" s="22"/>
      <c r="AF95" s="22">
        <v>7</v>
      </c>
      <c r="AG95" s="22">
        <v>7</v>
      </c>
      <c r="AH95" s="22">
        <v>4</v>
      </c>
      <c r="AI95" s="22">
        <v>7</v>
      </c>
      <c r="AJ95" s="22">
        <v>4</v>
      </c>
      <c r="AK95" s="22">
        <v>15</v>
      </c>
      <c r="AL95" s="22">
        <v>15</v>
      </c>
      <c r="AM95" s="7">
        <f t="shared" si="47"/>
        <v>59</v>
      </c>
      <c r="AN95" s="22">
        <v>7</v>
      </c>
      <c r="AO95" s="22">
        <v>15</v>
      </c>
      <c r="AP95" s="22">
        <v>7</v>
      </c>
      <c r="AQ95" s="22">
        <v>9</v>
      </c>
      <c r="AR95" s="22">
        <v>4</v>
      </c>
      <c r="AS95" s="22">
        <v>15</v>
      </c>
      <c r="AT95" s="22">
        <v>15</v>
      </c>
      <c r="AU95" s="385">
        <f t="shared" si="29"/>
        <v>72</v>
      </c>
      <c r="AV95" s="22">
        <v>7</v>
      </c>
      <c r="AW95" s="22">
        <v>15</v>
      </c>
      <c r="AX95" s="22">
        <v>7</v>
      </c>
      <c r="AY95" s="22">
        <v>9</v>
      </c>
      <c r="AZ95" s="22">
        <v>7</v>
      </c>
      <c r="BA95" s="22">
        <v>15</v>
      </c>
      <c r="BB95" s="22">
        <v>15</v>
      </c>
      <c r="BC95" s="347">
        <f t="shared" si="30"/>
        <v>75</v>
      </c>
      <c r="BD95" s="22">
        <v>10</v>
      </c>
      <c r="BE95" s="22">
        <v>20</v>
      </c>
      <c r="BF95" s="22">
        <v>7</v>
      </c>
      <c r="BG95" s="22">
        <v>9</v>
      </c>
      <c r="BH95" s="22">
        <v>7</v>
      </c>
      <c r="BI95" s="22">
        <v>20</v>
      </c>
      <c r="BJ95" s="22">
        <v>15</v>
      </c>
      <c r="BK95" s="382">
        <f t="shared" si="49"/>
        <v>88</v>
      </c>
      <c r="BL95" s="22">
        <v>4</v>
      </c>
      <c r="BM95" s="22">
        <v>7</v>
      </c>
      <c r="BN95" s="22">
        <v>10</v>
      </c>
      <c r="BO95" s="22">
        <v>9</v>
      </c>
      <c r="BP95" s="22">
        <v>4</v>
      </c>
      <c r="BQ95" s="22">
        <v>15</v>
      </c>
      <c r="BR95" s="22">
        <v>15</v>
      </c>
      <c r="BS95" s="327">
        <f t="shared" si="31"/>
        <v>64</v>
      </c>
      <c r="BT95" s="16">
        <f t="shared" si="32"/>
        <v>358</v>
      </c>
      <c r="BU95" s="16">
        <v>5</v>
      </c>
      <c r="BV95" s="346">
        <f t="shared" si="33"/>
        <v>71.599999999999994</v>
      </c>
      <c r="BW95" s="16">
        <f t="shared" si="50"/>
        <v>35</v>
      </c>
      <c r="BX95" s="391">
        <f t="shared" si="35"/>
        <v>7</v>
      </c>
      <c r="BY95" s="16">
        <f t="shared" si="51"/>
        <v>64</v>
      </c>
      <c r="BZ95" s="392">
        <f t="shared" si="36"/>
        <v>12.8</v>
      </c>
      <c r="CA95" s="16">
        <f t="shared" si="37"/>
        <v>35</v>
      </c>
      <c r="CB95" s="393">
        <f t="shared" si="38"/>
        <v>7</v>
      </c>
      <c r="CC95" s="16">
        <f t="shared" si="39"/>
        <v>43</v>
      </c>
      <c r="CD95" s="394">
        <f t="shared" si="40"/>
        <v>8.6</v>
      </c>
      <c r="CE95" s="16">
        <f t="shared" si="41"/>
        <v>26</v>
      </c>
      <c r="CF95" s="395">
        <f t="shared" si="42"/>
        <v>5.2</v>
      </c>
      <c r="CG95" s="16">
        <f t="shared" si="43"/>
        <v>80</v>
      </c>
      <c r="CH95" s="396">
        <f t="shared" si="44"/>
        <v>16</v>
      </c>
      <c r="CI95" s="16">
        <f t="shared" si="45"/>
        <v>75</v>
      </c>
      <c r="CJ95" s="397">
        <f t="shared" si="46"/>
        <v>15</v>
      </c>
      <c r="CK95" s="66"/>
      <c r="CL95" s="412">
        <v>550000</v>
      </c>
      <c r="CM95" s="19">
        <f t="shared" si="34"/>
        <v>550000</v>
      </c>
    </row>
    <row r="96" spans="1:91" ht="65.099999999999994" customHeight="1" x14ac:dyDescent="0.25">
      <c r="A96" s="150">
        <v>93</v>
      </c>
      <c r="B96" s="63" t="s">
        <v>5999</v>
      </c>
      <c r="C96" s="100" t="s">
        <v>5623</v>
      </c>
      <c r="D96" s="100" t="s">
        <v>5622</v>
      </c>
      <c r="E96" s="100" t="s">
        <v>5618</v>
      </c>
      <c r="F96" s="100" t="s">
        <v>6000</v>
      </c>
      <c r="G96" s="22" t="s">
        <v>5905</v>
      </c>
      <c r="H96" s="100" t="s">
        <v>5619</v>
      </c>
      <c r="I96" s="181"/>
      <c r="J96" s="181"/>
      <c r="K96" s="64" t="s">
        <v>842</v>
      </c>
      <c r="L96" s="64" t="s">
        <v>5621</v>
      </c>
      <c r="M96" s="100" t="s">
        <v>5620</v>
      </c>
      <c r="N96" s="132"/>
      <c r="O96" s="181" t="s">
        <v>16</v>
      </c>
      <c r="P96" s="150">
        <v>481</v>
      </c>
      <c r="Q96" s="234" t="s">
        <v>843</v>
      </c>
      <c r="R96" s="181">
        <v>101858552</v>
      </c>
      <c r="S96" s="103">
        <v>591000</v>
      </c>
      <c r="T96" s="66">
        <v>471000</v>
      </c>
      <c r="U96" s="321">
        <f t="shared" si="48"/>
        <v>0.79695431472081213</v>
      </c>
      <c r="V96" s="281" t="s">
        <v>6001</v>
      </c>
      <c r="W96" s="103" t="s">
        <v>6002</v>
      </c>
      <c r="Y96" s="65" t="s">
        <v>5949</v>
      </c>
      <c r="Z96" s="63" t="s">
        <v>6003</v>
      </c>
      <c r="AA96" s="63" t="s">
        <v>5926</v>
      </c>
      <c r="AB96" s="150"/>
      <c r="AD96" s="150"/>
      <c r="AE96" s="150"/>
      <c r="AF96" s="16">
        <v>4</v>
      </c>
      <c r="AG96" s="16">
        <v>7</v>
      </c>
      <c r="AH96" s="16">
        <v>4</v>
      </c>
      <c r="AI96" s="16">
        <v>10</v>
      </c>
      <c r="AJ96" s="16">
        <v>7</v>
      </c>
      <c r="AK96" s="16">
        <v>0</v>
      </c>
      <c r="AL96" s="16">
        <v>15</v>
      </c>
      <c r="AM96" s="7">
        <f t="shared" si="47"/>
        <v>47</v>
      </c>
      <c r="AN96" s="16">
        <v>7</v>
      </c>
      <c r="AO96" s="16">
        <v>7</v>
      </c>
      <c r="AP96" s="16">
        <v>7</v>
      </c>
      <c r="AQ96" s="16">
        <v>12</v>
      </c>
      <c r="AR96" s="16">
        <v>7</v>
      </c>
      <c r="AS96" s="16">
        <v>15</v>
      </c>
      <c r="AT96" s="16">
        <v>15</v>
      </c>
      <c r="AU96" s="385">
        <f t="shared" si="29"/>
        <v>70</v>
      </c>
      <c r="AV96" s="16">
        <v>10</v>
      </c>
      <c r="AW96" s="16">
        <v>20</v>
      </c>
      <c r="AX96" s="16">
        <v>10</v>
      </c>
      <c r="AY96" s="16">
        <v>12</v>
      </c>
      <c r="AZ96" s="16">
        <v>10</v>
      </c>
      <c r="BA96" s="16">
        <v>15</v>
      </c>
      <c r="BB96" s="16">
        <v>15</v>
      </c>
      <c r="BC96" s="347">
        <f t="shared" si="30"/>
        <v>92</v>
      </c>
      <c r="BD96" s="16">
        <v>10</v>
      </c>
      <c r="BE96" s="16">
        <v>20</v>
      </c>
      <c r="BF96" s="16">
        <v>7</v>
      </c>
      <c r="BG96" s="16">
        <v>12</v>
      </c>
      <c r="BH96" s="16">
        <v>10</v>
      </c>
      <c r="BI96" s="16">
        <v>15</v>
      </c>
      <c r="BJ96" s="16">
        <v>15</v>
      </c>
      <c r="BK96" s="382">
        <f t="shared" si="49"/>
        <v>89</v>
      </c>
      <c r="BL96" s="16">
        <v>4</v>
      </c>
      <c r="BM96" s="16">
        <v>7</v>
      </c>
      <c r="BN96" s="16">
        <v>7</v>
      </c>
      <c r="BO96" s="16">
        <v>12</v>
      </c>
      <c r="BP96" s="16">
        <v>7</v>
      </c>
      <c r="BQ96" s="16">
        <v>7</v>
      </c>
      <c r="BR96" s="16">
        <v>15</v>
      </c>
      <c r="BS96" s="327">
        <f t="shared" si="31"/>
        <v>59</v>
      </c>
      <c r="BT96" s="16">
        <f t="shared" si="32"/>
        <v>357</v>
      </c>
      <c r="BU96" s="16">
        <v>5</v>
      </c>
      <c r="BV96" s="346">
        <f t="shared" si="33"/>
        <v>71.400000000000006</v>
      </c>
      <c r="BW96" s="16">
        <f t="shared" si="50"/>
        <v>35</v>
      </c>
      <c r="BX96" s="391">
        <f t="shared" si="35"/>
        <v>7</v>
      </c>
      <c r="BY96" s="16">
        <f t="shared" si="51"/>
        <v>61</v>
      </c>
      <c r="BZ96" s="392">
        <f t="shared" si="36"/>
        <v>12.2</v>
      </c>
      <c r="CA96" s="16">
        <f t="shared" si="37"/>
        <v>35</v>
      </c>
      <c r="CB96" s="393">
        <f t="shared" si="38"/>
        <v>7</v>
      </c>
      <c r="CC96" s="16">
        <f t="shared" si="39"/>
        <v>58</v>
      </c>
      <c r="CD96" s="394">
        <f t="shared" si="40"/>
        <v>11.6</v>
      </c>
      <c r="CE96" s="16">
        <f t="shared" si="41"/>
        <v>41</v>
      </c>
      <c r="CF96" s="395">
        <f t="shared" si="42"/>
        <v>8.1999999999999993</v>
      </c>
      <c r="CG96" s="16">
        <f t="shared" si="43"/>
        <v>52</v>
      </c>
      <c r="CH96" s="396">
        <f t="shared" si="44"/>
        <v>10.4</v>
      </c>
      <c r="CI96" s="16">
        <f t="shared" si="45"/>
        <v>75</v>
      </c>
      <c r="CJ96" s="397">
        <f t="shared" si="46"/>
        <v>15</v>
      </c>
      <c r="CK96" s="152"/>
      <c r="CL96" s="409">
        <v>400000</v>
      </c>
      <c r="CM96" s="19">
        <f t="shared" si="34"/>
        <v>400000</v>
      </c>
    </row>
    <row r="97" spans="1:91" ht="65.099999999999994" customHeight="1" x14ac:dyDescent="0.25">
      <c r="A97" s="150">
        <v>94</v>
      </c>
      <c r="B97" s="22" t="s">
        <v>6595</v>
      </c>
      <c r="C97" s="22" t="s">
        <v>5116</v>
      </c>
      <c r="D97" s="22" t="s">
        <v>390</v>
      </c>
      <c r="E97" s="22" t="s">
        <v>5745</v>
      </c>
      <c r="F97" s="22" t="s">
        <v>6596</v>
      </c>
      <c r="G97" s="22" t="s">
        <v>5905</v>
      </c>
      <c r="H97" s="22" t="s">
        <v>5743</v>
      </c>
      <c r="K97" s="23" t="s">
        <v>600</v>
      </c>
      <c r="L97" s="221" t="s">
        <v>5744</v>
      </c>
      <c r="M97" s="16" t="s">
        <v>392</v>
      </c>
      <c r="O97" s="16" t="s">
        <v>16</v>
      </c>
      <c r="P97" s="150">
        <v>481</v>
      </c>
      <c r="Q97" s="16">
        <v>17632973</v>
      </c>
      <c r="R97" s="16">
        <v>104061895</v>
      </c>
      <c r="S97" s="19">
        <v>1288000</v>
      </c>
      <c r="T97" s="25">
        <v>992000</v>
      </c>
      <c r="U97" s="362">
        <f t="shared" si="48"/>
        <v>0.77018633540372672</v>
      </c>
      <c r="V97" s="363" t="s">
        <v>6597</v>
      </c>
      <c r="W97" s="25" t="s">
        <v>6598</v>
      </c>
      <c r="Y97" s="24" t="s">
        <v>5949</v>
      </c>
      <c r="Z97" s="22" t="s">
        <v>6335</v>
      </c>
      <c r="AA97" s="22" t="s">
        <v>6058</v>
      </c>
      <c r="AB97" s="16"/>
      <c r="AD97" s="28" t="s">
        <v>6599</v>
      </c>
      <c r="AF97" s="16">
        <v>7</v>
      </c>
      <c r="AG97" s="16">
        <v>7</v>
      </c>
      <c r="AH97" s="16">
        <v>7</v>
      </c>
      <c r="AI97" s="16">
        <v>14</v>
      </c>
      <c r="AJ97" s="16">
        <v>7</v>
      </c>
      <c r="AK97" s="16">
        <v>0</v>
      </c>
      <c r="AL97" s="16">
        <v>15</v>
      </c>
      <c r="AM97" s="7">
        <f t="shared" si="47"/>
        <v>57</v>
      </c>
      <c r="AN97" s="16">
        <v>7</v>
      </c>
      <c r="AO97" s="16">
        <v>15</v>
      </c>
      <c r="AP97" s="16">
        <v>7</v>
      </c>
      <c r="AQ97" s="16">
        <v>9</v>
      </c>
      <c r="AR97" s="16">
        <v>7</v>
      </c>
      <c r="AS97" s="16">
        <v>7</v>
      </c>
      <c r="AT97" s="16">
        <v>15</v>
      </c>
      <c r="AU97" s="385">
        <f t="shared" si="29"/>
        <v>67</v>
      </c>
      <c r="AV97" s="16">
        <v>10</v>
      </c>
      <c r="AW97" s="16">
        <v>15</v>
      </c>
      <c r="AX97" s="16">
        <v>7</v>
      </c>
      <c r="AY97" s="16">
        <v>14</v>
      </c>
      <c r="AZ97" s="16">
        <v>7</v>
      </c>
      <c r="BA97" s="16">
        <v>20</v>
      </c>
      <c r="BB97" s="16">
        <v>15</v>
      </c>
      <c r="BC97" s="347">
        <f t="shared" si="30"/>
        <v>88</v>
      </c>
      <c r="BD97" s="16">
        <v>10</v>
      </c>
      <c r="BE97" s="16">
        <v>15</v>
      </c>
      <c r="BF97" s="16">
        <v>10</v>
      </c>
      <c r="BG97" s="16">
        <v>14</v>
      </c>
      <c r="BH97" s="16">
        <v>7</v>
      </c>
      <c r="BI97" s="16">
        <v>7</v>
      </c>
      <c r="BJ97" s="16">
        <v>15</v>
      </c>
      <c r="BK97" s="382">
        <f t="shared" si="49"/>
        <v>78</v>
      </c>
      <c r="BL97" s="16">
        <v>7</v>
      </c>
      <c r="BM97" s="16">
        <v>7</v>
      </c>
      <c r="BN97" s="16">
        <v>7</v>
      </c>
      <c r="BO97" s="16">
        <v>9</v>
      </c>
      <c r="BP97" s="16">
        <v>7</v>
      </c>
      <c r="BQ97" s="16">
        <v>15</v>
      </c>
      <c r="BR97" s="16">
        <v>15</v>
      </c>
      <c r="BS97" s="327">
        <f t="shared" si="31"/>
        <v>67</v>
      </c>
      <c r="BT97" s="16">
        <f t="shared" si="32"/>
        <v>357</v>
      </c>
      <c r="BU97" s="16">
        <v>5</v>
      </c>
      <c r="BV97" s="346">
        <f t="shared" si="33"/>
        <v>71.400000000000006</v>
      </c>
      <c r="BW97" s="16">
        <f t="shared" si="50"/>
        <v>41</v>
      </c>
      <c r="BX97" s="391">
        <f t="shared" si="35"/>
        <v>8.1999999999999993</v>
      </c>
      <c r="BY97" s="16">
        <f t="shared" si="51"/>
        <v>59</v>
      </c>
      <c r="BZ97" s="392">
        <f t="shared" si="36"/>
        <v>11.8</v>
      </c>
      <c r="CA97" s="16">
        <f t="shared" si="37"/>
        <v>38</v>
      </c>
      <c r="CB97" s="393">
        <f t="shared" si="38"/>
        <v>7.6</v>
      </c>
      <c r="CC97" s="16">
        <f t="shared" si="39"/>
        <v>60</v>
      </c>
      <c r="CD97" s="394">
        <f t="shared" si="40"/>
        <v>12</v>
      </c>
      <c r="CE97" s="16">
        <f t="shared" si="41"/>
        <v>35</v>
      </c>
      <c r="CF97" s="395">
        <f t="shared" si="42"/>
        <v>7</v>
      </c>
      <c r="CG97" s="16">
        <f t="shared" si="43"/>
        <v>49</v>
      </c>
      <c r="CH97" s="396">
        <f t="shared" si="44"/>
        <v>9.8000000000000007</v>
      </c>
      <c r="CI97" s="16">
        <f t="shared" si="45"/>
        <v>75</v>
      </c>
      <c r="CJ97" s="397">
        <f t="shared" si="46"/>
        <v>15</v>
      </c>
      <c r="CK97" s="152"/>
      <c r="CL97" s="409">
        <v>400000</v>
      </c>
      <c r="CM97" s="19">
        <f t="shared" si="34"/>
        <v>400000</v>
      </c>
    </row>
    <row r="98" spans="1:91" s="150" customFormat="1" ht="65.099999999999994" customHeight="1" x14ac:dyDescent="0.25">
      <c r="A98" s="150">
        <v>95</v>
      </c>
      <c r="B98" s="22" t="s">
        <v>6959</v>
      </c>
      <c r="C98" s="22" t="s">
        <v>5785</v>
      </c>
      <c r="D98" s="16" t="s">
        <v>5784</v>
      </c>
      <c r="E98" s="22" t="s">
        <v>5783</v>
      </c>
      <c r="F98" s="22" t="s">
        <v>6960</v>
      </c>
      <c r="G98" s="22" t="s">
        <v>5905</v>
      </c>
      <c r="H98" s="16"/>
      <c r="I98" s="16" t="s">
        <v>10</v>
      </c>
      <c r="J98" s="22" t="s">
        <v>2650</v>
      </c>
      <c r="K98" s="364" t="s">
        <v>546</v>
      </c>
      <c r="L98" s="364" t="s">
        <v>2651</v>
      </c>
      <c r="M98" s="16" t="s">
        <v>363</v>
      </c>
      <c r="N98" s="113"/>
      <c r="O98" s="16" t="s">
        <v>16</v>
      </c>
      <c r="P98" s="150">
        <v>481</v>
      </c>
      <c r="Q98" s="16">
        <v>28151730</v>
      </c>
      <c r="R98" s="16">
        <v>108637394</v>
      </c>
      <c r="S98" s="19">
        <v>670000</v>
      </c>
      <c r="T98" s="25">
        <v>530000</v>
      </c>
      <c r="U98" s="362">
        <f t="shared" si="48"/>
        <v>0.79104477611940294</v>
      </c>
      <c r="V98" s="353" t="s">
        <v>6961</v>
      </c>
      <c r="W98" s="25" t="s">
        <v>5368</v>
      </c>
      <c r="X98" s="7"/>
      <c r="Y98" s="24" t="s">
        <v>5915</v>
      </c>
      <c r="Z98" s="22" t="s">
        <v>6070</v>
      </c>
      <c r="AA98" s="22" t="s">
        <v>5926</v>
      </c>
      <c r="AB98" s="16"/>
      <c r="AC98" s="347"/>
      <c r="AD98" s="16"/>
      <c r="AE98" s="16"/>
      <c r="AF98" s="22">
        <v>7</v>
      </c>
      <c r="AG98" s="22">
        <v>7</v>
      </c>
      <c r="AH98" s="22">
        <v>4</v>
      </c>
      <c r="AI98" s="22">
        <v>10</v>
      </c>
      <c r="AJ98" s="22">
        <v>7</v>
      </c>
      <c r="AK98" s="22">
        <v>7</v>
      </c>
      <c r="AL98" s="22">
        <v>15</v>
      </c>
      <c r="AM98" s="7">
        <f t="shared" si="47"/>
        <v>57</v>
      </c>
      <c r="AN98" s="22">
        <v>10</v>
      </c>
      <c r="AO98" s="22">
        <v>15</v>
      </c>
      <c r="AP98" s="22">
        <v>10</v>
      </c>
      <c r="AQ98" s="22">
        <v>10</v>
      </c>
      <c r="AR98" s="22">
        <v>10</v>
      </c>
      <c r="AS98" s="22">
        <v>20</v>
      </c>
      <c r="AT98" s="22">
        <v>15</v>
      </c>
      <c r="AU98" s="385">
        <f t="shared" si="29"/>
        <v>90</v>
      </c>
      <c r="AV98" s="22">
        <v>4</v>
      </c>
      <c r="AW98" s="22">
        <v>7</v>
      </c>
      <c r="AX98" s="22">
        <v>7</v>
      </c>
      <c r="AY98" s="22">
        <v>10</v>
      </c>
      <c r="AZ98" s="22">
        <v>7</v>
      </c>
      <c r="BA98" s="22">
        <v>20</v>
      </c>
      <c r="BB98" s="22">
        <v>15</v>
      </c>
      <c r="BC98" s="347">
        <f t="shared" si="30"/>
        <v>70</v>
      </c>
      <c r="BD98" s="22">
        <v>10</v>
      </c>
      <c r="BE98" s="22">
        <v>20</v>
      </c>
      <c r="BF98" s="22">
        <v>7</v>
      </c>
      <c r="BG98" s="22">
        <v>10</v>
      </c>
      <c r="BH98" s="22">
        <v>7</v>
      </c>
      <c r="BI98" s="22">
        <v>15</v>
      </c>
      <c r="BJ98" s="22">
        <v>15</v>
      </c>
      <c r="BK98" s="382">
        <f t="shared" si="49"/>
        <v>84</v>
      </c>
      <c r="BL98" s="22">
        <v>0</v>
      </c>
      <c r="BM98" s="22">
        <v>7</v>
      </c>
      <c r="BN98" s="22">
        <v>10</v>
      </c>
      <c r="BO98" s="22">
        <v>10</v>
      </c>
      <c r="BP98" s="22">
        <v>7</v>
      </c>
      <c r="BQ98" s="22">
        <v>7</v>
      </c>
      <c r="BR98" s="22">
        <v>15</v>
      </c>
      <c r="BS98" s="327">
        <f t="shared" si="31"/>
        <v>56</v>
      </c>
      <c r="BT98" s="16">
        <f t="shared" si="32"/>
        <v>357</v>
      </c>
      <c r="BU98" s="16">
        <v>5</v>
      </c>
      <c r="BV98" s="346">
        <f t="shared" si="33"/>
        <v>71.400000000000006</v>
      </c>
      <c r="BW98" s="16">
        <f t="shared" si="50"/>
        <v>31</v>
      </c>
      <c r="BX98" s="391">
        <f t="shared" si="35"/>
        <v>6.2</v>
      </c>
      <c r="BY98" s="16">
        <f t="shared" si="51"/>
        <v>56</v>
      </c>
      <c r="BZ98" s="392">
        <f t="shared" si="36"/>
        <v>11.2</v>
      </c>
      <c r="CA98" s="16">
        <f t="shared" si="37"/>
        <v>38</v>
      </c>
      <c r="CB98" s="393">
        <f t="shared" si="38"/>
        <v>7.6</v>
      </c>
      <c r="CC98" s="16">
        <f t="shared" si="39"/>
        <v>50</v>
      </c>
      <c r="CD98" s="394">
        <f t="shared" si="40"/>
        <v>10</v>
      </c>
      <c r="CE98" s="16">
        <f t="shared" si="41"/>
        <v>38</v>
      </c>
      <c r="CF98" s="395">
        <f t="shared" si="42"/>
        <v>7.6</v>
      </c>
      <c r="CG98" s="16">
        <f t="shared" si="43"/>
        <v>69</v>
      </c>
      <c r="CH98" s="396">
        <f t="shared" si="44"/>
        <v>13.8</v>
      </c>
      <c r="CI98" s="16">
        <f t="shared" si="45"/>
        <v>75</v>
      </c>
      <c r="CJ98" s="397">
        <f t="shared" si="46"/>
        <v>15</v>
      </c>
      <c r="CK98" s="66"/>
      <c r="CL98" s="412">
        <v>450000</v>
      </c>
      <c r="CM98" s="19">
        <f t="shared" si="34"/>
        <v>450000</v>
      </c>
    </row>
    <row r="99" spans="1:91" ht="65.099999999999994" customHeight="1" x14ac:dyDescent="0.25">
      <c r="A99" s="150">
        <v>96</v>
      </c>
      <c r="B99" s="22" t="s">
        <v>6305</v>
      </c>
      <c r="C99" s="22" t="s">
        <v>496</v>
      </c>
      <c r="D99" s="22" t="s">
        <v>5433</v>
      </c>
      <c r="E99" s="22" t="s">
        <v>5435</v>
      </c>
      <c r="F99" s="22" t="s">
        <v>6306</v>
      </c>
      <c r="G99" s="22" t="s">
        <v>5905</v>
      </c>
      <c r="H99" s="22" t="s">
        <v>5432</v>
      </c>
      <c r="K99" s="23" t="s">
        <v>3329</v>
      </c>
      <c r="L99" s="23" t="s">
        <v>5434</v>
      </c>
      <c r="M99" s="22" t="s">
        <v>3330</v>
      </c>
      <c r="N99" s="3"/>
      <c r="O99" s="16" t="s">
        <v>11</v>
      </c>
      <c r="P99" s="150">
        <v>424</v>
      </c>
      <c r="Q99" s="240" t="s">
        <v>3331</v>
      </c>
      <c r="R99" s="240" t="s">
        <v>5436</v>
      </c>
      <c r="S99" s="19">
        <v>1325784</v>
      </c>
      <c r="T99" s="19">
        <v>996000</v>
      </c>
      <c r="U99" s="362">
        <f t="shared" si="48"/>
        <v>0.75125359787114643</v>
      </c>
      <c r="V99" s="363" t="s">
        <v>6307</v>
      </c>
      <c r="W99" s="25" t="s">
        <v>6308</v>
      </c>
      <c r="Y99" s="24" t="s">
        <v>5949</v>
      </c>
      <c r="Z99" s="22" t="s">
        <v>6309</v>
      </c>
      <c r="AA99" s="22" t="s">
        <v>5926</v>
      </c>
      <c r="AB99" s="16"/>
      <c r="AD99" s="28" t="s">
        <v>6220</v>
      </c>
      <c r="AF99" s="16">
        <v>7</v>
      </c>
      <c r="AG99" s="16">
        <v>7</v>
      </c>
      <c r="AH99" s="16">
        <v>4</v>
      </c>
      <c r="AI99" s="16">
        <v>14</v>
      </c>
      <c r="AJ99" s="16">
        <v>7</v>
      </c>
      <c r="AK99" s="16">
        <v>7</v>
      </c>
      <c r="AL99" s="16">
        <v>15</v>
      </c>
      <c r="AM99" s="7">
        <f t="shared" si="47"/>
        <v>61</v>
      </c>
      <c r="AN99" s="16">
        <v>7</v>
      </c>
      <c r="AO99" s="16">
        <v>7</v>
      </c>
      <c r="AP99" s="16">
        <v>7</v>
      </c>
      <c r="AQ99" s="16">
        <v>14</v>
      </c>
      <c r="AR99" s="16">
        <v>4</v>
      </c>
      <c r="AS99" s="16">
        <v>15</v>
      </c>
      <c r="AT99" s="16">
        <v>15</v>
      </c>
      <c r="AU99" s="385">
        <f t="shared" si="29"/>
        <v>69</v>
      </c>
      <c r="AV99" s="16">
        <v>7</v>
      </c>
      <c r="AW99" s="16">
        <v>15</v>
      </c>
      <c r="AX99" s="16">
        <v>7</v>
      </c>
      <c r="AY99" s="16">
        <v>14</v>
      </c>
      <c r="AZ99" s="16">
        <v>7</v>
      </c>
      <c r="BA99" s="16">
        <v>15</v>
      </c>
      <c r="BB99" s="16">
        <v>15</v>
      </c>
      <c r="BC99" s="347">
        <f t="shared" si="30"/>
        <v>80</v>
      </c>
      <c r="BD99" s="16">
        <v>7</v>
      </c>
      <c r="BE99" s="16">
        <v>15</v>
      </c>
      <c r="BF99" s="16">
        <v>7</v>
      </c>
      <c r="BG99" s="16">
        <v>14</v>
      </c>
      <c r="BH99" s="16">
        <v>7</v>
      </c>
      <c r="BI99" s="16">
        <v>15</v>
      </c>
      <c r="BJ99" s="16">
        <v>15</v>
      </c>
      <c r="BK99" s="382">
        <f t="shared" si="49"/>
        <v>80</v>
      </c>
      <c r="BL99" s="16">
        <v>4</v>
      </c>
      <c r="BM99" s="16">
        <v>7</v>
      </c>
      <c r="BN99" s="16">
        <v>4</v>
      </c>
      <c r="BO99" s="16">
        <v>14</v>
      </c>
      <c r="BP99" s="16">
        <v>7</v>
      </c>
      <c r="BQ99" s="16">
        <v>15</v>
      </c>
      <c r="BR99" s="16">
        <v>15</v>
      </c>
      <c r="BS99" s="327">
        <f t="shared" si="31"/>
        <v>66</v>
      </c>
      <c r="BT99" s="16">
        <f t="shared" si="32"/>
        <v>356</v>
      </c>
      <c r="BU99" s="16">
        <v>5</v>
      </c>
      <c r="BV99" s="346">
        <f t="shared" si="33"/>
        <v>71.2</v>
      </c>
      <c r="BW99" s="16">
        <f t="shared" si="50"/>
        <v>32</v>
      </c>
      <c r="BX99" s="391">
        <f t="shared" si="35"/>
        <v>6.4</v>
      </c>
      <c r="BY99" s="16">
        <f t="shared" si="51"/>
        <v>51</v>
      </c>
      <c r="BZ99" s="392">
        <f t="shared" si="36"/>
        <v>10.199999999999999</v>
      </c>
      <c r="CA99" s="16">
        <f t="shared" si="37"/>
        <v>29</v>
      </c>
      <c r="CB99" s="393">
        <f t="shared" si="38"/>
        <v>5.8</v>
      </c>
      <c r="CC99" s="16">
        <f t="shared" si="39"/>
        <v>70</v>
      </c>
      <c r="CD99" s="394">
        <f t="shared" si="40"/>
        <v>14</v>
      </c>
      <c r="CE99" s="16">
        <f t="shared" si="41"/>
        <v>32</v>
      </c>
      <c r="CF99" s="395">
        <f t="shared" si="42"/>
        <v>6.4</v>
      </c>
      <c r="CG99" s="16">
        <f t="shared" si="43"/>
        <v>67</v>
      </c>
      <c r="CH99" s="396">
        <f t="shared" si="44"/>
        <v>13.4</v>
      </c>
      <c r="CI99" s="16">
        <f t="shared" si="45"/>
        <v>75</v>
      </c>
      <c r="CJ99" s="397">
        <f t="shared" si="46"/>
        <v>15</v>
      </c>
      <c r="CK99" s="406"/>
      <c r="CL99" s="206"/>
      <c r="CM99" s="19">
        <f t="shared" si="34"/>
        <v>0</v>
      </c>
    </row>
    <row r="100" spans="1:91" s="150" customFormat="1" ht="65.099999999999994" customHeight="1" x14ac:dyDescent="0.25">
      <c r="A100" s="150">
        <v>97</v>
      </c>
      <c r="B100" s="22" t="s">
        <v>6405</v>
      </c>
      <c r="C100" s="22" t="s">
        <v>165</v>
      </c>
      <c r="D100" s="22" t="s">
        <v>6407</v>
      </c>
      <c r="E100" s="343"/>
      <c r="F100" s="22" t="s">
        <v>6406</v>
      </c>
      <c r="G100" s="22" t="s">
        <v>5905</v>
      </c>
      <c r="H100" s="110" t="s">
        <v>5337</v>
      </c>
      <c r="I100" s="22"/>
      <c r="J100" s="22"/>
      <c r="K100" s="110" t="s">
        <v>286</v>
      </c>
      <c r="L100" s="110" t="s">
        <v>5338</v>
      </c>
      <c r="M100" s="22" t="s">
        <v>287</v>
      </c>
      <c r="N100" s="3"/>
      <c r="O100" s="22" t="s">
        <v>11</v>
      </c>
      <c r="P100" s="150">
        <v>424</v>
      </c>
      <c r="Q100" s="22">
        <v>21167924</v>
      </c>
      <c r="R100" s="22">
        <v>109357677</v>
      </c>
      <c r="S100" s="25">
        <v>1335920</v>
      </c>
      <c r="T100" s="66">
        <v>1000000</v>
      </c>
      <c r="U100" s="321">
        <f t="shared" si="48"/>
        <v>0.74854781723456498</v>
      </c>
      <c r="V100" s="353" t="s">
        <v>6457</v>
      </c>
      <c r="W100" s="25" t="s">
        <v>5878</v>
      </c>
      <c r="X100" s="3"/>
      <c r="Y100" s="24" t="s">
        <v>5915</v>
      </c>
      <c r="Z100" s="22" t="s">
        <v>5981</v>
      </c>
      <c r="AA100" s="22" t="s">
        <v>5926</v>
      </c>
      <c r="AB100" s="22"/>
      <c r="AC100" s="359" t="s">
        <v>7066</v>
      </c>
      <c r="AD100" s="377" t="s">
        <v>7016</v>
      </c>
      <c r="AE100" s="22"/>
      <c r="AF100" s="16">
        <v>7</v>
      </c>
      <c r="AG100" s="16">
        <v>20</v>
      </c>
      <c r="AH100" s="16">
        <v>7</v>
      </c>
      <c r="AI100" s="16">
        <v>14</v>
      </c>
      <c r="AJ100" s="16">
        <v>7</v>
      </c>
      <c r="AK100" s="16">
        <v>20</v>
      </c>
      <c r="AL100" s="16">
        <v>0</v>
      </c>
      <c r="AM100" s="7">
        <f t="shared" si="47"/>
        <v>75</v>
      </c>
      <c r="AN100" s="16">
        <v>10</v>
      </c>
      <c r="AO100" s="16">
        <v>15</v>
      </c>
      <c r="AP100" s="16">
        <v>10</v>
      </c>
      <c r="AQ100" s="16">
        <v>14</v>
      </c>
      <c r="AR100" s="16">
        <v>10</v>
      </c>
      <c r="AS100" s="16">
        <v>15</v>
      </c>
      <c r="AT100" s="16">
        <v>0</v>
      </c>
      <c r="AU100" s="385">
        <f t="shared" si="29"/>
        <v>74</v>
      </c>
      <c r="AV100" s="16">
        <v>7</v>
      </c>
      <c r="AW100" s="16">
        <v>15</v>
      </c>
      <c r="AX100" s="16">
        <v>7</v>
      </c>
      <c r="AY100" s="16">
        <v>14</v>
      </c>
      <c r="AZ100" s="16">
        <v>4</v>
      </c>
      <c r="BA100" s="16">
        <v>7</v>
      </c>
      <c r="BB100" s="16">
        <v>5</v>
      </c>
      <c r="BC100" s="347">
        <f t="shared" si="30"/>
        <v>59</v>
      </c>
      <c r="BD100" s="16">
        <v>7</v>
      </c>
      <c r="BE100" s="16">
        <v>15</v>
      </c>
      <c r="BF100" s="16">
        <v>7</v>
      </c>
      <c r="BG100" s="16">
        <v>14</v>
      </c>
      <c r="BH100" s="16">
        <v>10</v>
      </c>
      <c r="BI100" s="16">
        <v>15</v>
      </c>
      <c r="BJ100" s="16">
        <v>5</v>
      </c>
      <c r="BK100" s="382">
        <f t="shared" si="49"/>
        <v>73</v>
      </c>
      <c r="BL100" s="16">
        <v>10</v>
      </c>
      <c r="BM100" s="16">
        <v>15</v>
      </c>
      <c r="BN100" s="16">
        <v>10</v>
      </c>
      <c r="BO100" s="16">
        <v>14</v>
      </c>
      <c r="BP100" s="16">
        <v>10</v>
      </c>
      <c r="BQ100" s="16">
        <v>15</v>
      </c>
      <c r="BR100" s="16">
        <v>0</v>
      </c>
      <c r="BS100" s="327">
        <f t="shared" si="31"/>
        <v>74</v>
      </c>
      <c r="BT100" s="16">
        <f t="shared" si="32"/>
        <v>355</v>
      </c>
      <c r="BU100" s="16">
        <v>5</v>
      </c>
      <c r="BV100" s="346">
        <f t="shared" si="33"/>
        <v>71</v>
      </c>
      <c r="BW100" s="16">
        <f t="shared" si="50"/>
        <v>41</v>
      </c>
      <c r="BX100" s="391">
        <f t="shared" si="35"/>
        <v>8.1999999999999993</v>
      </c>
      <c r="BY100" s="16">
        <f t="shared" si="51"/>
        <v>80</v>
      </c>
      <c r="BZ100" s="392">
        <f t="shared" si="36"/>
        <v>16</v>
      </c>
      <c r="CA100" s="16">
        <f t="shared" si="37"/>
        <v>41</v>
      </c>
      <c r="CB100" s="393">
        <f t="shared" si="38"/>
        <v>8.1999999999999993</v>
      </c>
      <c r="CC100" s="16">
        <f t="shared" si="39"/>
        <v>70</v>
      </c>
      <c r="CD100" s="394">
        <f t="shared" si="40"/>
        <v>14</v>
      </c>
      <c r="CE100" s="16">
        <f t="shared" si="41"/>
        <v>41</v>
      </c>
      <c r="CF100" s="395">
        <f t="shared" si="42"/>
        <v>8.1999999999999993</v>
      </c>
      <c r="CG100" s="16">
        <f t="shared" si="43"/>
        <v>72</v>
      </c>
      <c r="CH100" s="396">
        <f t="shared" si="44"/>
        <v>14.4</v>
      </c>
      <c r="CI100" s="16">
        <f t="shared" si="45"/>
        <v>10</v>
      </c>
      <c r="CJ100" s="397">
        <f t="shared" si="46"/>
        <v>2</v>
      </c>
      <c r="CK100" s="366"/>
      <c r="CL100" s="19"/>
      <c r="CM100" s="19">
        <f t="shared" si="34"/>
        <v>0</v>
      </c>
    </row>
    <row r="101" spans="1:91" ht="65.099999999999994" customHeight="1" x14ac:dyDescent="0.25">
      <c r="A101" s="150">
        <v>98</v>
      </c>
      <c r="B101" s="22" t="s">
        <v>6729</v>
      </c>
      <c r="C101" s="16" t="s">
        <v>46</v>
      </c>
      <c r="D101" s="22" t="s">
        <v>3639</v>
      </c>
      <c r="E101" s="22" t="s">
        <v>5668</v>
      </c>
      <c r="F101" s="22" t="s">
        <v>6730</v>
      </c>
      <c r="G101" s="22" t="s">
        <v>5905</v>
      </c>
      <c r="H101" s="22" t="s">
        <v>5669</v>
      </c>
      <c r="K101" s="23" t="s">
        <v>5670</v>
      </c>
      <c r="L101" s="23" t="s">
        <v>6731</v>
      </c>
      <c r="M101" s="22" t="s">
        <v>3643</v>
      </c>
      <c r="N101" s="3"/>
      <c r="O101" s="16" t="s">
        <v>16</v>
      </c>
      <c r="P101" s="150">
        <v>481</v>
      </c>
      <c r="Q101" s="16">
        <v>28145616</v>
      </c>
      <c r="R101" s="16">
        <v>108529857</v>
      </c>
      <c r="S101" s="25">
        <v>1250000</v>
      </c>
      <c r="T101" s="25">
        <v>1000000</v>
      </c>
      <c r="U101" s="362">
        <f t="shared" si="48"/>
        <v>0.8</v>
      </c>
      <c r="V101" s="363" t="s">
        <v>6732</v>
      </c>
      <c r="W101" s="25" t="s">
        <v>5375</v>
      </c>
      <c r="Y101" s="24" t="s">
        <v>5949</v>
      </c>
      <c r="Z101" s="22" t="s">
        <v>6003</v>
      </c>
      <c r="AA101" s="22" t="s">
        <v>5926</v>
      </c>
      <c r="AB101" s="16"/>
      <c r="AF101" s="22">
        <v>7</v>
      </c>
      <c r="AG101" s="22">
        <v>7</v>
      </c>
      <c r="AH101" s="22">
        <v>7</v>
      </c>
      <c r="AI101" s="22">
        <v>12</v>
      </c>
      <c r="AJ101" s="22">
        <v>4</v>
      </c>
      <c r="AK101" s="22">
        <v>7</v>
      </c>
      <c r="AL101" s="22">
        <v>15</v>
      </c>
      <c r="AM101" s="7">
        <f t="shared" si="47"/>
        <v>59</v>
      </c>
      <c r="AN101" s="22">
        <v>7</v>
      </c>
      <c r="AO101" s="22">
        <v>15</v>
      </c>
      <c r="AP101" s="22">
        <v>7</v>
      </c>
      <c r="AQ101" s="22">
        <v>12</v>
      </c>
      <c r="AR101" s="22">
        <v>7</v>
      </c>
      <c r="AS101" s="22">
        <v>15</v>
      </c>
      <c r="AT101" s="22">
        <v>15</v>
      </c>
      <c r="AU101" s="385">
        <f t="shared" si="29"/>
        <v>78</v>
      </c>
      <c r="AV101" s="22">
        <v>4</v>
      </c>
      <c r="AW101" s="22">
        <v>7</v>
      </c>
      <c r="AX101" s="22">
        <v>7</v>
      </c>
      <c r="AY101" s="22">
        <v>12</v>
      </c>
      <c r="AZ101" s="22">
        <v>7</v>
      </c>
      <c r="BA101" s="22">
        <v>15</v>
      </c>
      <c r="BB101" s="22">
        <v>15</v>
      </c>
      <c r="BC101" s="347">
        <f t="shared" si="30"/>
        <v>67</v>
      </c>
      <c r="BD101" s="22">
        <v>7</v>
      </c>
      <c r="BE101" s="22">
        <v>15</v>
      </c>
      <c r="BF101" s="22">
        <v>10</v>
      </c>
      <c r="BG101" s="22">
        <v>12</v>
      </c>
      <c r="BH101" s="22">
        <v>10</v>
      </c>
      <c r="BI101" s="22">
        <v>15</v>
      </c>
      <c r="BJ101" s="22">
        <v>15</v>
      </c>
      <c r="BK101" s="382">
        <f t="shared" si="49"/>
        <v>84</v>
      </c>
      <c r="BL101" s="22">
        <v>7</v>
      </c>
      <c r="BM101" s="22">
        <v>7</v>
      </c>
      <c r="BN101" s="22">
        <v>7</v>
      </c>
      <c r="BO101" s="22">
        <v>12</v>
      </c>
      <c r="BP101" s="22">
        <v>4</v>
      </c>
      <c r="BQ101" s="22">
        <v>15</v>
      </c>
      <c r="BR101" s="22">
        <v>15</v>
      </c>
      <c r="BS101" s="327">
        <f t="shared" si="31"/>
        <v>67</v>
      </c>
      <c r="BT101" s="16">
        <f t="shared" si="32"/>
        <v>355</v>
      </c>
      <c r="BU101" s="16">
        <v>5</v>
      </c>
      <c r="BV101" s="346">
        <f t="shared" si="33"/>
        <v>71</v>
      </c>
      <c r="BW101" s="16">
        <f t="shared" si="50"/>
        <v>32</v>
      </c>
      <c r="BX101" s="391">
        <f t="shared" si="35"/>
        <v>6.4</v>
      </c>
      <c r="BY101" s="16">
        <f t="shared" si="51"/>
        <v>51</v>
      </c>
      <c r="BZ101" s="392">
        <f t="shared" si="36"/>
        <v>10.199999999999999</v>
      </c>
      <c r="CA101" s="16">
        <f t="shared" si="37"/>
        <v>38</v>
      </c>
      <c r="CB101" s="393">
        <f t="shared" si="38"/>
        <v>7.6</v>
      </c>
      <c r="CC101" s="16">
        <f t="shared" si="39"/>
        <v>60</v>
      </c>
      <c r="CD101" s="394">
        <f t="shared" si="40"/>
        <v>12</v>
      </c>
      <c r="CE101" s="16">
        <f t="shared" si="41"/>
        <v>32</v>
      </c>
      <c r="CF101" s="395">
        <f t="shared" si="42"/>
        <v>6.4</v>
      </c>
      <c r="CG101" s="16">
        <f t="shared" si="43"/>
        <v>67</v>
      </c>
      <c r="CH101" s="396">
        <f t="shared" si="44"/>
        <v>13.4</v>
      </c>
      <c r="CI101" s="16">
        <f t="shared" si="45"/>
        <v>75</v>
      </c>
      <c r="CJ101" s="397">
        <f t="shared" si="46"/>
        <v>15</v>
      </c>
      <c r="CK101" s="66"/>
      <c r="CL101" s="412">
        <v>400000</v>
      </c>
      <c r="CM101" s="19">
        <f t="shared" si="34"/>
        <v>400000</v>
      </c>
    </row>
    <row r="102" spans="1:91" ht="65.099999999999994" customHeight="1" x14ac:dyDescent="0.25">
      <c r="A102" s="150">
        <v>99</v>
      </c>
      <c r="B102" s="22" t="s">
        <v>6815</v>
      </c>
      <c r="C102" s="22" t="s">
        <v>53</v>
      </c>
      <c r="D102" s="22" t="s">
        <v>5181</v>
      </c>
      <c r="E102" s="22" t="s">
        <v>5182</v>
      </c>
      <c r="F102" s="22" t="s">
        <v>6816</v>
      </c>
      <c r="G102" s="22" t="s">
        <v>5905</v>
      </c>
      <c r="H102" s="365" t="s">
        <v>5183</v>
      </c>
      <c r="K102" s="23" t="s">
        <v>5185</v>
      </c>
      <c r="L102" s="23" t="s">
        <v>5184</v>
      </c>
      <c r="M102" s="22" t="s">
        <v>5186</v>
      </c>
      <c r="N102" s="3"/>
      <c r="O102" s="16" t="s">
        <v>11</v>
      </c>
      <c r="P102" s="150">
        <v>424</v>
      </c>
      <c r="Q102" s="240" t="s">
        <v>5187</v>
      </c>
      <c r="R102" s="240" t="s">
        <v>5188</v>
      </c>
      <c r="S102" s="19">
        <v>958000</v>
      </c>
      <c r="T102" s="19">
        <v>763000</v>
      </c>
      <c r="U102" s="362">
        <f t="shared" si="48"/>
        <v>0.79645093945720247</v>
      </c>
      <c r="V102" s="363" t="s">
        <v>6817</v>
      </c>
      <c r="W102" s="25" t="s">
        <v>2759</v>
      </c>
      <c r="Y102" s="24" t="s">
        <v>5925</v>
      </c>
      <c r="Z102" s="22" t="s">
        <v>7070</v>
      </c>
      <c r="AA102" s="22" t="s">
        <v>5926</v>
      </c>
      <c r="AB102" s="16"/>
      <c r="AD102" s="22"/>
      <c r="AF102" s="16">
        <v>10</v>
      </c>
      <c r="AG102" s="16">
        <v>20</v>
      </c>
      <c r="AH102" s="16">
        <v>4</v>
      </c>
      <c r="AI102" s="16">
        <v>8</v>
      </c>
      <c r="AJ102" s="16">
        <v>10</v>
      </c>
      <c r="AK102" s="16">
        <v>15</v>
      </c>
      <c r="AL102" s="16">
        <v>15</v>
      </c>
      <c r="AM102" s="7">
        <f t="shared" si="47"/>
        <v>82</v>
      </c>
      <c r="AN102" s="16">
        <v>10</v>
      </c>
      <c r="AO102" s="16">
        <v>20</v>
      </c>
      <c r="AP102" s="16">
        <v>4</v>
      </c>
      <c r="AQ102" s="16">
        <v>8</v>
      </c>
      <c r="AR102" s="16">
        <v>7</v>
      </c>
      <c r="AS102" s="16">
        <v>15</v>
      </c>
      <c r="AT102" s="16">
        <v>15</v>
      </c>
      <c r="AU102" s="385">
        <f t="shared" si="29"/>
        <v>79</v>
      </c>
      <c r="AV102" s="16">
        <v>4</v>
      </c>
      <c r="AW102" s="16">
        <v>7</v>
      </c>
      <c r="AX102" s="16">
        <v>4</v>
      </c>
      <c r="AY102" s="16">
        <v>6</v>
      </c>
      <c r="AZ102" s="16">
        <v>4</v>
      </c>
      <c r="BA102" s="16">
        <v>7</v>
      </c>
      <c r="BB102" s="16">
        <v>15</v>
      </c>
      <c r="BC102" s="347">
        <f t="shared" si="30"/>
        <v>47</v>
      </c>
      <c r="BD102" s="16">
        <v>7</v>
      </c>
      <c r="BE102" s="16">
        <v>7</v>
      </c>
      <c r="BF102" s="16">
        <v>7</v>
      </c>
      <c r="BG102" s="16">
        <v>8</v>
      </c>
      <c r="BH102" s="16">
        <v>10</v>
      </c>
      <c r="BI102" s="16">
        <v>15</v>
      </c>
      <c r="BJ102" s="16">
        <v>15</v>
      </c>
      <c r="BK102" s="382">
        <f t="shared" si="49"/>
        <v>69</v>
      </c>
      <c r="BL102" s="16">
        <v>10</v>
      </c>
      <c r="BM102" s="16">
        <v>20</v>
      </c>
      <c r="BN102" s="16">
        <v>7</v>
      </c>
      <c r="BO102" s="16">
        <v>8</v>
      </c>
      <c r="BP102" s="16">
        <v>10</v>
      </c>
      <c r="BQ102" s="16">
        <v>7</v>
      </c>
      <c r="BR102" s="16">
        <v>15</v>
      </c>
      <c r="BS102" s="327">
        <f t="shared" si="31"/>
        <v>77</v>
      </c>
      <c r="BT102" s="16">
        <f t="shared" si="32"/>
        <v>354</v>
      </c>
      <c r="BU102" s="16">
        <v>5</v>
      </c>
      <c r="BV102" s="346">
        <f t="shared" si="33"/>
        <v>70.8</v>
      </c>
      <c r="BW102" s="16">
        <f t="shared" si="50"/>
        <v>41</v>
      </c>
      <c r="BX102" s="391">
        <f t="shared" si="35"/>
        <v>8.1999999999999993</v>
      </c>
      <c r="BY102" s="16">
        <f t="shared" si="51"/>
        <v>74</v>
      </c>
      <c r="BZ102" s="392">
        <f t="shared" si="36"/>
        <v>14.8</v>
      </c>
      <c r="CA102" s="16">
        <f t="shared" si="37"/>
        <v>26</v>
      </c>
      <c r="CB102" s="393">
        <f t="shared" si="38"/>
        <v>5.2</v>
      </c>
      <c r="CC102" s="16">
        <f t="shared" si="39"/>
        <v>38</v>
      </c>
      <c r="CD102" s="394">
        <f t="shared" si="40"/>
        <v>7.6</v>
      </c>
      <c r="CE102" s="16">
        <f t="shared" si="41"/>
        <v>41</v>
      </c>
      <c r="CF102" s="395">
        <f t="shared" si="42"/>
        <v>8.1999999999999993</v>
      </c>
      <c r="CG102" s="16">
        <f t="shared" si="43"/>
        <v>59</v>
      </c>
      <c r="CH102" s="396">
        <f t="shared" si="44"/>
        <v>11.8</v>
      </c>
      <c r="CI102" s="16">
        <f t="shared" si="45"/>
        <v>75</v>
      </c>
      <c r="CJ102" s="397">
        <f t="shared" si="46"/>
        <v>15</v>
      </c>
      <c r="CL102" s="19"/>
      <c r="CM102" s="19">
        <f t="shared" si="34"/>
        <v>0</v>
      </c>
    </row>
    <row r="103" spans="1:91" ht="65.099999999999994" customHeight="1" x14ac:dyDescent="0.25">
      <c r="A103" s="150">
        <v>100</v>
      </c>
      <c r="B103" s="22" t="s">
        <v>6387</v>
      </c>
      <c r="C103" s="22" t="s">
        <v>86</v>
      </c>
      <c r="D103" s="22" t="s">
        <v>5596</v>
      </c>
      <c r="E103" s="22" t="s">
        <v>5593</v>
      </c>
      <c r="F103" s="22" t="s">
        <v>6388</v>
      </c>
      <c r="G103" s="22" t="s">
        <v>5905</v>
      </c>
      <c r="H103" s="22" t="s">
        <v>4187</v>
      </c>
      <c r="I103" s="22"/>
      <c r="J103" s="22"/>
      <c r="K103" s="23" t="s">
        <v>593</v>
      </c>
      <c r="L103" s="23" t="s">
        <v>418</v>
      </c>
      <c r="M103" s="22" t="s">
        <v>419</v>
      </c>
      <c r="N103" s="3"/>
      <c r="O103" s="22" t="s">
        <v>22</v>
      </c>
      <c r="P103" s="150">
        <v>424</v>
      </c>
      <c r="Q103" s="24" t="s">
        <v>5594</v>
      </c>
      <c r="R103" s="24" t="s">
        <v>5595</v>
      </c>
      <c r="S103" s="25">
        <v>750000</v>
      </c>
      <c r="T103" s="25">
        <v>562500</v>
      </c>
      <c r="U103" s="362">
        <f t="shared" si="48"/>
        <v>0.75</v>
      </c>
      <c r="V103" s="363" t="s">
        <v>6389</v>
      </c>
      <c r="W103" s="25" t="s">
        <v>5117</v>
      </c>
      <c r="X103" s="105"/>
      <c r="Y103" s="56" t="s">
        <v>5915</v>
      </c>
      <c r="Z103" s="52" t="s">
        <v>6003</v>
      </c>
      <c r="AA103" s="52" t="s">
        <v>5926</v>
      </c>
      <c r="AB103" s="122"/>
      <c r="AC103" s="349"/>
      <c r="AD103" s="122"/>
      <c r="AE103" s="122"/>
      <c r="AF103" s="16">
        <v>7</v>
      </c>
      <c r="AG103" s="16">
        <v>7</v>
      </c>
      <c r="AH103" s="16">
        <v>4</v>
      </c>
      <c r="AI103" s="16">
        <v>11</v>
      </c>
      <c r="AJ103" s="16">
        <v>7</v>
      </c>
      <c r="AK103" s="16">
        <v>7</v>
      </c>
      <c r="AL103" s="16">
        <v>15</v>
      </c>
      <c r="AM103" s="7">
        <f t="shared" si="47"/>
        <v>58</v>
      </c>
      <c r="AN103" s="16">
        <v>7</v>
      </c>
      <c r="AO103" s="16">
        <v>15</v>
      </c>
      <c r="AP103" s="16">
        <v>7</v>
      </c>
      <c r="AQ103" s="16">
        <v>11</v>
      </c>
      <c r="AR103" s="16">
        <v>4</v>
      </c>
      <c r="AS103" s="16">
        <v>15</v>
      </c>
      <c r="AT103" s="16">
        <v>15</v>
      </c>
      <c r="AU103" s="385">
        <f t="shared" si="29"/>
        <v>74</v>
      </c>
      <c r="AV103" s="16">
        <v>7</v>
      </c>
      <c r="AW103" s="16">
        <v>7</v>
      </c>
      <c r="AX103" s="16">
        <v>7</v>
      </c>
      <c r="AY103" s="16">
        <v>11</v>
      </c>
      <c r="AZ103" s="16">
        <v>7</v>
      </c>
      <c r="BA103" s="16">
        <v>15</v>
      </c>
      <c r="BB103" s="16">
        <v>15</v>
      </c>
      <c r="BC103" s="347">
        <f t="shared" si="30"/>
        <v>69</v>
      </c>
      <c r="BD103" s="16">
        <v>10</v>
      </c>
      <c r="BE103" s="16">
        <v>15</v>
      </c>
      <c r="BF103" s="16">
        <v>10</v>
      </c>
      <c r="BG103" s="16">
        <v>11</v>
      </c>
      <c r="BH103" s="16">
        <v>10</v>
      </c>
      <c r="BI103" s="16">
        <v>15</v>
      </c>
      <c r="BJ103" s="16">
        <v>15</v>
      </c>
      <c r="BK103" s="382">
        <f t="shared" si="49"/>
        <v>86</v>
      </c>
      <c r="BL103" s="16">
        <v>7</v>
      </c>
      <c r="BM103" s="16">
        <v>7</v>
      </c>
      <c r="BN103" s="16">
        <v>4</v>
      </c>
      <c r="BO103" s="16">
        <v>11</v>
      </c>
      <c r="BP103" s="16">
        <v>7</v>
      </c>
      <c r="BQ103" s="16">
        <v>15</v>
      </c>
      <c r="BR103" s="16">
        <v>15</v>
      </c>
      <c r="BS103" s="327">
        <f t="shared" si="31"/>
        <v>66</v>
      </c>
      <c r="BT103" s="16">
        <f t="shared" si="32"/>
        <v>353</v>
      </c>
      <c r="BU103" s="16">
        <v>5</v>
      </c>
      <c r="BV103" s="346">
        <f t="shared" si="33"/>
        <v>70.599999999999994</v>
      </c>
      <c r="BW103" s="16">
        <f t="shared" si="50"/>
        <v>38</v>
      </c>
      <c r="BX103" s="391">
        <f t="shared" si="35"/>
        <v>7.6</v>
      </c>
      <c r="BY103" s="16">
        <f t="shared" si="51"/>
        <v>51</v>
      </c>
      <c r="BZ103" s="392">
        <f t="shared" si="36"/>
        <v>10.199999999999999</v>
      </c>
      <c r="CA103" s="16">
        <f t="shared" si="37"/>
        <v>32</v>
      </c>
      <c r="CB103" s="393">
        <f t="shared" si="38"/>
        <v>6.4</v>
      </c>
      <c r="CC103" s="16">
        <f t="shared" si="39"/>
        <v>55</v>
      </c>
      <c r="CD103" s="394">
        <f t="shared" si="40"/>
        <v>11</v>
      </c>
      <c r="CE103" s="16">
        <f t="shared" si="41"/>
        <v>35</v>
      </c>
      <c r="CF103" s="395">
        <f t="shared" si="42"/>
        <v>7</v>
      </c>
      <c r="CG103" s="16">
        <f t="shared" si="43"/>
        <v>67</v>
      </c>
      <c r="CH103" s="396">
        <f t="shared" si="44"/>
        <v>13.4</v>
      </c>
      <c r="CI103" s="16">
        <f t="shared" si="45"/>
        <v>75</v>
      </c>
      <c r="CJ103" s="397">
        <f t="shared" si="46"/>
        <v>15</v>
      </c>
      <c r="CL103" s="19"/>
      <c r="CM103" s="19">
        <f t="shared" si="34"/>
        <v>0</v>
      </c>
    </row>
    <row r="104" spans="1:91" s="150" customFormat="1" ht="65.099999999999994" customHeight="1" x14ac:dyDescent="0.25">
      <c r="A104" s="150">
        <v>101</v>
      </c>
      <c r="B104" s="22" t="s">
        <v>6554</v>
      </c>
      <c r="C104" s="16" t="s">
        <v>86</v>
      </c>
      <c r="D104" s="22" t="s">
        <v>1580</v>
      </c>
      <c r="E104" s="22" t="s">
        <v>5714</v>
      </c>
      <c r="F104" s="22" t="s">
        <v>6555</v>
      </c>
      <c r="G104" s="22" t="s">
        <v>5905</v>
      </c>
      <c r="H104" s="22" t="s">
        <v>5715</v>
      </c>
      <c r="I104" s="16"/>
      <c r="J104" s="16"/>
      <c r="K104" s="23" t="s">
        <v>1583</v>
      </c>
      <c r="L104" s="23" t="s">
        <v>5716</v>
      </c>
      <c r="M104" s="16" t="s">
        <v>1585</v>
      </c>
      <c r="N104" s="7"/>
      <c r="O104" s="16" t="s">
        <v>11</v>
      </c>
      <c r="P104" s="150">
        <v>424</v>
      </c>
      <c r="Q104" s="16">
        <v>21435503</v>
      </c>
      <c r="R104" s="16">
        <v>111167535</v>
      </c>
      <c r="S104" s="19">
        <v>1091850</v>
      </c>
      <c r="T104" s="25">
        <v>868950</v>
      </c>
      <c r="U104" s="362">
        <f t="shared" si="48"/>
        <v>0.79585107844484138</v>
      </c>
      <c r="V104" s="363" t="s">
        <v>6556</v>
      </c>
      <c r="W104" s="25" t="s">
        <v>6557</v>
      </c>
      <c r="X104" s="7"/>
      <c r="Y104" s="24" t="s">
        <v>5915</v>
      </c>
      <c r="Z104" s="22" t="s">
        <v>6003</v>
      </c>
      <c r="AA104" s="22" t="s">
        <v>5926</v>
      </c>
      <c r="AB104" s="16"/>
      <c r="AC104" s="347"/>
      <c r="AD104" s="22" t="s">
        <v>7042</v>
      </c>
      <c r="AE104" s="16"/>
      <c r="AF104" s="16">
        <v>7</v>
      </c>
      <c r="AG104" s="16">
        <v>7</v>
      </c>
      <c r="AH104" s="16">
        <v>7</v>
      </c>
      <c r="AI104" s="16">
        <v>11</v>
      </c>
      <c r="AJ104" s="16">
        <v>7</v>
      </c>
      <c r="AK104" s="16">
        <v>7</v>
      </c>
      <c r="AL104" s="16">
        <v>15</v>
      </c>
      <c r="AM104" s="7">
        <f t="shared" si="47"/>
        <v>61</v>
      </c>
      <c r="AN104" s="16">
        <v>7</v>
      </c>
      <c r="AO104" s="16">
        <v>7</v>
      </c>
      <c r="AP104" s="16">
        <v>7</v>
      </c>
      <c r="AQ104" s="16">
        <v>11</v>
      </c>
      <c r="AR104" s="16">
        <v>7</v>
      </c>
      <c r="AS104" s="16">
        <v>15</v>
      </c>
      <c r="AT104" s="16">
        <v>15</v>
      </c>
      <c r="AU104" s="385">
        <f t="shared" si="29"/>
        <v>69</v>
      </c>
      <c r="AV104" s="16">
        <v>7</v>
      </c>
      <c r="AW104" s="16">
        <v>20</v>
      </c>
      <c r="AX104" s="16">
        <v>10</v>
      </c>
      <c r="AY104" s="16">
        <v>11</v>
      </c>
      <c r="AZ104" s="16">
        <v>10</v>
      </c>
      <c r="BA104" s="16">
        <v>20</v>
      </c>
      <c r="BB104" s="16">
        <v>15</v>
      </c>
      <c r="BC104" s="347">
        <f t="shared" si="30"/>
        <v>93</v>
      </c>
      <c r="BD104" s="16">
        <v>7</v>
      </c>
      <c r="BE104" s="16">
        <v>7</v>
      </c>
      <c r="BF104" s="16">
        <v>7</v>
      </c>
      <c r="BG104" s="16">
        <v>11</v>
      </c>
      <c r="BH104" s="16">
        <v>7</v>
      </c>
      <c r="BI104" s="16">
        <v>15</v>
      </c>
      <c r="BJ104" s="16">
        <v>15</v>
      </c>
      <c r="BK104" s="382">
        <f t="shared" si="49"/>
        <v>69</v>
      </c>
      <c r="BL104" s="16">
        <v>7</v>
      </c>
      <c r="BM104" s="16">
        <v>7</v>
      </c>
      <c r="BN104" s="16">
        <v>4</v>
      </c>
      <c r="BO104" s="16">
        <v>11</v>
      </c>
      <c r="BP104" s="16">
        <v>10</v>
      </c>
      <c r="BQ104" s="16">
        <v>7</v>
      </c>
      <c r="BR104" s="16">
        <v>15</v>
      </c>
      <c r="BS104" s="327">
        <f t="shared" si="31"/>
        <v>61</v>
      </c>
      <c r="BT104" s="16">
        <f t="shared" si="32"/>
        <v>353</v>
      </c>
      <c r="BU104" s="16">
        <v>5</v>
      </c>
      <c r="BV104" s="346">
        <f t="shared" si="33"/>
        <v>70.599999999999994</v>
      </c>
      <c r="BW104" s="16">
        <f t="shared" si="50"/>
        <v>35</v>
      </c>
      <c r="BX104" s="391">
        <f t="shared" si="35"/>
        <v>7</v>
      </c>
      <c r="BY104" s="16">
        <f t="shared" si="51"/>
        <v>48</v>
      </c>
      <c r="BZ104" s="392">
        <f t="shared" si="36"/>
        <v>9.6</v>
      </c>
      <c r="CA104" s="16">
        <f t="shared" si="37"/>
        <v>35</v>
      </c>
      <c r="CB104" s="393">
        <f t="shared" si="38"/>
        <v>7</v>
      </c>
      <c r="CC104" s="16">
        <f t="shared" si="39"/>
        <v>55</v>
      </c>
      <c r="CD104" s="394">
        <f t="shared" si="40"/>
        <v>11</v>
      </c>
      <c r="CE104" s="16">
        <f t="shared" si="41"/>
        <v>41</v>
      </c>
      <c r="CF104" s="395">
        <f t="shared" si="42"/>
        <v>8.1999999999999993</v>
      </c>
      <c r="CG104" s="16">
        <f t="shared" si="43"/>
        <v>64</v>
      </c>
      <c r="CH104" s="396">
        <f t="shared" si="44"/>
        <v>12.8</v>
      </c>
      <c r="CI104" s="16">
        <f t="shared" si="45"/>
        <v>75</v>
      </c>
      <c r="CJ104" s="397">
        <f t="shared" si="46"/>
        <v>15</v>
      </c>
      <c r="CK104" s="366"/>
      <c r="CL104" s="19"/>
      <c r="CM104" s="19">
        <f t="shared" si="34"/>
        <v>0</v>
      </c>
    </row>
    <row r="105" spans="1:91" ht="65.099999999999994" customHeight="1" x14ac:dyDescent="0.25">
      <c r="A105" s="150">
        <v>102</v>
      </c>
      <c r="B105" s="22" t="s">
        <v>6716</v>
      </c>
      <c r="C105" s="22" t="s">
        <v>55</v>
      </c>
      <c r="D105" s="22" t="s">
        <v>5254</v>
      </c>
      <c r="E105" s="22" t="s">
        <v>5260</v>
      </c>
      <c r="F105" s="22" t="s">
        <v>6717</v>
      </c>
      <c r="G105" s="22" t="s">
        <v>5905</v>
      </c>
      <c r="H105" s="23" t="s">
        <v>704</v>
      </c>
      <c r="I105" s="22"/>
      <c r="J105" s="22"/>
      <c r="K105" s="23" t="s">
        <v>56</v>
      </c>
      <c r="L105" s="23" t="s">
        <v>57</v>
      </c>
      <c r="M105" s="22" t="s">
        <v>58</v>
      </c>
      <c r="N105" s="3"/>
      <c r="O105" s="22" t="s">
        <v>22</v>
      </c>
      <c r="P105" s="150">
        <v>424</v>
      </c>
      <c r="Q105" s="24" t="s">
        <v>705</v>
      </c>
      <c r="R105" s="24" t="s">
        <v>706</v>
      </c>
      <c r="S105" s="25">
        <v>800000</v>
      </c>
      <c r="T105" s="25">
        <v>640000</v>
      </c>
      <c r="U105" s="362">
        <f t="shared" si="48"/>
        <v>0.8</v>
      </c>
      <c r="V105" s="363" t="s">
        <v>6718</v>
      </c>
      <c r="W105" s="25" t="s">
        <v>2759</v>
      </c>
      <c r="Y105" s="24" t="s">
        <v>5915</v>
      </c>
      <c r="Z105" s="22" t="s">
        <v>6003</v>
      </c>
      <c r="AA105" s="22" t="s">
        <v>5926</v>
      </c>
      <c r="AB105" s="16"/>
      <c r="AF105" s="16">
        <v>7</v>
      </c>
      <c r="AG105" s="16">
        <v>7</v>
      </c>
      <c r="AH105" s="16">
        <v>4</v>
      </c>
      <c r="AI105" s="16">
        <v>11</v>
      </c>
      <c r="AJ105" s="16">
        <v>7</v>
      </c>
      <c r="AK105" s="16">
        <v>7</v>
      </c>
      <c r="AL105" s="16">
        <v>15</v>
      </c>
      <c r="AM105" s="7">
        <f t="shared" si="47"/>
        <v>58</v>
      </c>
      <c r="AN105" s="16">
        <v>7</v>
      </c>
      <c r="AO105" s="16">
        <v>7</v>
      </c>
      <c r="AP105" s="16">
        <v>7</v>
      </c>
      <c r="AQ105" s="16">
        <v>11</v>
      </c>
      <c r="AR105" s="16">
        <v>7</v>
      </c>
      <c r="AS105" s="16">
        <v>15</v>
      </c>
      <c r="AT105" s="16">
        <v>15</v>
      </c>
      <c r="AU105" s="385">
        <f t="shared" si="29"/>
        <v>69</v>
      </c>
      <c r="AV105" s="16">
        <v>10</v>
      </c>
      <c r="AW105" s="16">
        <v>15</v>
      </c>
      <c r="AX105" s="16">
        <v>7</v>
      </c>
      <c r="AY105" s="16">
        <v>11</v>
      </c>
      <c r="AZ105" s="16">
        <v>7</v>
      </c>
      <c r="BA105" s="16">
        <v>7</v>
      </c>
      <c r="BB105" s="16">
        <v>15</v>
      </c>
      <c r="BC105" s="347">
        <f t="shared" si="30"/>
        <v>72</v>
      </c>
      <c r="BD105" s="16">
        <v>10</v>
      </c>
      <c r="BE105" s="16">
        <v>15</v>
      </c>
      <c r="BF105" s="16">
        <v>10</v>
      </c>
      <c r="BG105" s="16">
        <v>11</v>
      </c>
      <c r="BH105" s="16">
        <v>7</v>
      </c>
      <c r="BI105" s="16">
        <v>20</v>
      </c>
      <c r="BJ105" s="16">
        <v>15</v>
      </c>
      <c r="BK105" s="382">
        <f t="shared" si="49"/>
        <v>88</v>
      </c>
      <c r="BL105" s="16">
        <v>4</v>
      </c>
      <c r="BM105" s="16">
        <v>7</v>
      </c>
      <c r="BN105" s="16">
        <v>7</v>
      </c>
      <c r="BO105" s="16">
        <v>11</v>
      </c>
      <c r="BP105" s="16">
        <v>7</v>
      </c>
      <c r="BQ105" s="16">
        <v>15</v>
      </c>
      <c r="BR105" s="16">
        <v>15</v>
      </c>
      <c r="BS105" s="327">
        <f t="shared" si="31"/>
        <v>66</v>
      </c>
      <c r="BT105" s="16">
        <f t="shared" si="32"/>
        <v>353</v>
      </c>
      <c r="BU105" s="16">
        <v>5</v>
      </c>
      <c r="BV105" s="346">
        <f t="shared" si="33"/>
        <v>70.599999999999994</v>
      </c>
      <c r="BW105" s="16">
        <f t="shared" si="50"/>
        <v>38</v>
      </c>
      <c r="BX105" s="391">
        <f t="shared" si="35"/>
        <v>7.6</v>
      </c>
      <c r="BY105" s="16">
        <f t="shared" si="51"/>
        <v>51</v>
      </c>
      <c r="BZ105" s="392">
        <f t="shared" si="36"/>
        <v>10.199999999999999</v>
      </c>
      <c r="CA105" s="16">
        <f t="shared" si="37"/>
        <v>35</v>
      </c>
      <c r="CB105" s="393">
        <f t="shared" si="38"/>
        <v>7</v>
      </c>
      <c r="CC105" s="16">
        <f t="shared" si="39"/>
        <v>55</v>
      </c>
      <c r="CD105" s="394">
        <f t="shared" si="40"/>
        <v>11</v>
      </c>
      <c r="CE105" s="16">
        <f t="shared" si="41"/>
        <v>35</v>
      </c>
      <c r="CF105" s="395">
        <f t="shared" si="42"/>
        <v>7</v>
      </c>
      <c r="CG105" s="16">
        <f t="shared" si="43"/>
        <v>64</v>
      </c>
      <c r="CH105" s="396">
        <f t="shared" si="44"/>
        <v>12.8</v>
      </c>
      <c r="CI105" s="16">
        <f t="shared" si="45"/>
        <v>75</v>
      </c>
      <c r="CJ105" s="397">
        <f t="shared" si="46"/>
        <v>15</v>
      </c>
      <c r="CL105" s="19"/>
      <c r="CM105" s="19">
        <f t="shared" si="34"/>
        <v>0</v>
      </c>
    </row>
    <row r="106" spans="1:91" s="189" customFormat="1" ht="65.099999999999994" customHeight="1" x14ac:dyDescent="0.25">
      <c r="A106" s="150">
        <v>103</v>
      </c>
      <c r="B106" s="63" t="s">
        <v>6004</v>
      </c>
      <c r="C106" s="63" t="s">
        <v>114</v>
      </c>
      <c r="D106" s="63" t="s">
        <v>5462</v>
      </c>
      <c r="E106" s="63" t="s">
        <v>5463</v>
      </c>
      <c r="F106" s="63" t="s">
        <v>6005</v>
      </c>
      <c r="G106" s="22" t="s">
        <v>5905</v>
      </c>
      <c r="H106" s="65" t="s">
        <v>3504</v>
      </c>
      <c r="I106" s="63"/>
      <c r="J106" s="63"/>
      <c r="K106" s="64" t="s">
        <v>753</v>
      </c>
      <c r="L106" s="64" t="s">
        <v>5461</v>
      </c>
      <c r="M106" s="63" t="s">
        <v>122</v>
      </c>
      <c r="N106" s="3"/>
      <c r="O106" s="63" t="s">
        <v>16</v>
      </c>
      <c r="P106" s="150">
        <v>481</v>
      </c>
      <c r="Q106" s="65" t="s">
        <v>124</v>
      </c>
      <c r="R106" s="65" t="s">
        <v>123</v>
      </c>
      <c r="S106" s="66">
        <v>945800</v>
      </c>
      <c r="T106" s="66">
        <v>748700</v>
      </c>
      <c r="U106" s="321">
        <f t="shared" si="48"/>
        <v>0.79160499048424615</v>
      </c>
      <c r="V106" s="361" t="s">
        <v>6006</v>
      </c>
      <c r="W106" s="66" t="s">
        <v>5478</v>
      </c>
      <c r="X106" s="7"/>
      <c r="Y106" s="65" t="s">
        <v>5949</v>
      </c>
      <c r="Z106" s="63" t="s">
        <v>6003</v>
      </c>
      <c r="AA106" s="63" t="s">
        <v>5926</v>
      </c>
      <c r="AB106" s="150"/>
      <c r="AC106" s="347"/>
      <c r="AD106" s="150"/>
      <c r="AE106" s="150"/>
      <c r="AF106" s="16">
        <v>7</v>
      </c>
      <c r="AG106" s="16">
        <v>7</v>
      </c>
      <c r="AH106" s="16">
        <v>4</v>
      </c>
      <c r="AI106" s="16">
        <v>12</v>
      </c>
      <c r="AJ106" s="16">
        <v>7</v>
      </c>
      <c r="AK106" s="16">
        <v>0</v>
      </c>
      <c r="AL106" s="16">
        <v>15</v>
      </c>
      <c r="AM106" s="7">
        <f t="shared" si="47"/>
        <v>52</v>
      </c>
      <c r="AN106" s="16">
        <v>7</v>
      </c>
      <c r="AO106" s="16">
        <v>7</v>
      </c>
      <c r="AP106" s="16">
        <v>7</v>
      </c>
      <c r="AQ106" s="16">
        <v>12</v>
      </c>
      <c r="AR106" s="16">
        <v>7</v>
      </c>
      <c r="AS106" s="16">
        <v>15</v>
      </c>
      <c r="AT106" s="16">
        <v>15</v>
      </c>
      <c r="AU106" s="385">
        <f t="shared" si="29"/>
        <v>70</v>
      </c>
      <c r="AV106" s="16">
        <v>10</v>
      </c>
      <c r="AW106" s="16">
        <v>15</v>
      </c>
      <c r="AX106" s="16">
        <v>7</v>
      </c>
      <c r="AY106" s="16">
        <v>12</v>
      </c>
      <c r="AZ106" s="16">
        <v>10</v>
      </c>
      <c r="BA106" s="16">
        <v>15</v>
      </c>
      <c r="BB106" s="16">
        <v>15</v>
      </c>
      <c r="BC106" s="347">
        <f t="shared" si="30"/>
        <v>84</v>
      </c>
      <c r="BD106" s="16">
        <v>10</v>
      </c>
      <c r="BE106" s="16">
        <v>15</v>
      </c>
      <c r="BF106" s="16">
        <v>10</v>
      </c>
      <c r="BG106" s="16">
        <v>12</v>
      </c>
      <c r="BH106" s="16">
        <v>7</v>
      </c>
      <c r="BI106" s="16">
        <v>15</v>
      </c>
      <c r="BJ106" s="16">
        <v>15</v>
      </c>
      <c r="BK106" s="382">
        <f t="shared" si="49"/>
        <v>84</v>
      </c>
      <c r="BL106" s="16">
        <v>7</v>
      </c>
      <c r="BM106" s="16">
        <v>7</v>
      </c>
      <c r="BN106" s="16">
        <v>4</v>
      </c>
      <c r="BO106" s="16">
        <v>12</v>
      </c>
      <c r="BP106" s="16">
        <v>10</v>
      </c>
      <c r="BQ106" s="16">
        <v>7</v>
      </c>
      <c r="BR106" s="16">
        <v>15</v>
      </c>
      <c r="BS106" s="327">
        <f t="shared" si="31"/>
        <v>62</v>
      </c>
      <c r="BT106" s="16">
        <f t="shared" si="32"/>
        <v>352</v>
      </c>
      <c r="BU106" s="16">
        <v>5</v>
      </c>
      <c r="BV106" s="346">
        <f t="shared" si="33"/>
        <v>70.400000000000006</v>
      </c>
      <c r="BW106" s="16">
        <f t="shared" si="50"/>
        <v>41</v>
      </c>
      <c r="BX106" s="391">
        <f t="shared" si="35"/>
        <v>8.1999999999999993</v>
      </c>
      <c r="BY106" s="16">
        <f t="shared" si="51"/>
        <v>51</v>
      </c>
      <c r="BZ106" s="392">
        <f t="shared" si="36"/>
        <v>10.199999999999999</v>
      </c>
      <c r="CA106" s="16">
        <f t="shared" si="37"/>
        <v>32</v>
      </c>
      <c r="CB106" s="393">
        <f t="shared" si="38"/>
        <v>6.4</v>
      </c>
      <c r="CC106" s="16">
        <f t="shared" si="39"/>
        <v>60</v>
      </c>
      <c r="CD106" s="394">
        <f t="shared" si="40"/>
        <v>12</v>
      </c>
      <c r="CE106" s="16">
        <f t="shared" si="41"/>
        <v>41</v>
      </c>
      <c r="CF106" s="395">
        <f t="shared" si="42"/>
        <v>8.1999999999999993</v>
      </c>
      <c r="CG106" s="16">
        <f t="shared" si="43"/>
        <v>52</v>
      </c>
      <c r="CH106" s="396">
        <f t="shared" si="44"/>
        <v>10.4</v>
      </c>
      <c r="CI106" s="16">
        <f t="shared" si="45"/>
        <v>75</v>
      </c>
      <c r="CJ106" s="397">
        <f t="shared" si="46"/>
        <v>15</v>
      </c>
      <c r="CK106" s="152"/>
      <c r="CL106" s="409">
        <v>500000</v>
      </c>
      <c r="CM106" s="19">
        <f t="shared" si="34"/>
        <v>500000</v>
      </c>
    </row>
    <row r="107" spans="1:91" ht="65.099999999999994" customHeight="1" x14ac:dyDescent="0.25">
      <c r="A107" s="150">
        <v>104</v>
      </c>
      <c r="B107" s="22" t="s">
        <v>6144</v>
      </c>
      <c r="C107" s="22" t="s">
        <v>53</v>
      </c>
      <c r="D107" s="22" t="s">
        <v>136</v>
      </c>
      <c r="E107" s="22" t="s">
        <v>5731</v>
      </c>
      <c r="F107" s="22" t="s">
        <v>6145</v>
      </c>
      <c r="G107" s="22" t="s">
        <v>5905</v>
      </c>
      <c r="H107" s="22" t="s">
        <v>3781</v>
      </c>
      <c r="K107" s="23" t="s">
        <v>755</v>
      </c>
      <c r="L107" s="23" t="s">
        <v>138</v>
      </c>
      <c r="M107" s="16" t="s">
        <v>139</v>
      </c>
      <c r="O107" s="16" t="s">
        <v>11</v>
      </c>
      <c r="P107" s="150">
        <v>424</v>
      </c>
      <c r="Q107" s="16">
        <v>20309997</v>
      </c>
      <c r="R107" s="16">
        <v>105102284</v>
      </c>
      <c r="S107" s="19">
        <v>825000</v>
      </c>
      <c r="T107" s="25">
        <v>660000</v>
      </c>
      <c r="U107" s="362">
        <f t="shared" si="48"/>
        <v>0.8</v>
      </c>
      <c r="V107" s="363" t="s">
        <v>6146</v>
      </c>
      <c r="W107" s="25" t="s">
        <v>6147</v>
      </c>
      <c r="X107" s="113"/>
      <c r="Y107" s="24" t="s">
        <v>5949</v>
      </c>
      <c r="Z107" s="22" t="s">
        <v>6003</v>
      </c>
      <c r="AA107" s="22" t="s">
        <v>5926</v>
      </c>
      <c r="AB107" s="47"/>
      <c r="AC107" s="350"/>
      <c r="AD107" s="47"/>
      <c r="AE107" s="47"/>
      <c r="AF107" s="150">
        <v>7</v>
      </c>
      <c r="AG107" s="150">
        <v>7</v>
      </c>
      <c r="AH107" s="150">
        <v>4</v>
      </c>
      <c r="AI107" s="150">
        <v>12</v>
      </c>
      <c r="AJ107" s="150">
        <v>7</v>
      </c>
      <c r="AK107" s="150">
        <v>7</v>
      </c>
      <c r="AL107" s="150">
        <v>15</v>
      </c>
      <c r="AM107" s="7">
        <f t="shared" si="47"/>
        <v>59</v>
      </c>
      <c r="AN107" s="150">
        <v>10</v>
      </c>
      <c r="AO107" s="150">
        <v>7</v>
      </c>
      <c r="AP107" s="150">
        <v>7</v>
      </c>
      <c r="AQ107" s="150">
        <v>12</v>
      </c>
      <c r="AR107" s="150">
        <v>4</v>
      </c>
      <c r="AS107" s="150">
        <v>15</v>
      </c>
      <c r="AT107" s="150">
        <v>15</v>
      </c>
      <c r="AU107" s="385">
        <f t="shared" si="29"/>
        <v>70</v>
      </c>
      <c r="AV107" s="150">
        <v>10</v>
      </c>
      <c r="AW107" s="150">
        <v>15</v>
      </c>
      <c r="AX107" s="150">
        <v>4</v>
      </c>
      <c r="AY107" s="150">
        <v>12</v>
      </c>
      <c r="AZ107" s="150">
        <v>7</v>
      </c>
      <c r="BA107" s="150">
        <v>15</v>
      </c>
      <c r="BB107" s="150">
        <v>15</v>
      </c>
      <c r="BC107" s="347">
        <f t="shared" si="30"/>
        <v>78</v>
      </c>
      <c r="BD107" s="150">
        <v>10</v>
      </c>
      <c r="BE107" s="150">
        <v>15</v>
      </c>
      <c r="BF107" s="150">
        <v>7</v>
      </c>
      <c r="BG107" s="150">
        <v>12</v>
      </c>
      <c r="BH107" s="150">
        <v>7</v>
      </c>
      <c r="BI107" s="150">
        <v>15</v>
      </c>
      <c r="BJ107" s="150">
        <v>15</v>
      </c>
      <c r="BK107" s="382">
        <f t="shared" si="49"/>
        <v>81</v>
      </c>
      <c r="BL107" s="150">
        <v>4</v>
      </c>
      <c r="BM107" s="150">
        <v>7</v>
      </c>
      <c r="BN107" s="150">
        <v>4</v>
      </c>
      <c r="BO107" s="150">
        <v>12</v>
      </c>
      <c r="BP107" s="150">
        <v>7</v>
      </c>
      <c r="BQ107" s="150">
        <v>15</v>
      </c>
      <c r="BR107" s="150">
        <v>15</v>
      </c>
      <c r="BS107" s="327">
        <f t="shared" si="31"/>
        <v>64</v>
      </c>
      <c r="BT107" s="16">
        <f t="shared" si="32"/>
        <v>352</v>
      </c>
      <c r="BU107" s="16">
        <v>5</v>
      </c>
      <c r="BV107" s="346">
        <f t="shared" si="33"/>
        <v>70.400000000000006</v>
      </c>
      <c r="BW107" s="16">
        <f t="shared" si="50"/>
        <v>41</v>
      </c>
      <c r="BX107" s="391">
        <f t="shared" si="35"/>
        <v>8.1999999999999993</v>
      </c>
      <c r="BY107" s="16">
        <f t="shared" si="51"/>
        <v>51</v>
      </c>
      <c r="BZ107" s="392">
        <f t="shared" si="36"/>
        <v>10.199999999999999</v>
      </c>
      <c r="CA107" s="16">
        <f t="shared" si="37"/>
        <v>26</v>
      </c>
      <c r="CB107" s="393">
        <f t="shared" si="38"/>
        <v>5.2</v>
      </c>
      <c r="CC107" s="16">
        <f t="shared" si="39"/>
        <v>60</v>
      </c>
      <c r="CD107" s="394">
        <f t="shared" si="40"/>
        <v>12</v>
      </c>
      <c r="CE107" s="16">
        <f t="shared" si="41"/>
        <v>32</v>
      </c>
      <c r="CF107" s="395">
        <f t="shared" si="42"/>
        <v>6.4</v>
      </c>
      <c r="CG107" s="16">
        <f t="shared" si="43"/>
        <v>67</v>
      </c>
      <c r="CH107" s="396">
        <f t="shared" si="44"/>
        <v>13.4</v>
      </c>
      <c r="CI107" s="16">
        <f t="shared" si="45"/>
        <v>75</v>
      </c>
      <c r="CJ107" s="397">
        <f t="shared" si="46"/>
        <v>15</v>
      </c>
      <c r="CK107" s="406"/>
      <c r="CL107" s="192"/>
      <c r="CM107" s="19">
        <f t="shared" si="34"/>
        <v>0</v>
      </c>
    </row>
    <row r="108" spans="1:91" ht="65.099999999999994" customHeight="1" x14ac:dyDescent="0.25">
      <c r="A108" s="150">
        <v>105</v>
      </c>
      <c r="B108" s="22" t="s">
        <v>6332</v>
      </c>
      <c r="C108" s="22" t="s">
        <v>5448</v>
      </c>
      <c r="D108" s="22" t="s">
        <v>3613</v>
      </c>
      <c r="E108" s="22" t="s">
        <v>5602</v>
      </c>
      <c r="F108" s="22" t="s">
        <v>6333</v>
      </c>
      <c r="G108" s="22" t="s">
        <v>5905</v>
      </c>
      <c r="H108" s="16"/>
      <c r="I108" s="22" t="s">
        <v>10</v>
      </c>
      <c r="J108" s="22" t="s">
        <v>4149</v>
      </c>
      <c r="K108" s="23" t="s">
        <v>5605</v>
      </c>
      <c r="L108" s="23" t="s">
        <v>5606</v>
      </c>
      <c r="M108" s="22" t="s">
        <v>234</v>
      </c>
      <c r="N108" s="3"/>
      <c r="O108" s="22" t="s">
        <v>11</v>
      </c>
      <c r="P108" s="150">
        <v>424</v>
      </c>
      <c r="Q108" s="24" t="s">
        <v>5603</v>
      </c>
      <c r="R108" s="24" t="s">
        <v>5604</v>
      </c>
      <c r="S108" s="25">
        <v>2106000</v>
      </c>
      <c r="T108" s="25">
        <v>996000</v>
      </c>
      <c r="U108" s="362">
        <f t="shared" si="48"/>
        <v>0.47293447293447294</v>
      </c>
      <c r="V108" s="363" t="s">
        <v>6334</v>
      </c>
      <c r="W108" s="25" t="s">
        <v>5478</v>
      </c>
      <c r="Y108" s="24" t="s">
        <v>5949</v>
      </c>
      <c r="Z108" s="22" t="s">
        <v>6335</v>
      </c>
      <c r="AA108" s="22" t="s">
        <v>5926</v>
      </c>
      <c r="AB108" s="16"/>
      <c r="AF108" s="16">
        <v>7</v>
      </c>
      <c r="AG108" s="16">
        <v>7</v>
      </c>
      <c r="AH108" s="16">
        <v>4</v>
      </c>
      <c r="AI108" s="16">
        <v>12</v>
      </c>
      <c r="AJ108" s="16">
        <v>7</v>
      </c>
      <c r="AK108" s="16">
        <v>7</v>
      </c>
      <c r="AL108" s="16">
        <v>15</v>
      </c>
      <c r="AM108" s="7">
        <f t="shared" si="47"/>
        <v>59</v>
      </c>
      <c r="AN108" s="16">
        <v>7</v>
      </c>
      <c r="AO108" s="16">
        <v>15</v>
      </c>
      <c r="AP108" s="16">
        <v>7</v>
      </c>
      <c r="AQ108" s="16">
        <v>14</v>
      </c>
      <c r="AR108" s="16">
        <v>4</v>
      </c>
      <c r="AS108" s="16">
        <v>15</v>
      </c>
      <c r="AT108" s="16">
        <v>15</v>
      </c>
      <c r="AU108" s="385">
        <f t="shared" si="29"/>
        <v>77</v>
      </c>
      <c r="AV108" s="16">
        <v>10</v>
      </c>
      <c r="AW108" s="16">
        <v>7</v>
      </c>
      <c r="AX108" s="16">
        <v>4</v>
      </c>
      <c r="AY108" s="16">
        <v>14</v>
      </c>
      <c r="AZ108" s="16">
        <v>7</v>
      </c>
      <c r="BA108" s="16">
        <v>7</v>
      </c>
      <c r="BB108" s="16">
        <v>15</v>
      </c>
      <c r="BC108" s="347">
        <f t="shared" si="30"/>
        <v>64</v>
      </c>
      <c r="BD108" s="16">
        <v>10</v>
      </c>
      <c r="BE108" s="16">
        <v>15</v>
      </c>
      <c r="BF108" s="16">
        <v>10</v>
      </c>
      <c r="BG108" s="16">
        <v>14</v>
      </c>
      <c r="BH108" s="16">
        <v>7</v>
      </c>
      <c r="BI108" s="16">
        <v>15</v>
      </c>
      <c r="BJ108" s="16">
        <v>15</v>
      </c>
      <c r="BK108" s="382">
        <f t="shared" si="49"/>
        <v>86</v>
      </c>
      <c r="BL108" s="16">
        <v>4</v>
      </c>
      <c r="BM108" s="16">
        <v>7</v>
      </c>
      <c r="BN108" s="16">
        <v>7</v>
      </c>
      <c r="BO108" s="16">
        <v>14</v>
      </c>
      <c r="BP108" s="16">
        <v>4</v>
      </c>
      <c r="BQ108" s="16">
        <v>15</v>
      </c>
      <c r="BR108" s="16">
        <v>15</v>
      </c>
      <c r="BS108" s="327">
        <f t="shared" si="31"/>
        <v>66</v>
      </c>
      <c r="BT108" s="16">
        <f t="shared" si="32"/>
        <v>352</v>
      </c>
      <c r="BU108" s="16">
        <v>5</v>
      </c>
      <c r="BV108" s="346">
        <f t="shared" si="33"/>
        <v>70.400000000000006</v>
      </c>
      <c r="BW108" s="16">
        <f t="shared" si="50"/>
        <v>38</v>
      </c>
      <c r="BX108" s="391">
        <f t="shared" si="35"/>
        <v>7.6</v>
      </c>
      <c r="BY108" s="16">
        <f t="shared" si="51"/>
        <v>51</v>
      </c>
      <c r="BZ108" s="392">
        <f t="shared" si="36"/>
        <v>10.199999999999999</v>
      </c>
      <c r="CA108" s="16">
        <f t="shared" si="37"/>
        <v>32</v>
      </c>
      <c r="CB108" s="393">
        <f t="shared" si="38"/>
        <v>6.4</v>
      </c>
      <c r="CC108" s="16">
        <f t="shared" si="39"/>
        <v>68</v>
      </c>
      <c r="CD108" s="394">
        <f t="shared" si="40"/>
        <v>13.6</v>
      </c>
      <c r="CE108" s="16">
        <f t="shared" si="41"/>
        <v>29</v>
      </c>
      <c r="CF108" s="395">
        <f t="shared" si="42"/>
        <v>5.8</v>
      </c>
      <c r="CG108" s="16">
        <f t="shared" si="43"/>
        <v>59</v>
      </c>
      <c r="CH108" s="396">
        <f t="shared" si="44"/>
        <v>11.8</v>
      </c>
      <c r="CI108" s="16">
        <f t="shared" si="45"/>
        <v>75</v>
      </c>
      <c r="CJ108" s="397">
        <f t="shared" si="46"/>
        <v>15</v>
      </c>
      <c r="CL108" s="19"/>
      <c r="CM108" s="19">
        <f t="shared" si="34"/>
        <v>0</v>
      </c>
    </row>
    <row r="109" spans="1:91" ht="65.099999999999994" customHeight="1" x14ac:dyDescent="0.25">
      <c r="A109" s="150">
        <v>106</v>
      </c>
      <c r="B109" s="22" t="s">
        <v>6588</v>
      </c>
      <c r="C109" s="22" t="s">
        <v>3475</v>
      </c>
      <c r="D109" s="22" t="s">
        <v>5581</v>
      </c>
      <c r="E109" s="22" t="s">
        <v>5577</v>
      </c>
      <c r="F109" s="22" t="s">
        <v>6589</v>
      </c>
      <c r="G109" s="22" t="s">
        <v>5905</v>
      </c>
      <c r="H109" s="16"/>
      <c r="I109" s="22" t="s">
        <v>10</v>
      </c>
      <c r="J109" s="22" t="s">
        <v>3895</v>
      </c>
      <c r="K109" s="23" t="s">
        <v>3896</v>
      </c>
      <c r="L109" s="23" t="s">
        <v>5579</v>
      </c>
      <c r="M109" s="22" t="s">
        <v>5578</v>
      </c>
      <c r="N109" s="3"/>
      <c r="O109" s="22" t="s">
        <v>11</v>
      </c>
      <c r="P109" s="150">
        <v>424</v>
      </c>
      <c r="Q109" s="24" t="s">
        <v>5582</v>
      </c>
      <c r="R109" s="24" t="s">
        <v>5583</v>
      </c>
      <c r="S109" s="25">
        <v>949700</v>
      </c>
      <c r="T109" s="25">
        <v>540000</v>
      </c>
      <c r="U109" s="362">
        <f t="shared" si="48"/>
        <v>0.56860061071917445</v>
      </c>
      <c r="V109" s="363" t="s">
        <v>6590</v>
      </c>
      <c r="W109" s="25" t="s">
        <v>6394</v>
      </c>
      <c r="Y109" s="24" t="s">
        <v>5949</v>
      </c>
      <c r="Z109" s="22" t="s">
        <v>6003</v>
      </c>
      <c r="AA109" s="22" t="s">
        <v>5926</v>
      </c>
      <c r="AB109" s="16" t="s">
        <v>10</v>
      </c>
      <c r="AF109" s="16">
        <v>7</v>
      </c>
      <c r="AG109" s="16">
        <v>7</v>
      </c>
      <c r="AH109" s="16">
        <v>4</v>
      </c>
      <c r="AI109" s="150">
        <v>12</v>
      </c>
      <c r="AJ109" s="16">
        <v>7</v>
      </c>
      <c r="AK109" s="16">
        <v>7</v>
      </c>
      <c r="AL109" s="16">
        <v>15</v>
      </c>
      <c r="AM109" s="7">
        <f t="shared" si="47"/>
        <v>59</v>
      </c>
      <c r="AN109" s="16">
        <v>7</v>
      </c>
      <c r="AO109" s="16">
        <v>15</v>
      </c>
      <c r="AP109" s="16">
        <v>7</v>
      </c>
      <c r="AQ109" s="16">
        <v>12</v>
      </c>
      <c r="AR109" s="16">
        <v>7</v>
      </c>
      <c r="AS109" s="16">
        <v>7</v>
      </c>
      <c r="AT109" s="16">
        <v>15</v>
      </c>
      <c r="AU109" s="385">
        <f t="shared" si="29"/>
        <v>70</v>
      </c>
      <c r="AV109" s="16">
        <v>7</v>
      </c>
      <c r="AW109" s="16">
        <v>15</v>
      </c>
      <c r="AX109" s="16">
        <v>7</v>
      </c>
      <c r="AY109" s="16">
        <v>12</v>
      </c>
      <c r="AZ109" s="16">
        <v>7</v>
      </c>
      <c r="BA109" s="16">
        <v>7</v>
      </c>
      <c r="BB109" s="16">
        <v>15</v>
      </c>
      <c r="BC109" s="347">
        <f t="shared" si="30"/>
        <v>70</v>
      </c>
      <c r="BD109" s="16">
        <v>10</v>
      </c>
      <c r="BE109" s="16">
        <v>15</v>
      </c>
      <c r="BF109" s="16">
        <v>10</v>
      </c>
      <c r="BG109" s="16">
        <v>12</v>
      </c>
      <c r="BH109" s="16">
        <v>10</v>
      </c>
      <c r="BI109" s="16">
        <v>20</v>
      </c>
      <c r="BJ109" s="16">
        <v>15</v>
      </c>
      <c r="BK109" s="382">
        <f t="shared" si="49"/>
        <v>92</v>
      </c>
      <c r="BL109" s="16">
        <v>4</v>
      </c>
      <c r="BM109" s="16">
        <v>7</v>
      </c>
      <c r="BN109" s="16">
        <v>4</v>
      </c>
      <c r="BO109" s="16">
        <v>12</v>
      </c>
      <c r="BP109" s="16">
        <v>4</v>
      </c>
      <c r="BQ109" s="16">
        <v>15</v>
      </c>
      <c r="BR109" s="16">
        <v>15</v>
      </c>
      <c r="BS109" s="327">
        <f t="shared" si="31"/>
        <v>61</v>
      </c>
      <c r="BT109" s="16">
        <f t="shared" si="32"/>
        <v>352</v>
      </c>
      <c r="BU109" s="16">
        <v>5</v>
      </c>
      <c r="BV109" s="346">
        <f t="shared" si="33"/>
        <v>70.400000000000006</v>
      </c>
      <c r="BW109" s="16">
        <f t="shared" si="50"/>
        <v>35</v>
      </c>
      <c r="BX109" s="391">
        <f t="shared" si="35"/>
        <v>7</v>
      </c>
      <c r="BY109" s="16">
        <f t="shared" si="51"/>
        <v>59</v>
      </c>
      <c r="BZ109" s="392">
        <f t="shared" si="36"/>
        <v>11.8</v>
      </c>
      <c r="CA109" s="16">
        <f t="shared" si="37"/>
        <v>32</v>
      </c>
      <c r="CB109" s="393">
        <f t="shared" si="38"/>
        <v>6.4</v>
      </c>
      <c r="CC109" s="16">
        <f t="shared" si="39"/>
        <v>60</v>
      </c>
      <c r="CD109" s="394">
        <f t="shared" si="40"/>
        <v>12</v>
      </c>
      <c r="CE109" s="16">
        <f t="shared" si="41"/>
        <v>35</v>
      </c>
      <c r="CF109" s="395">
        <f t="shared" si="42"/>
        <v>7</v>
      </c>
      <c r="CG109" s="16">
        <f t="shared" si="43"/>
        <v>56</v>
      </c>
      <c r="CH109" s="396">
        <f t="shared" si="44"/>
        <v>11.2</v>
      </c>
      <c r="CI109" s="16">
        <f t="shared" si="45"/>
        <v>75</v>
      </c>
      <c r="CJ109" s="397">
        <f t="shared" si="46"/>
        <v>15</v>
      </c>
      <c r="CK109" s="407"/>
      <c r="CL109" s="405"/>
      <c r="CM109" s="19">
        <f t="shared" si="34"/>
        <v>0</v>
      </c>
    </row>
    <row r="110" spans="1:91" s="122" customFormat="1" ht="65.099999999999994" customHeight="1" x14ac:dyDescent="0.25">
      <c r="A110" s="150">
        <v>107</v>
      </c>
      <c r="B110" s="22" t="s">
        <v>6807</v>
      </c>
      <c r="C110" s="16" t="s">
        <v>38</v>
      </c>
      <c r="D110" s="22" t="s">
        <v>3828</v>
      </c>
      <c r="E110" s="22" t="s">
        <v>5779</v>
      </c>
      <c r="F110" s="22" t="s">
        <v>6808</v>
      </c>
      <c r="G110" s="22" t="s">
        <v>5905</v>
      </c>
      <c r="H110" s="16"/>
      <c r="I110" s="16" t="s">
        <v>10</v>
      </c>
      <c r="J110" s="22" t="s">
        <v>6809</v>
      </c>
      <c r="K110" s="23" t="s">
        <v>872</v>
      </c>
      <c r="L110" s="23" t="s">
        <v>3832</v>
      </c>
      <c r="M110" s="22" t="s">
        <v>6810</v>
      </c>
      <c r="N110" s="3"/>
      <c r="O110" s="16" t="s">
        <v>16</v>
      </c>
      <c r="P110" s="150">
        <v>481</v>
      </c>
      <c r="Q110" s="16">
        <v>28265140</v>
      </c>
      <c r="R110" s="16">
        <v>111068102</v>
      </c>
      <c r="S110" s="19">
        <v>712000</v>
      </c>
      <c r="T110" s="25">
        <v>490000</v>
      </c>
      <c r="U110" s="362">
        <f t="shared" si="48"/>
        <v>0.6882022471910112</v>
      </c>
      <c r="V110" s="363" t="s">
        <v>6811</v>
      </c>
      <c r="W110" s="25" t="s">
        <v>5213</v>
      </c>
      <c r="X110" s="7"/>
      <c r="Y110" s="24" t="s">
        <v>5915</v>
      </c>
      <c r="Z110" s="22" t="s">
        <v>6003</v>
      </c>
      <c r="AA110" s="22" t="s">
        <v>5926</v>
      </c>
      <c r="AB110" s="16"/>
      <c r="AC110" s="347"/>
      <c r="AD110" s="16"/>
      <c r="AE110" s="16"/>
      <c r="AF110" s="22">
        <v>7</v>
      </c>
      <c r="AG110" s="22">
        <v>7</v>
      </c>
      <c r="AH110" s="22">
        <v>4</v>
      </c>
      <c r="AI110" s="22">
        <v>11</v>
      </c>
      <c r="AJ110" s="22">
        <v>7</v>
      </c>
      <c r="AK110" s="22">
        <v>7</v>
      </c>
      <c r="AL110" s="22">
        <v>15</v>
      </c>
      <c r="AM110" s="7">
        <f t="shared" si="47"/>
        <v>58</v>
      </c>
      <c r="AN110" s="22">
        <v>7</v>
      </c>
      <c r="AO110" s="22">
        <v>15</v>
      </c>
      <c r="AP110" s="22">
        <v>4</v>
      </c>
      <c r="AQ110" s="22">
        <v>11</v>
      </c>
      <c r="AR110" s="22">
        <v>7</v>
      </c>
      <c r="AS110" s="22">
        <v>15</v>
      </c>
      <c r="AT110" s="22">
        <v>15</v>
      </c>
      <c r="AU110" s="385">
        <f t="shared" si="29"/>
        <v>74</v>
      </c>
      <c r="AV110" s="22">
        <v>7</v>
      </c>
      <c r="AW110" s="22">
        <v>15</v>
      </c>
      <c r="AX110" s="22">
        <v>7</v>
      </c>
      <c r="AY110" s="22">
        <v>11</v>
      </c>
      <c r="AZ110" s="22">
        <v>7</v>
      </c>
      <c r="BA110" s="22">
        <v>15</v>
      </c>
      <c r="BB110" s="22">
        <v>15</v>
      </c>
      <c r="BC110" s="347">
        <f t="shared" si="30"/>
        <v>77</v>
      </c>
      <c r="BD110" s="22">
        <v>10</v>
      </c>
      <c r="BE110" s="22">
        <v>15</v>
      </c>
      <c r="BF110" s="22">
        <v>7</v>
      </c>
      <c r="BG110" s="22">
        <v>11</v>
      </c>
      <c r="BH110" s="22">
        <v>7</v>
      </c>
      <c r="BI110" s="22">
        <v>15</v>
      </c>
      <c r="BJ110" s="22">
        <v>15</v>
      </c>
      <c r="BK110" s="382">
        <f t="shared" si="49"/>
        <v>80</v>
      </c>
      <c r="BL110" s="22">
        <v>7</v>
      </c>
      <c r="BM110" s="22">
        <v>7</v>
      </c>
      <c r="BN110" s="22">
        <v>4</v>
      </c>
      <c r="BO110" s="22">
        <v>11</v>
      </c>
      <c r="BP110" s="22">
        <v>4</v>
      </c>
      <c r="BQ110" s="22">
        <v>15</v>
      </c>
      <c r="BR110" s="22">
        <v>15</v>
      </c>
      <c r="BS110" s="327">
        <f t="shared" si="31"/>
        <v>63</v>
      </c>
      <c r="BT110" s="16">
        <f t="shared" si="32"/>
        <v>352</v>
      </c>
      <c r="BU110" s="16">
        <v>5</v>
      </c>
      <c r="BV110" s="346">
        <f t="shared" si="33"/>
        <v>70.400000000000006</v>
      </c>
      <c r="BW110" s="16">
        <f t="shared" si="50"/>
        <v>38</v>
      </c>
      <c r="BX110" s="391">
        <f t="shared" si="35"/>
        <v>7.6</v>
      </c>
      <c r="BY110" s="16">
        <f t="shared" si="51"/>
        <v>59</v>
      </c>
      <c r="BZ110" s="392">
        <f t="shared" si="36"/>
        <v>11.8</v>
      </c>
      <c r="CA110" s="16">
        <f t="shared" si="37"/>
        <v>26</v>
      </c>
      <c r="CB110" s="393">
        <f t="shared" si="38"/>
        <v>5.2</v>
      </c>
      <c r="CC110" s="16">
        <f t="shared" si="39"/>
        <v>55</v>
      </c>
      <c r="CD110" s="394">
        <f t="shared" si="40"/>
        <v>11</v>
      </c>
      <c r="CE110" s="16">
        <f t="shared" si="41"/>
        <v>32</v>
      </c>
      <c r="CF110" s="395">
        <f t="shared" si="42"/>
        <v>6.4</v>
      </c>
      <c r="CG110" s="16">
        <f t="shared" si="43"/>
        <v>67</v>
      </c>
      <c r="CH110" s="396">
        <f t="shared" si="44"/>
        <v>13.4</v>
      </c>
      <c r="CI110" s="16">
        <f t="shared" si="45"/>
        <v>75</v>
      </c>
      <c r="CJ110" s="397">
        <f t="shared" si="46"/>
        <v>15</v>
      </c>
      <c r="CK110" s="66"/>
      <c r="CL110" s="412">
        <v>400000</v>
      </c>
      <c r="CM110" s="19">
        <f t="shared" si="34"/>
        <v>400000</v>
      </c>
    </row>
    <row r="111" spans="1:91" ht="65.099999999999994" customHeight="1" x14ac:dyDescent="0.25">
      <c r="A111" s="150">
        <v>108</v>
      </c>
      <c r="B111" s="22" t="s">
        <v>6399</v>
      </c>
      <c r="C111" s="22" t="s">
        <v>2184</v>
      </c>
      <c r="D111" s="22" t="s">
        <v>5892</v>
      </c>
      <c r="E111" s="22" t="s">
        <v>5891</v>
      </c>
      <c r="F111" s="22" t="s">
        <v>6398</v>
      </c>
      <c r="G111" s="22" t="s">
        <v>5905</v>
      </c>
      <c r="H111" s="22" t="s">
        <v>2187</v>
      </c>
      <c r="I111" s="22"/>
      <c r="J111" s="22"/>
      <c r="K111" s="23" t="s">
        <v>2188</v>
      </c>
      <c r="L111" s="23" t="s">
        <v>5893</v>
      </c>
      <c r="M111" s="22" t="s">
        <v>2190</v>
      </c>
      <c r="N111" s="3"/>
      <c r="O111" s="22" t="s">
        <v>22</v>
      </c>
      <c r="P111" s="150">
        <v>424</v>
      </c>
      <c r="Q111" s="22">
        <v>61391100</v>
      </c>
      <c r="R111" s="22">
        <v>106362974</v>
      </c>
      <c r="S111" s="19">
        <v>1185000</v>
      </c>
      <c r="T111" s="25">
        <v>840000</v>
      </c>
      <c r="U111" s="362">
        <f t="shared" si="48"/>
        <v>0.70886075949367089</v>
      </c>
      <c r="V111" s="363" t="s">
        <v>6400</v>
      </c>
      <c r="W111" s="19" t="s">
        <v>5694</v>
      </c>
      <c r="Y111" s="24" t="s">
        <v>5949</v>
      </c>
      <c r="Z111" s="22" t="s">
        <v>6003</v>
      </c>
      <c r="AA111" s="22" t="s">
        <v>5926</v>
      </c>
      <c r="AB111" s="16"/>
      <c r="AF111" s="16">
        <v>10</v>
      </c>
      <c r="AG111" s="16">
        <v>15</v>
      </c>
      <c r="AH111" s="16">
        <v>7</v>
      </c>
      <c r="AI111" s="16">
        <v>12</v>
      </c>
      <c r="AJ111" s="16">
        <v>7</v>
      </c>
      <c r="AK111" s="16">
        <v>15</v>
      </c>
      <c r="AL111" s="16">
        <v>15</v>
      </c>
      <c r="AM111" s="7">
        <f t="shared" si="47"/>
        <v>81</v>
      </c>
      <c r="AN111" s="16">
        <v>7</v>
      </c>
      <c r="AO111" s="16">
        <v>15</v>
      </c>
      <c r="AP111" s="16">
        <v>7</v>
      </c>
      <c r="AQ111" s="16">
        <v>12</v>
      </c>
      <c r="AR111" s="16">
        <v>4</v>
      </c>
      <c r="AS111" s="16">
        <v>15</v>
      </c>
      <c r="AT111" s="16">
        <v>15</v>
      </c>
      <c r="AU111" s="385">
        <f t="shared" si="29"/>
        <v>75</v>
      </c>
      <c r="AV111" s="16">
        <v>4</v>
      </c>
      <c r="AW111" s="16">
        <v>7</v>
      </c>
      <c r="AX111" s="16">
        <v>7</v>
      </c>
      <c r="AY111" s="16">
        <v>12</v>
      </c>
      <c r="AZ111" s="16">
        <v>4</v>
      </c>
      <c r="BA111" s="16">
        <v>15</v>
      </c>
      <c r="BB111" s="16">
        <v>15</v>
      </c>
      <c r="BC111" s="347">
        <f t="shared" si="30"/>
        <v>64</v>
      </c>
      <c r="BD111" s="16">
        <v>4</v>
      </c>
      <c r="BE111" s="16">
        <v>15</v>
      </c>
      <c r="BF111" s="16">
        <v>7</v>
      </c>
      <c r="BG111" s="16">
        <v>12</v>
      </c>
      <c r="BH111" s="16">
        <v>4</v>
      </c>
      <c r="BI111" s="16">
        <v>7</v>
      </c>
      <c r="BJ111" s="16">
        <v>15</v>
      </c>
      <c r="BK111" s="382">
        <f t="shared" si="49"/>
        <v>64</v>
      </c>
      <c r="BL111" s="16">
        <v>7</v>
      </c>
      <c r="BM111" s="16">
        <v>7</v>
      </c>
      <c r="BN111" s="16">
        <v>4</v>
      </c>
      <c r="BO111" s="16">
        <v>12</v>
      </c>
      <c r="BP111" s="16">
        <v>7</v>
      </c>
      <c r="BQ111" s="16">
        <v>15</v>
      </c>
      <c r="BR111" s="16">
        <v>15</v>
      </c>
      <c r="BS111" s="327">
        <f t="shared" si="31"/>
        <v>67</v>
      </c>
      <c r="BT111" s="16">
        <f t="shared" si="32"/>
        <v>351</v>
      </c>
      <c r="BU111" s="16">
        <v>5</v>
      </c>
      <c r="BV111" s="346">
        <f t="shared" si="33"/>
        <v>70.2</v>
      </c>
      <c r="BW111" s="16">
        <f t="shared" si="50"/>
        <v>32</v>
      </c>
      <c r="BX111" s="391">
        <f t="shared" si="35"/>
        <v>6.4</v>
      </c>
      <c r="BY111" s="16">
        <f t="shared" si="51"/>
        <v>59</v>
      </c>
      <c r="BZ111" s="392">
        <f t="shared" si="36"/>
        <v>11.8</v>
      </c>
      <c r="CA111" s="16">
        <f t="shared" si="37"/>
        <v>32</v>
      </c>
      <c r="CB111" s="393">
        <f t="shared" si="38"/>
        <v>6.4</v>
      </c>
      <c r="CC111" s="16">
        <f t="shared" si="39"/>
        <v>60</v>
      </c>
      <c r="CD111" s="394">
        <f t="shared" si="40"/>
        <v>12</v>
      </c>
      <c r="CE111" s="16">
        <f t="shared" si="41"/>
        <v>26</v>
      </c>
      <c r="CF111" s="395">
        <f t="shared" si="42"/>
        <v>5.2</v>
      </c>
      <c r="CG111" s="16">
        <f t="shared" si="43"/>
        <v>67</v>
      </c>
      <c r="CH111" s="396">
        <f t="shared" si="44"/>
        <v>13.4</v>
      </c>
      <c r="CI111" s="16">
        <f t="shared" si="45"/>
        <v>75</v>
      </c>
      <c r="CJ111" s="397">
        <f t="shared" si="46"/>
        <v>15</v>
      </c>
      <c r="CL111" s="19"/>
      <c r="CM111" s="19">
        <f t="shared" si="34"/>
        <v>0</v>
      </c>
    </row>
    <row r="112" spans="1:91" ht="65.099999999999994" customHeight="1" x14ac:dyDescent="0.25">
      <c r="A112" s="150">
        <v>109</v>
      </c>
      <c r="B112" s="22" t="s">
        <v>6438</v>
      </c>
      <c r="C112" s="22" t="s">
        <v>12</v>
      </c>
      <c r="D112" s="22" t="s">
        <v>5881</v>
      </c>
      <c r="E112" s="22" t="s">
        <v>5879</v>
      </c>
      <c r="F112" s="22" t="s">
        <v>6439</v>
      </c>
      <c r="G112" s="22" t="s">
        <v>5905</v>
      </c>
      <c r="H112" s="22" t="s">
        <v>3917</v>
      </c>
      <c r="K112" s="23" t="s">
        <v>5880</v>
      </c>
      <c r="L112" s="23" t="s">
        <v>262</v>
      </c>
      <c r="M112" s="22" t="s">
        <v>790</v>
      </c>
      <c r="N112" s="3"/>
      <c r="O112" s="16" t="s">
        <v>11</v>
      </c>
      <c r="P112" s="150">
        <v>424</v>
      </c>
      <c r="Q112" s="16">
        <v>17121596</v>
      </c>
      <c r="R112" s="16">
        <v>100435481</v>
      </c>
      <c r="S112" s="19">
        <v>1202480</v>
      </c>
      <c r="T112" s="25">
        <v>961984</v>
      </c>
      <c r="U112" s="362">
        <f t="shared" si="48"/>
        <v>0.8</v>
      </c>
      <c r="V112" s="363" t="s">
        <v>6440</v>
      </c>
      <c r="W112" s="25" t="s">
        <v>6441</v>
      </c>
      <c r="Y112" s="24" t="s">
        <v>5949</v>
      </c>
      <c r="Z112" s="22" t="s">
        <v>5981</v>
      </c>
      <c r="AA112" s="22" t="s">
        <v>5926</v>
      </c>
      <c r="AB112" s="16"/>
      <c r="AD112" s="28" t="s">
        <v>6220</v>
      </c>
      <c r="AF112" s="16">
        <v>7</v>
      </c>
      <c r="AG112" s="16">
        <v>7</v>
      </c>
      <c r="AH112" s="16">
        <v>4</v>
      </c>
      <c r="AI112" s="16">
        <v>15</v>
      </c>
      <c r="AJ112" s="16">
        <v>4</v>
      </c>
      <c r="AK112" s="16">
        <v>7</v>
      </c>
      <c r="AL112" s="16">
        <v>15</v>
      </c>
      <c r="AM112" s="7">
        <f t="shared" si="47"/>
        <v>59</v>
      </c>
      <c r="AN112" s="16">
        <v>7</v>
      </c>
      <c r="AO112" s="16">
        <v>15</v>
      </c>
      <c r="AP112" s="16">
        <v>7</v>
      </c>
      <c r="AQ112" s="16">
        <v>15</v>
      </c>
      <c r="AR112" s="16">
        <v>4</v>
      </c>
      <c r="AS112" s="16">
        <v>7</v>
      </c>
      <c r="AT112" s="16">
        <v>15</v>
      </c>
      <c r="AU112" s="385">
        <f t="shared" si="29"/>
        <v>70</v>
      </c>
      <c r="AV112" s="16">
        <v>7</v>
      </c>
      <c r="AW112" s="16">
        <v>7</v>
      </c>
      <c r="AX112" s="16">
        <v>7</v>
      </c>
      <c r="AY112" s="16">
        <v>15</v>
      </c>
      <c r="AZ112" s="16">
        <v>4</v>
      </c>
      <c r="BA112" s="16">
        <v>15</v>
      </c>
      <c r="BB112" s="16">
        <v>15</v>
      </c>
      <c r="BC112" s="347">
        <f t="shared" si="30"/>
        <v>70</v>
      </c>
      <c r="BD112" s="16">
        <v>10</v>
      </c>
      <c r="BE112" s="16">
        <v>15</v>
      </c>
      <c r="BF112" s="16">
        <v>10</v>
      </c>
      <c r="BG112" s="16">
        <v>15</v>
      </c>
      <c r="BH112" s="16">
        <v>10</v>
      </c>
      <c r="BI112" s="16">
        <v>15</v>
      </c>
      <c r="BJ112" s="16">
        <v>15</v>
      </c>
      <c r="BK112" s="382">
        <f t="shared" si="49"/>
        <v>90</v>
      </c>
      <c r="BL112" s="16">
        <v>7</v>
      </c>
      <c r="BM112" s="16">
        <v>7</v>
      </c>
      <c r="BN112" s="16">
        <v>4</v>
      </c>
      <c r="BO112" s="16">
        <v>15</v>
      </c>
      <c r="BP112" s="16">
        <v>7</v>
      </c>
      <c r="BQ112" s="16">
        <v>7</v>
      </c>
      <c r="BR112" s="16">
        <v>15</v>
      </c>
      <c r="BS112" s="327">
        <f t="shared" si="31"/>
        <v>62</v>
      </c>
      <c r="BT112" s="16">
        <f t="shared" si="32"/>
        <v>351</v>
      </c>
      <c r="BU112" s="16">
        <v>5</v>
      </c>
      <c r="BV112" s="346">
        <f t="shared" si="33"/>
        <v>70.2</v>
      </c>
      <c r="BW112" s="16">
        <f t="shared" si="50"/>
        <v>38</v>
      </c>
      <c r="BX112" s="391">
        <f t="shared" si="35"/>
        <v>7.6</v>
      </c>
      <c r="BY112" s="16">
        <f t="shared" si="51"/>
        <v>51</v>
      </c>
      <c r="BZ112" s="392">
        <f t="shared" si="36"/>
        <v>10.199999999999999</v>
      </c>
      <c r="CA112" s="16">
        <f t="shared" si="37"/>
        <v>32</v>
      </c>
      <c r="CB112" s="393">
        <f t="shared" si="38"/>
        <v>6.4</v>
      </c>
      <c r="CC112" s="16">
        <f t="shared" si="39"/>
        <v>75</v>
      </c>
      <c r="CD112" s="394">
        <f t="shared" si="40"/>
        <v>15</v>
      </c>
      <c r="CE112" s="16">
        <f t="shared" si="41"/>
        <v>29</v>
      </c>
      <c r="CF112" s="395">
        <f t="shared" si="42"/>
        <v>5.8</v>
      </c>
      <c r="CG112" s="16">
        <f t="shared" si="43"/>
        <v>51</v>
      </c>
      <c r="CH112" s="396">
        <f t="shared" si="44"/>
        <v>10.199999999999999</v>
      </c>
      <c r="CI112" s="16">
        <f t="shared" si="45"/>
        <v>75</v>
      </c>
      <c r="CJ112" s="397">
        <f t="shared" si="46"/>
        <v>15</v>
      </c>
      <c r="CL112" s="19"/>
      <c r="CM112" s="19">
        <f t="shared" si="34"/>
        <v>0</v>
      </c>
    </row>
    <row r="113" spans="1:91" ht="65.099999999999994" customHeight="1" x14ac:dyDescent="0.25">
      <c r="A113" s="150">
        <v>110</v>
      </c>
      <c r="B113" s="22" t="s">
        <v>6568</v>
      </c>
      <c r="C113" s="22" t="s">
        <v>5866</v>
      </c>
      <c r="D113" s="22" t="s">
        <v>5865</v>
      </c>
      <c r="E113" s="22" t="s">
        <v>5781</v>
      </c>
      <c r="F113" s="22" t="s">
        <v>6569</v>
      </c>
      <c r="G113" s="22" t="s">
        <v>5905</v>
      </c>
      <c r="H113" s="22" t="s">
        <v>774</v>
      </c>
      <c r="K113" s="23" t="s">
        <v>775</v>
      </c>
      <c r="L113" s="23" t="s">
        <v>203</v>
      </c>
      <c r="M113" s="16" t="s">
        <v>204</v>
      </c>
      <c r="O113" s="16" t="s">
        <v>11</v>
      </c>
      <c r="P113" s="150">
        <v>424</v>
      </c>
      <c r="Q113" s="16">
        <v>20206527</v>
      </c>
      <c r="R113" s="16">
        <v>104640958</v>
      </c>
      <c r="S113" s="19">
        <v>1080000</v>
      </c>
      <c r="T113" s="25">
        <v>857000</v>
      </c>
      <c r="U113" s="362">
        <f t="shared" si="48"/>
        <v>0.79351851851851851</v>
      </c>
      <c r="V113" s="363" t="s">
        <v>6570</v>
      </c>
      <c r="W113" s="25" t="s">
        <v>3891</v>
      </c>
      <c r="Y113" s="24" t="s">
        <v>5949</v>
      </c>
      <c r="Z113" s="22" t="s">
        <v>6003</v>
      </c>
      <c r="AA113" s="22" t="s">
        <v>5926</v>
      </c>
      <c r="AB113" s="16"/>
      <c r="AD113" s="22" t="s">
        <v>7016</v>
      </c>
      <c r="AF113" s="16">
        <v>7</v>
      </c>
      <c r="AG113" s="16">
        <v>15</v>
      </c>
      <c r="AH113" s="16">
        <v>7</v>
      </c>
      <c r="AI113" s="16">
        <v>10</v>
      </c>
      <c r="AJ113" s="16">
        <v>4</v>
      </c>
      <c r="AK113" s="16">
        <v>0</v>
      </c>
      <c r="AL113" s="16">
        <v>15</v>
      </c>
      <c r="AM113" s="7">
        <f t="shared" si="47"/>
        <v>58</v>
      </c>
      <c r="AN113" s="16">
        <v>7</v>
      </c>
      <c r="AO113" s="16">
        <v>15</v>
      </c>
      <c r="AP113" s="16">
        <v>4</v>
      </c>
      <c r="AQ113" s="16">
        <v>10</v>
      </c>
      <c r="AR113" s="16">
        <v>7</v>
      </c>
      <c r="AS113" s="16">
        <v>7</v>
      </c>
      <c r="AT113" s="16">
        <v>15</v>
      </c>
      <c r="AU113" s="385">
        <f t="shared" si="29"/>
        <v>65</v>
      </c>
      <c r="AV113" s="16">
        <v>7</v>
      </c>
      <c r="AW113" s="16">
        <v>15</v>
      </c>
      <c r="AX113" s="16">
        <v>4</v>
      </c>
      <c r="AY113" s="16">
        <v>12</v>
      </c>
      <c r="AZ113" s="16">
        <v>4</v>
      </c>
      <c r="BA113" s="16">
        <v>15</v>
      </c>
      <c r="BB113" s="16">
        <v>15</v>
      </c>
      <c r="BC113" s="347">
        <f t="shared" si="30"/>
        <v>72</v>
      </c>
      <c r="BD113" s="16">
        <v>10</v>
      </c>
      <c r="BE113" s="16">
        <v>20</v>
      </c>
      <c r="BF113" s="16">
        <v>7</v>
      </c>
      <c r="BG113" s="16">
        <v>12</v>
      </c>
      <c r="BH113" s="16">
        <v>10</v>
      </c>
      <c r="BI113" s="16">
        <v>15</v>
      </c>
      <c r="BJ113" s="16">
        <v>15</v>
      </c>
      <c r="BK113" s="382">
        <f t="shared" si="49"/>
        <v>89</v>
      </c>
      <c r="BL113" s="16">
        <v>10</v>
      </c>
      <c r="BM113" s="16">
        <v>7</v>
      </c>
      <c r="BN113" s="16">
        <v>4</v>
      </c>
      <c r="BO113" s="16">
        <v>12</v>
      </c>
      <c r="BP113" s="16">
        <v>4</v>
      </c>
      <c r="BQ113" s="16">
        <v>15</v>
      </c>
      <c r="BR113" s="16">
        <v>15</v>
      </c>
      <c r="BS113" s="327">
        <f t="shared" si="31"/>
        <v>67</v>
      </c>
      <c r="BT113" s="16">
        <f t="shared" si="32"/>
        <v>351</v>
      </c>
      <c r="BU113" s="16">
        <v>5</v>
      </c>
      <c r="BV113" s="346">
        <f t="shared" si="33"/>
        <v>70.2</v>
      </c>
      <c r="BW113" s="16">
        <f t="shared" si="50"/>
        <v>41</v>
      </c>
      <c r="BX113" s="391">
        <f t="shared" si="35"/>
        <v>8.1999999999999993</v>
      </c>
      <c r="BY113" s="16">
        <f t="shared" si="51"/>
        <v>72</v>
      </c>
      <c r="BZ113" s="392">
        <f t="shared" si="36"/>
        <v>14.4</v>
      </c>
      <c r="CA113" s="16">
        <f t="shared" si="37"/>
        <v>26</v>
      </c>
      <c r="CB113" s="393">
        <f t="shared" si="38"/>
        <v>5.2</v>
      </c>
      <c r="CC113" s="16">
        <f t="shared" si="39"/>
        <v>56</v>
      </c>
      <c r="CD113" s="394">
        <f t="shared" si="40"/>
        <v>11.2</v>
      </c>
      <c r="CE113" s="16">
        <f t="shared" si="41"/>
        <v>29</v>
      </c>
      <c r="CF113" s="395">
        <f t="shared" si="42"/>
        <v>5.8</v>
      </c>
      <c r="CG113" s="16">
        <f t="shared" si="43"/>
        <v>52</v>
      </c>
      <c r="CH113" s="396">
        <f t="shared" si="44"/>
        <v>10.4</v>
      </c>
      <c r="CI113" s="16">
        <f t="shared" si="45"/>
        <v>75</v>
      </c>
      <c r="CJ113" s="397">
        <f t="shared" si="46"/>
        <v>15</v>
      </c>
      <c r="CL113" s="19"/>
      <c r="CM113" s="19">
        <f t="shared" si="34"/>
        <v>0</v>
      </c>
    </row>
    <row r="114" spans="1:91" ht="65.099999999999994" customHeight="1" x14ac:dyDescent="0.25">
      <c r="A114" s="150">
        <v>111</v>
      </c>
      <c r="B114" s="22" t="s">
        <v>6803</v>
      </c>
      <c r="C114" s="22" t="s">
        <v>3773</v>
      </c>
      <c r="D114" s="22" t="s">
        <v>5585</v>
      </c>
      <c r="E114" s="22" t="s">
        <v>5584</v>
      </c>
      <c r="F114" s="22" t="s">
        <v>6804</v>
      </c>
      <c r="G114" s="22" t="s">
        <v>5905</v>
      </c>
      <c r="H114" s="22" t="s">
        <v>3895</v>
      </c>
      <c r="I114" s="22"/>
      <c r="J114" s="22"/>
      <c r="K114" s="23" t="s">
        <v>3896</v>
      </c>
      <c r="L114" s="23" t="s">
        <v>3897</v>
      </c>
      <c r="M114" s="22" t="s">
        <v>3898</v>
      </c>
      <c r="N114" s="3"/>
      <c r="O114" s="22" t="s">
        <v>11</v>
      </c>
      <c r="P114" s="150">
        <v>424</v>
      </c>
      <c r="Q114" s="24" t="s">
        <v>3899</v>
      </c>
      <c r="R114" s="24" t="s">
        <v>5586</v>
      </c>
      <c r="S114" s="25">
        <v>1052000</v>
      </c>
      <c r="T114" s="25">
        <v>515000</v>
      </c>
      <c r="U114" s="362">
        <f t="shared" si="48"/>
        <v>0.48954372623574144</v>
      </c>
      <c r="V114" s="353" t="s">
        <v>6805</v>
      </c>
      <c r="W114" s="25" t="s">
        <v>6806</v>
      </c>
      <c r="Y114" s="24" t="s">
        <v>5949</v>
      </c>
      <c r="Z114" s="22" t="s">
        <v>5980</v>
      </c>
      <c r="AA114" s="22" t="s">
        <v>5926</v>
      </c>
      <c r="AB114" s="16" t="s">
        <v>10</v>
      </c>
      <c r="AF114" s="22">
        <v>7</v>
      </c>
      <c r="AG114" s="22">
        <v>7</v>
      </c>
      <c r="AH114" s="22">
        <v>4</v>
      </c>
      <c r="AI114" s="22">
        <v>13</v>
      </c>
      <c r="AJ114" s="22">
        <v>7</v>
      </c>
      <c r="AK114" s="22">
        <v>7</v>
      </c>
      <c r="AL114" s="22">
        <v>15</v>
      </c>
      <c r="AM114" s="7">
        <f t="shared" si="47"/>
        <v>60</v>
      </c>
      <c r="AN114" s="22">
        <v>7</v>
      </c>
      <c r="AO114" s="22">
        <v>15</v>
      </c>
      <c r="AP114" s="22">
        <v>7</v>
      </c>
      <c r="AQ114" s="22">
        <v>13</v>
      </c>
      <c r="AR114" s="22">
        <v>7</v>
      </c>
      <c r="AS114" s="22">
        <v>7</v>
      </c>
      <c r="AT114" s="22">
        <v>15</v>
      </c>
      <c r="AU114" s="385">
        <f t="shared" si="29"/>
        <v>71</v>
      </c>
      <c r="AV114" s="22">
        <v>7</v>
      </c>
      <c r="AW114" s="22">
        <v>20</v>
      </c>
      <c r="AX114" s="22">
        <v>10</v>
      </c>
      <c r="AY114" s="22">
        <v>13</v>
      </c>
      <c r="AZ114" s="22">
        <v>7</v>
      </c>
      <c r="BA114" s="22">
        <v>15</v>
      </c>
      <c r="BB114" s="22">
        <v>15</v>
      </c>
      <c r="BC114" s="347">
        <f t="shared" si="30"/>
        <v>87</v>
      </c>
      <c r="BD114" s="22">
        <v>4</v>
      </c>
      <c r="BE114" s="22">
        <v>15</v>
      </c>
      <c r="BF114" s="22">
        <v>7</v>
      </c>
      <c r="BG114" s="22">
        <v>13</v>
      </c>
      <c r="BH114" s="22">
        <v>7</v>
      </c>
      <c r="BI114" s="22">
        <v>15</v>
      </c>
      <c r="BJ114" s="22">
        <v>15</v>
      </c>
      <c r="BK114" s="382">
        <f t="shared" si="49"/>
        <v>76</v>
      </c>
      <c r="BL114" s="22">
        <v>4</v>
      </c>
      <c r="BM114" s="22">
        <v>7</v>
      </c>
      <c r="BN114" s="22">
        <v>4</v>
      </c>
      <c r="BO114" s="22">
        <v>13</v>
      </c>
      <c r="BP114" s="22">
        <v>7</v>
      </c>
      <c r="BQ114" s="22">
        <v>7</v>
      </c>
      <c r="BR114" s="22">
        <v>15</v>
      </c>
      <c r="BS114" s="327">
        <f t="shared" si="31"/>
        <v>57</v>
      </c>
      <c r="BT114" s="16">
        <f t="shared" si="32"/>
        <v>351</v>
      </c>
      <c r="BU114" s="16">
        <v>5</v>
      </c>
      <c r="BV114" s="346">
        <f t="shared" si="33"/>
        <v>70.2</v>
      </c>
      <c r="BW114" s="16">
        <f t="shared" si="50"/>
        <v>29</v>
      </c>
      <c r="BX114" s="391">
        <f t="shared" si="35"/>
        <v>5.8</v>
      </c>
      <c r="BY114" s="16">
        <f t="shared" si="51"/>
        <v>64</v>
      </c>
      <c r="BZ114" s="392">
        <f t="shared" si="36"/>
        <v>12.8</v>
      </c>
      <c r="CA114" s="16">
        <f t="shared" si="37"/>
        <v>32</v>
      </c>
      <c r="CB114" s="393">
        <f t="shared" si="38"/>
        <v>6.4</v>
      </c>
      <c r="CC114" s="16">
        <f t="shared" si="39"/>
        <v>65</v>
      </c>
      <c r="CD114" s="394">
        <f t="shared" si="40"/>
        <v>13</v>
      </c>
      <c r="CE114" s="16">
        <f t="shared" si="41"/>
        <v>35</v>
      </c>
      <c r="CF114" s="395">
        <f t="shared" si="42"/>
        <v>7</v>
      </c>
      <c r="CG114" s="16">
        <f t="shared" si="43"/>
        <v>51</v>
      </c>
      <c r="CH114" s="396">
        <f t="shared" si="44"/>
        <v>10.199999999999999</v>
      </c>
      <c r="CI114" s="16">
        <f t="shared" si="45"/>
        <v>75</v>
      </c>
      <c r="CJ114" s="397">
        <f t="shared" si="46"/>
        <v>15</v>
      </c>
      <c r="CK114" s="360"/>
      <c r="CL114" s="25"/>
      <c r="CM114" s="19">
        <f t="shared" si="34"/>
        <v>0</v>
      </c>
    </row>
    <row r="115" spans="1:91" ht="65.099999999999994" customHeight="1" x14ac:dyDescent="0.25">
      <c r="A115" s="150">
        <v>112</v>
      </c>
      <c r="B115" s="22" t="s">
        <v>6875</v>
      </c>
      <c r="C115" s="16" t="s">
        <v>2603</v>
      </c>
      <c r="D115" s="22" t="s">
        <v>5696</v>
      </c>
      <c r="E115" s="22" t="s">
        <v>5695</v>
      </c>
      <c r="F115" s="22" t="s">
        <v>6876</v>
      </c>
      <c r="G115" s="22" t="s">
        <v>5905</v>
      </c>
      <c r="H115" s="22" t="s">
        <v>2606</v>
      </c>
      <c r="K115" s="23" t="s">
        <v>2607</v>
      </c>
      <c r="L115" s="23" t="s">
        <v>2608</v>
      </c>
      <c r="M115" s="16" t="s">
        <v>2609</v>
      </c>
      <c r="O115" s="16" t="s">
        <v>16</v>
      </c>
      <c r="P115" s="150">
        <v>481</v>
      </c>
      <c r="Q115" s="16">
        <v>28041926</v>
      </c>
      <c r="R115" s="16">
        <v>107029395</v>
      </c>
      <c r="S115" s="25">
        <v>501000</v>
      </c>
      <c r="T115" s="25">
        <v>400000</v>
      </c>
      <c r="U115" s="362">
        <f t="shared" si="48"/>
        <v>0.79840319361277445</v>
      </c>
      <c r="V115" s="353" t="s">
        <v>6877</v>
      </c>
      <c r="W115" s="25" t="s">
        <v>5877</v>
      </c>
      <c r="Y115" s="24" t="s">
        <v>5949</v>
      </c>
      <c r="Z115" s="22" t="s">
        <v>5980</v>
      </c>
      <c r="AA115" s="22" t="s">
        <v>5926</v>
      </c>
      <c r="AB115" s="16"/>
      <c r="AF115" s="22">
        <v>0</v>
      </c>
      <c r="AG115" s="22">
        <v>7</v>
      </c>
      <c r="AH115" s="22">
        <v>4</v>
      </c>
      <c r="AI115" s="22">
        <v>13</v>
      </c>
      <c r="AJ115" s="22">
        <v>7</v>
      </c>
      <c r="AK115" s="22">
        <v>15</v>
      </c>
      <c r="AL115" s="22">
        <v>15</v>
      </c>
      <c r="AM115" s="7">
        <f t="shared" si="47"/>
        <v>61</v>
      </c>
      <c r="AN115" s="22">
        <v>10</v>
      </c>
      <c r="AO115" s="22">
        <v>7</v>
      </c>
      <c r="AP115" s="22">
        <v>4</v>
      </c>
      <c r="AQ115" s="22">
        <v>13</v>
      </c>
      <c r="AR115" s="22">
        <v>7</v>
      </c>
      <c r="AS115" s="22">
        <v>20</v>
      </c>
      <c r="AT115" s="22">
        <v>15</v>
      </c>
      <c r="AU115" s="385">
        <f t="shared" si="29"/>
        <v>76</v>
      </c>
      <c r="AV115" s="22">
        <v>4</v>
      </c>
      <c r="AW115" s="22">
        <v>7</v>
      </c>
      <c r="AX115" s="22">
        <v>4</v>
      </c>
      <c r="AY115" s="22">
        <v>13</v>
      </c>
      <c r="AZ115" s="22">
        <v>4</v>
      </c>
      <c r="BA115" s="22">
        <v>15</v>
      </c>
      <c r="BB115" s="22">
        <v>15</v>
      </c>
      <c r="BC115" s="347">
        <f t="shared" si="30"/>
        <v>62</v>
      </c>
      <c r="BD115" s="22">
        <v>10</v>
      </c>
      <c r="BE115" s="22">
        <v>20</v>
      </c>
      <c r="BF115" s="22">
        <v>7</v>
      </c>
      <c r="BG115" s="22">
        <v>13</v>
      </c>
      <c r="BH115" s="22">
        <v>10</v>
      </c>
      <c r="BI115" s="22">
        <v>15</v>
      </c>
      <c r="BJ115" s="22">
        <v>15</v>
      </c>
      <c r="BK115" s="382">
        <f t="shared" si="49"/>
        <v>90</v>
      </c>
      <c r="BL115" s="22">
        <v>4</v>
      </c>
      <c r="BM115" s="22">
        <v>7</v>
      </c>
      <c r="BN115" s="22">
        <v>4</v>
      </c>
      <c r="BO115" s="22">
        <v>13</v>
      </c>
      <c r="BP115" s="22">
        <v>4</v>
      </c>
      <c r="BQ115" s="22">
        <v>15</v>
      </c>
      <c r="BR115" s="22">
        <v>15</v>
      </c>
      <c r="BS115" s="327">
        <f t="shared" si="31"/>
        <v>62</v>
      </c>
      <c r="BT115" s="16">
        <f t="shared" si="32"/>
        <v>351</v>
      </c>
      <c r="BU115" s="16">
        <v>5</v>
      </c>
      <c r="BV115" s="346">
        <f t="shared" si="33"/>
        <v>70.2</v>
      </c>
      <c r="BW115" s="16">
        <f t="shared" si="50"/>
        <v>28</v>
      </c>
      <c r="BX115" s="391">
        <f t="shared" si="35"/>
        <v>5.6</v>
      </c>
      <c r="BY115" s="16">
        <f t="shared" si="51"/>
        <v>48</v>
      </c>
      <c r="BZ115" s="392">
        <f t="shared" si="36"/>
        <v>9.6</v>
      </c>
      <c r="CA115" s="16">
        <f t="shared" si="37"/>
        <v>23</v>
      </c>
      <c r="CB115" s="393">
        <f t="shared" si="38"/>
        <v>4.5999999999999996</v>
      </c>
      <c r="CC115" s="16">
        <f t="shared" si="39"/>
        <v>65</v>
      </c>
      <c r="CD115" s="394">
        <f t="shared" si="40"/>
        <v>13</v>
      </c>
      <c r="CE115" s="16">
        <f t="shared" si="41"/>
        <v>32</v>
      </c>
      <c r="CF115" s="395">
        <f t="shared" si="42"/>
        <v>6.4</v>
      </c>
      <c r="CG115" s="16">
        <f t="shared" si="43"/>
        <v>80</v>
      </c>
      <c r="CH115" s="396">
        <f t="shared" si="44"/>
        <v>16</v>
      </c>
      <c r="CI115" s="16">
        <f t="shared" si="45"/>
        <v>75</v>
      </c>
      <c r="CJ115" s="397">
        <f t="shared" si="46"/>
        <v>15</v>
      </c>
      <c r="CK115" s="66"/>
      <c r="CL115" s="412">
        <v>400000</v>
      </c>
      <c r="CM115" s="19">
        <f t="shared" si="34"/>
        <v>400000</v>
      </c>
    </row>
    <row r="116" spans="1:91" s="122" customFormat="1" ht="65.099999999999994" customHeight="1" x14ac:dyDescent="0.25">
      <c r="A116" s="150">
        <v>113</v>
      </c>
      <c r="B116" s="22" t="s">
        <v>6953</v>
      </c>
      <c r="C116" s="16" t="s">
        <v>165</v>
      </c>
      <c r="D116" s="22" t="s">
        <v>444</v>
      </c>
      <c r="E116" s="22" t="s">
        <v>5376</v>
      </c>
      <c r="F116" s="22" t="s">
        <v>6954</v>
      </c>
      <c r="G116" s="22" t="s">
        <v>5905</v>
      </c>
      <c r="H116" s="22" t="s">
        <v>3035</v>
      </c>
      <c r="I116" s="22"/>
      <c r="J116" s="22"/>
      <c r="K116" s="23" t="s">
        <v>660</v>
      </c>
      <c r="L116" s="23" t="s">
        <v>5377</v>
      </c>
      <c r="M116" s="16" t="s">
        <v>446</v>
      </c>
      <c r="N116" s="7"/>
      <c r="O116" s="22" t="s">
        <v>16</v>
      </c>
      <c r="P116" s="150">
        <v>481</v>
      </c>
      <c r="Q116" s="240" t="s">
        <v>5378</v>
      </c>
      <c r="R116" s="240" t="s">
        <v>5379</v>
      </c>
      <c r="S116" s="25">
        <v>1096000</v>
      </c>
      <c r="T116" s="25">
        <v>876000</v>
      </c>
      <c r="U116" s="362">
        <f t="shared" si="48"/>
        <v>0.7992700729927007</v>
      </c>
      <c r="V116" s="353" t="s">
        <v>6955</v>
      </c>
      <c r="W116" s="25" t="s">
        <v>6624</v>
      </c>
      <c r="X116" s="7"/>
      <c r="Y116" s="24" t="s">
        <v>5915</v>
      </c>
      <c r="Z116" s="22" t="s">
        <v>6003</v>
      </c>
      <c r="AA116" s="22" t="s">
        <v>6058</v>
      </c>
      <c r="AB116" s="16"/>
      <c r="AC116" s="347"/>
      <c r="AD116" s="28" t="s">
        <v>6599</v>
      </c>
      <c r="AE116" s="16"/>
      <c r="AF116" s="22">
        <v>4</v>
      </c>
      <c r="AG116" s="22">
        <v>15</v>
      </c>
      <c r="AH116" s="22">
        <v>7</v>
      </c>
      <c r="AI116" s="63">
        <v>11</v>
      </c>
      <c r="AJ116" s="22">
        <v>7</v>
      </c>
      <c r="AK116" s="22">
        <v>0</v>
      </c>
      <c r="AL116" s="22">
        <v>15</v>
      </c>
      <c r="AM116" s="7">
        <f t="shared" si="47"/>
        <v>59</v>
      </c>
      <c r="AN116" s="22">
        <v>7</v>
      </c>
      <c r="AO116" s="22">
        <v>15</v>
      </c>
      <c r="AP116" s="22">
        <v>7</v>
      </c>
      <c r="AQ116" s="22">
        <v>11</v>
      </c>
      <c r="AR116" s="22">
        <v>4</v>
      </c>
      <c r="AS116" s="22">
        <v>15</v>
      </c>
      <c r="AT116" s="22">
        <v>15</v>
      </c>
      <c r="AU116" s="385">
        <f t="shared" si="29"/>
        <v>74</v>
      </c>
      <c r="AV116" s="22">
        <v>7</v>
      </c>
      <c r="AW116" s="22">
        <v>15</v>
      </c>
      <c r="AX116" s="22">
        <v>7</v>
      </c>
      <c r="AY116" s="22">
        <v>11</v>
      </c>
      <c r="AZ116" s="22">
        <v>7</v>
      </c>
      <c r="BA116" s="22">
        <v>15</v>
      </c>
      <c r="BB116" s="22">
        <v>15</v>
      </c>
      <c r="BC116" s="347">
        <f t="shared" si="30"/>
        <v>77</v>
      </c>
      <c r="BD116" s="22">
        <v>7</v>
      </c>
      <c r="BE116" s="22">
        <v>15</v>
      </c>
      <c r="BF116" s="22">
        <v>10</v>
      </c>
      <c r="BG116" s="22">
        <v>11</v>
      </c>
      <c r="BH116" s="22">
        <v>7</v>
      </c>
      <c r="BI116" s="22">
        <v>15</v>
      </c>
      <c r="BJ116" s="22">
        <v>15</v>
      </c>
      <c r="BK116" s="382">
        <f t="shared" si="49"/>
        <v>80</v>
      </c>
      <c r="BL116" s="22">
        <v>7</v>
      </c>
      <c r="BM116" s="22">
        <v>7</v>
      </c>
      <c r="BN116" s="22">
        <v>7</v>
      </c>
      <c r="BO116" s="22">
        <v>11</v>
      </c>
      <c r="BP116" s="22">
        <v>7</v>
      </c>
      <c r="BQ116" s="22">
        <v>7</v>
      </c>
      <c r="BR116" s="22">
        <v>15</v>
      </c>
      <c r="BS116" s="327">
        <f t="shared" si="31"/>
        <v>61</v>
      </c>
      <c r="BT116" s="16">
        <f t="shared" si="32"/>
        <v>351</v>
      </c>
      <c r="BU116" s="16">
        <v>5</v>
      </c>
      <c r="BV116" s="346">
        <f t="shared" si="33"/>
        <v>70.2</v>
      </c>
      <c r="BW116" s="16">
        <f t="shared" si="50"/>
        <v>32</v>
      </c>
      <c r="BX116" s="391">
        <f t="shared" si="35"/>
        <v>6.4</v>
      </c>
      <c r="BY116" s="16">
        <f t="shared" si="51"/>
        <v>67</v>
      </c>
      <c r="BZ116" s="392">
        <f t="shared" si="36"/>
        <v>13.4</v>
      </c>
      <c r="CA116" s="16">
        <f t="shared" si="37"/>
        <v>38</v>
      </c>
      <c r="CB116" s="393">
        <f t="shared" si="38"/>
        <v>7.6</v>
      </c>
      <c r="CC116" s="16">
        <f t="shared" si="39"/>
        <v>55</v>
      </c>
      <c r="CD116" s="394">
        <f t="shared" si="40"/>
        <v>11</v>
      </c>
      <c r="CE116" s="16">
        <f t="shared" si="41"/>
        <v>32</v>
      </c>
      <c r="CF116" s="395">
        <f t="shared" si="42"/>
        <v>6.4</v>
      </c>
      <c r="CG116" s="16">
        <f t="shared" si="43"/>
        <v>52</v>
      </c>
      <c r="CH116" s="396">
        <f t="shared" si="44"/>
        <v>10.4</v>
      </c>
      <c r="CI116" s="16">
        <f t="shared" si="45"/>
        <v>75</v>
      </c>
      <c r="CJ116" s="397">
        <f t="shared" si="46"/>
        <v>15</v>
      </c>
      <c r="CK116" s="66"/>
      <c r="CL116" s="412">
        <v>450000</v>
      </c>
      <c r="CM116" s="19">
        <f t="shared" si="34"/>
        <v>450000</v>
      </c>
    </row>
    <row r="117" spans="1:91" ht="65.099999999999994" customHeight="1" x14ac:dyDescent="0.25">
      <c r="A117" s="150">
        <v>114</v>
      </c>
      <c r="B117" s="22" t="s">
        <v>6160</v>
      </c>
      <c r="C117" s="22" t="s">
        <v>634</v>
      </c>
      <c r="D117" s="22" t="s">
        <v>5756</v>
      </c>
      <c r="E117" s="22" t="s">
        <v>5749</v>
      </c>
      <c r="F117" s="22" t="s">
        <v>6161</v>
      </c>
      <c r="G117" s="22" t="s">
        <v>5905</v>
      </c>
      <c r="H117" s="22" t="s">
        <v>5750</v>
      </c>
      <c r="K117" s="23" t="s">
        <v>5752</v>
      </c>
      <c r="L117" s="23" t="s">
        <v>5753</v>
      </c>
      <c r="M117" s="16" t="s">
        <v>5751</v>
      </c>
      <c r="O117" s="22" t="s">
        <v>22</v>
      </c>
      <c r="P117" s="150">
        <v>424</v>
      </c>
      <c r="Q117" s="24" t="s">
        <v>5754</v>
      </c>
      <c r="R117" s="24" t="s">
        <v>5755</v>
      </c>
      <c r="S117" s="19">
        <v>611500</v>
      </c>
      <c r="T117" s="25">
        <v>489000</v>
      </c>
      <c r="U117" s="362">
        <f t="shared" si="48"/>
        <v>0.79967293540474249</v>
      </c>
      <c r="V117" s="353" t="s">
        <v>6162</v>
      </c>
      <c r="W117" s="25" t="s">
        <v>6163</v>
      </c>
      <c r="Y117" s="24" t="s">
        <v>5925</v>
      </c>
      <c r="Z117" s="22" t="s">
        <v>6003</v>
      </c>
      <c r="AA117" s="22" t="s">
        <v>5926</v>
      </c>
      <c r="AB117" s="16"/>
      <c r="AD117" s="22" t="s">
        <v>7043</v>
      </c>
      <c r="AF117" s="16">
        <v>7</v>
      </c>
      <c r="AG117" s="16">
        <v>7</v>
      </c>
      <c r="AH117" s="16">
        <v>4</v>
      </c>
      <c r="AI117" s="16">
        <v>9</v>
      </c>
      <c r="AJ117" s="16">
        <v>7</v>
      </c>
      <c r="AK117" s="16">
        <v>7</v>
      </c>
      <c r="AL117" s="16">
        <v>15</v>
      </c>
      <c r="AM117" s="7">
        <f t="shared" si="47"/>
        <v>56</v>
      </c>
      <c r="AN117" s="16">
        <v>10</v>
      </c>
      <c r="AO117" s="16">
        <v>15</v>
      </c>
      <c r="AP117" s="16">
        <v>7</v>
      </c>
      <c r="AQ117" s="16">
        <v>9</v>
      </c>
      <c r="AR117" s="16">
        <v>7</v>
      </c>
      <c r="AS117" s="16">
        <v>15</v>
      </c>
      <c r="AT117" s="16">
        <v>15</v>
      </c>
      <c r="AU117" s="385">
        <f t="shared" si="29"/>
        <v>78</v>
      </c>
      <c r="AV117" s="16">
        <v>7</v>
      </c>
      <c r="AW117" s="16">
        <v>15</v>
      </c>
      <c r="AX117" s="16">
        <v>7</v>
      </c>
      <c r="AY117" s="16">
        <v>9</v>
      </c>
      <c r="AZ117" s="16">
        <v>7</v>
      </c>
      <c r="BA117" s="16">
        <v>20</v>
      </c>
      <c r="BB117" s="16">
        <v>15</v>
      </c>
      <c r="BC117" s="347">
        <f t="shared" si="30"/>
        <v>80</v>
      </c>
      <c r="BD117" s="16">
        <v>7</v>
      </c>
      <c r="BE117" s="16">
        <v>15</v>
      </c>
      <c r="BF117" s="16">
        <v>4</v>
      </c>
      <c r="BG117" s="16">
        <v>9</v>
      </c>
      <c r="BH117" s="16">
        <v>4</v>
      </c>
      <c r="BI117" s="16">
        <v>15</v>
      </c>
      <c r="BJ117" s="16">
        <v>15</v>
      </c>
      <c r="BK117" s="382">
        <f t="shared" si="49"/>
        <v>69</v>
      </c>
      <c r="BL117" s="16">
        <v>10</v>
      </c>
      <c r="BM117" s="16">
        <v>7</v>
      </c>
      <c r="BN117" s="16">
        <v>4</v>
      </c>
      <c r="BO117" s="16">
        <v>9</v>
      </c>
      <c r="BP117" s="16">
        <v>7</v>
      </c>
      <c r="BQ117" s="16">
        <v>15</v>
      </c>
      <c r="BR117" s="16">
        <v>15</v>
      </c>
      <c r="BS117" s="327">
        <f t="shared" si="31"/>
        <v>67</v>
      </c>
      <c r="BT117" s="16">
        <f t="shared" si="32"/>
        <v>350</v>
      </c>
      <c r="BU117" s="16">
        <v>5</v>
      </c>
      <c r="BV117" s="346">
        <f t="shared" si="33"/>
        <v>70</v>
      </c>
      <c r="BW117" s="16">
        <f t="shared" si="50"/>
        <v>41</v>
      </c>
      <c r="BX117" s="391">
        <f t="shared" si="35"/>
        <v>8.1999999999999993</v>
      </c>
      <c r="BY117" s="16">
        <f t="shared" si="51"/>
        <v>59</v>
      </c>
      <c r="BZ117" s="392">
        <f t="shared" si="36"/>
        <v>11.8</v>
      </c>
      <c r="CA117" s="16">
        <f t="shared" si="37"/>
        <v>26</v>
      </c>
      <c r="CB117" s="393">
        <f t="shared" si="38"/>
        <v>5.2</v>
      </c>
      <c r="CC117" s="16">
        <f t="shared" si="39"/>
        <v>45</v>
      </c>
      <c r="CD117" s="394">
        <f t="shared" si="40"/>
        <v>9</v>
      </c>
      <c r="CE117" s="16">
        <f t="shared" si="41"/>
        <v>32</v>
      </c>
      <c r="CF117" s="395">
        <f t="shared" si="42"/>
        <v>6.4</v>
      </c>
      <c r="CG117" s="16">
        <f t="shared" si="43"/>
        <v>72</v>
      </c>
      <c r="CH117" s="396">
        <f t="shared" si="44"/>
        <v>14.4</v>
      </c>
      <c r="CI117" s="16">
        <f t="shared" si="45"/>
        <v>75</v>
      </c>
      <c r="CJ117" s="397">
        <f t="shared" si="46"/>
        <v>15</v>
      </c>
      <c r="CL117" s="19"/>
      <c r="CM117" s="19">
        <f t="shared" si="34"/>
        <v>0</v>
      </c>
    </row>
    <row r="118" spans="1:91" ht="65.099999999999994" customHeight="1" x14ac:dyDescent="0.25">
      <c r="A118" s="150">
        <v>115</v>
      </c>
      <c r="B118" s="22" t="s">
        <v>6201</v>
      </c>
      <c r="C118" s="22" t="s">
        <v>6238</v>
      </c>
      <c r="D118" s="22" t="s">
        <v>6204</v>
      </c>
      <c r="E118" s="343"/>
      <c r="F118" s="22" t="s">
        <v>6202</v>
      </c>
      <c r="G118" s="22" t="s">
        <v>5905</v>
      </c>
      <c r="H118" s="22" t="s">
        <v>1389</v>
      </c>
      <c r="I118" s="22"/>
      <c r="J118" s="22"/>
      <c r="K118" s="110" t="s">
        <v>1390</v>
      </c>
      <c r="L118" s="110" t="s">
        <v>3145</v>
      </c>
      <c r="M118" s="22" t="s">
        <v>1392</v>
      </c>
      <c r="N118" s="3"/>
      <c r="O118" s="22" t="s">
        <v>16</v>
      </c>
      <c r="P118" s="150">
        <v>481</v>
      </c>
      <c r="Q118" s="22">
        <v>28280114</v>
      </c>
      <c r="R118" s="22">
        <v>111408069</v>
      </c>
      <c r="S118" s="25">
        <v>788000</v>
      </c>
      <c r="T118" s="66">
        <v>630000</v>
      </c>
      <c r="U118" s="321">
        <f t="shared" si="48"/>
        <v>0.79949238578680204</v>
      </c>
      <c r="V118" s="353" t="s">
        <v>6203</v>
      </c>
      <c r="W118" s="25" t="s">
        <v>5478</v>
      </c>
      <c r="X118" s="3"/>
      <c r="Y118" s="24" t="s">
        <v>5915</v>
      </c>
      <c r="Z118" s="22" t="s">
        <v>6003</v>
      </c>
      <c r="AA118" s="22" t="s">
        <v>5926</v>
      </c>
      <c r="AC118" s="359"/>
      <c r="AD118" s="22" t="s">
        <v>7016</v>
      </c>
      <c r="AE118" s="22"/>
      <c r="AF118" s="16">
        <v>7</v>
      </c>
      <c r="AG118" s="16">
        <v>7</v>
      </c>
      <c r="AH118" s="16">
        <v>7</v>
      </c>
      <c r="AI118" s="16">
        <v>11</v>
      </c>
      <c r="AJ118" s="16">
        <v>7</v>
      </c>
      <c r="AK118" s="16">
        <v>7</v>
      </c>
      <c r="AL118" s="16">
        <v>15</v>
      </c>
      <c r="AM118" s="7">
        <f t="shared" si="47"/>
        <v>61</v>
      </c>
      <c r="AN118" s="16">
        <v>10</v>
      </c>
      <c r="AO118" s="16">
        <v>7</v>
      </c>
      <c r="AP118" s="16">
        <v>4</v>
      </c>
      <c r="AQ118" s="16">
        <v>11</v>
      </c>
      <c r="AR118" s="16">
        <v>4</v>
      </c>
      <c r="AS118" s="16">
        <v>15</v>
      </c>
      <c r="AT118" s="16">
        <v>15</v>
      </c>
      <c r="AU118" s="385">
        <f t="shared" si="29"/>
        <v>66</v>
      </c>
      <c r="AV118" s="16">
        <v>7</v>
      </c>
      <c r="AW118" s="16">
        <v>15</v>
      </c>
      <c r="AX118" s="16">
        <v>7</v>
      </c>
      <c r="AY118" s="16">
        <v>11</v>
      </c>
      <c r="AZ118" s="16">
        <v>7</v>
      </c>
      <c r="BA118" s="16">
        <v>15</v>
      </c>
      <c r="BB118" s="16">
        <v>15</v>
      </c>
      <c r="BC118" s="347">
        <f t="shared" si="30"/>
        <v>77</v>
      </c>
      <c r="BD118" s="16">
        <v>7</v>
      </c>
      <c r="BE118" s="16">
        <v>15</v>
      </c>
      <c r="BF118" s="16">
        <v>10</v>
      </c>
      <c r="BG118" s="16">
        <v>11</v>
      </c>
      <c r="BH118" s="16">
        <v>7</v>
      </c>
      <c r="BI118" s="16">
        <v>15</v>
      </c>
      <c r="BJ118" s="16">
        <v>15</v>
      </c>
      <c r="BK118" s="382">
        <f t="shared" si="49"/>
        <v>80</v>
      </c>
      <c r="BL118" s="16">
        <v>7</v>
      </c>
      <c r="BM118" s="16">
        <v>7</v>
      </c>
      <c r="BN118" s="16">
        <v>4</v>
      </c>
      <c r="BO118" s="16">
        <v>11</v>
      </c>
      <c r="BP118" s="16">
        <v>7</v>
      </c>
      <c r="BQ118" s="16">
        <v>15</v>
      </c>
      <c r="BR118" s="16">
        <v>15</v>
      </c>
      <c r="BS118" s="327">
        <f t="shared" si="31"/>
        <v>66</v>
      </c>
      <c r="BT118" s="16">
        <f t="shared" si="32"/>
        <v>350</v>
      </c>
      <c r="BU118" s="16">
        <v>5</v>
      </c>
      <c r="BV118" s="346">
        <f t="shared" si="33"/>
        <v>70</v>
      </c>
      <c r="BW118" s="16">
        <f t="shared" si="50"/>
        <v>38</v>
      </c>
      <c r="BX118" s="391">
        <f t="shared" si="35"/>
        <v>7.6</v>
      </c>
      <c r="BY118" s="16">
        <f t="shared" si="51"/>
        <v>51</v>
      </c>
      <c r="BZ118" s="392">
        <f t="shared" si="36"/>
        <v>10.199999999999999</v>
      </c>
      <c r="CA118" s="16">
        <f t="shared" si="37"/>
        <v>32</v>
      </c>
      <c r="CB118" s="393">
        <f t="shared" si="38"/>
        <v>6.4</v>
      </c>
      <c r="CC118" s="16">
        <f t="shared" si="39"/>
        <v>55</v>
      </c>
      <c r="CD118" s="394">
        <f t="shared" si="40"/>
        <v>11</v>
      </c>
      <c r="CE118" s="16">
        <f t="shared" si="41"/>
        <v>32</v>
      </c>
      <c r="CF118" s="395">
        <f t="shared" si="42"/>
        <v>6.4</v>
      </c>
      <c r="CG118" s="16">
        <f t="shared" si="43"/>
        <v>67</v>
      </c>
      <c r="CH118" s="396">
        <f t="shared" si="44"/>
        <v>13.4</v>
      </c>
      <c r="CI118" s="16">
        <f t="shared" si="45"/>
        <v>75</v>
      </c>
      <c r="CJ118" s="397">
        <f t="shared" si="46"/>
        <v>15</v>
      </c>
      <c r="CK118" s="152"/>
      <c r="CL118" s="409">
        <v>400000</v>
      </c>
      <c r="CM118" s="19">
        <f t="shared" si="34"/>
        <v>400000</v>
      </c>
    </row>
    <row r="119" spans="1:91" s="150" customFormat="1" ht="65.099999999999994" customHeight="1" x14ac:dyDescent="0.25">
      <c r="A119" s="150">
        <v>116</v>
      </c>
      <c r="B119" s="63" t="s">
        <v>6227</v>
      </c>
      <c r="C119" s="63" t="s">
        <v>27</v>
      </c>
      <c r="D119" s="63" t="s">
        <v>2478</v>
      </c>
      <c r="E119" s="63" t="s">
        <v>5365</v>
      </c>
      <c r="F119" s="63" t="s">
        <v>6228</v>
      </c>
      <c r="G119" s="22" t="s">
        <v>5905</v>
      </c>
      <c r="H119" s="63" t="s">
        <v>712</v>
      </c>
      <c r="I119" s="63"/>
      <c r="J119" s="63"/>
      <c r="K119" s="64" t="s">
        <v>713</v>
      </c>
      <c r="L119" s="64" t="s">
        <v>6229</v>
      </c>
      <c r="M119" s="150" t="s">
        <v>374</v>
      </c>
      <c r="N119" s="7"/>
      <c r="O119" s="63" t="s">
        <v>11</v>
      </c>
      <c r="P119" s="150">
        <v>424</v>
      </c>
      <c r="Q119" s="184" t="s">
        <v>5366</v>
      </c>
      <c r="R119" s="184" t="s">
        <v>5367</v>
      </c>
      <c r="S119" s="66">
        <v>1225000</v>
      </c>
      <c r="T119" s="66">
        <v>980000</v>
      </c>
      <c r="U119" s="321">
        <f t="shared" si="48"/>
        <v>0.8</v>
      </c>
      <c r="V119" s="281" t="s">
        <v>6230</v>
      </c>
      <c r="W119" s="66" t="s">
        <v>3061</v>
      </c>
      <c r="X119" s="7"/>
      <c r="Y119" s="65" t="s">
        <v>5949</v>
      </c>
      <c r="Z119" s="63" t="s">
        <v>5981</v>
      </c>
      <c r="AA119" s="63" t="s">
        <v>5926</v>
      </c>
      <c r="AC119" s="347"/>
      <c r="AF119" s="150">
        <v>7</v>
      </c>
      <c r="AG119" s="150">
        <v>7</v>
      </c>
      <c r="AH119" s="150">
        <v>7</v>
      </c>
      <c r="AI119" s="150">
        <v>15</v>
      </c>
      <c r="AJ119" s="150">
        <v>7</v>
      </c>
      <c r="AK119" s="150">
        <v>0</v>
      </c>
      <c r="AL119" s="150">
        <v>15</v>
      </c>
      <c r="AM119" s="7">
        <f t="shared" si="47"/>
        <v>58</v>
      </c>
      <c r="AN119" s="150">
        <v>7</v>
      </c>
      <c r="AO119" s="150">
        <v>7</v>
      </c>
      <c r="AP119" s="150">
        <v>7</v>
      </c>
      <c r="AQ119" s="150">
        <v>15</v>
      </c>
      <c r="AR119" s="150">
        <v>4</v>
      </c>
      <c r="AS119" s="150">
        <v>7</v>
      </c>
      <c r="AT119" s="150">
        <v>15</v>
      </c>
      <c r="AU119" s="385">
        <f t="shared" si="29"/>
        <v>62</v>
      </c>
      <c r="AV119" s="150">
        <v>10</v>
      </c>
      <c r="AW119" s="150">
        <v>15</v>
      </c>
      <c r="AX119" s="150">
        <v>7</v>
      </c>
      <c r="AY119" s="150">
        <v>15</v>
      </c>
      <c r="AZ119" s="150">
        <v>10</v>
      </c>
      <c r="BA119" s="150">
        <v>7</v>
      </c>
      <c r="BB119" s="150">
        <v>15</v>
      </c>
      <c r="BC119" s="347">
        <f t="shared" si="30"/>
        <v>79</v>
      </c>
      <c r="BD119" s="150">
        <v>7</v>
      </c>
      <c r="BE119" s="150">
        <v>15</v>
      </c>
      <c r="BF119" s="150">
        <v>10</v>
      </c>
      <c r="BG119" s="150">
        <v>15</v>
      </c>
      <c r="BH119" s="150">
        <v>10</v>
      </c>
      <c r="BI119" s="150">
        <v>15</v>
      </c>
      <c r="BJ119" s="150">
        <v>15</v>
      </c>
      <c r="BK119" s="382">
        <f t="shared" si="49"/>
        <v>87</v>
      </c>
      <c r="BL119" s="150">
        <v>4</v>
      </c>
      <c r="BM119" s="150">
        <v>7</v>
      </c>
      <c r="BN119" s="150">
        <v>4</v>
      </c>
      <c r="BO119" s="150">
        <v>15</v>
      </c>
      <c r="BP119" s="150">
        <v>4</v>
      </c>
      <c r="BQ119" s="150">
        <v>15</v>
      </c>
      <c r="BR119" s="150">
        <v>15</v>
      </c>
      <c r="BS119" s="327">
        <f t="shared" si="31"/>
        <v>64</v>
      </c>
      <c r="BT119" s="16">
        <f t="shared" si="32"/>
        <v>350</v>
      </c>
      <c r="BU119" s="16">
        <v>5</v>
      </c>
      <c r="BV119" s="346">
        <f t="shared" si="33"/>
        <v>70</v>
      </c>
      <c r="BW119" s="16">
        <f t="shared" si="50"/>
        <v>35</v>
      </c>
      <c r="BX119" s="391">
        <f t="shared" si="35"/>
        <v>7</v>
      </c>
      <c r="BY119" s="16">
        <f t="shared" si="51"/>
        <v>51</v>
      </c>
      <c r="BZ119" s="392">
        <f t="shared" si="36"/>
        <v>10.199999999999999</v>
      </c>
      <c r="CA119" s="16">
        <f t="shared" si="37"/>
        <v>35</v>
      </c>
      <c r="CB119" s="393">
        <f t="shared" si="38"/>
        <v>7</v>
      </c>
      <c r="CC119" s="16">
        <f t="shared" si="39"/>
        <v>75</v>
      </c>
      <c r="CD119" s="394">
        <f t="shared" si="40"/>
        <v>15</v>
      </c>
      <c r="CE119" s="16">
        <f t="shared" si="41"/>
        <v>35</v>
      </c>
      <c r="CF119" s="395">
        <f t="shared" si="42"/>
        <v>7</v>
      </c>
      <c r="CG119" s="16">
        <f t="shared" si="43"/>
        <v>44</v>
      </c>
      <c r="CH119" s="396">
        <f t="shared" si="44"/>
        <v>8.8000000000000007</v>
      </c>
      <c r="CI119" s="16">
        <f t="shared" si="45"/>
        <v>75</v>
      </c>
      <c r="CJ119" s="397">
        <f t="shared" si="46"/>
        <v>15</v>
      </c>
      <c r="CK119" s="366"/>
      <c r="CL119" s="152"/>
      <c r="CM119" s="19">
        <f t="shared" si="34"/>
        <v>0</v>
      </c>
    </row>
    <row r="120" spans="1:91" ht="65.099999999999994" customHeight="1" x14ac:dyDescent="0.25">
      <c r="A120" s="150">
        <v>117</v>
      </c>
      <c r="B120" s="22" t="s">
        <v>6460</v>
      </c>
      <c r="C120" s="22" t="s">
        <v>5391</v>
      </c>
      <c r="D120" s="22" t="s">
        <v>5392</v>
      </c>
      <c r="E120" s="22" t="s">
        <v>5393</v>
      </c>
      <c r="F120" s="22" t="s">
        <v>6461</v>
      </c>
      <c r="G120" s="22" t="s">
        <v>5905</v>
      </c>
      <c r="H120" s="22" t="s">
        <v>5399</v>
      </c>
      <c r="I120" s="22"/>
      <c r="J120" s="22"/>
      <c r="K120" s="23" t="s">
        <v>5397</v>
      </c>
      <c r="L120" s="23" t="s">
        <v>5398</v>
      </c>
      <c r="M120" s="22" t="s">
        <v>5396</v>
      </c>
      <c r="N120" s="3"/>
      <c r="O120" s="22" t="s">
        <v>11</v>
      </c>
      <c r="P120" s="150">
        <v>424</v>
      </c>
      <c r="Q120" s="24" t="s">
        <v>5395</v>
      </c>
      <c r="R120" s="24" t="s">
        <v>5394</v>
      </c>
      <c r="S120" s="25">
        <v>988000</v>
      </c>
      <c r="T120" s="25">
        <v>763000</v>
      </c>
      <c r="U120" s="362">
        <f t="shared" si="48"/>
        <v>0.77226720647773284</v>
      </c>
      <c r="V120" s="363" t="s">
        <v>6462</v>
      </c>
      <c r="W120" s="25" t="s">
        <v>5851</v>
      </c>
      <c r="Y120" s="24" t="s">
        <v>5949</v>
      </c>
      <c r="Z120" s="22" t="s">
        <v>6003</v>
      </c>
      <c r="AA120" s="22" t="s">
        <v>5926</v>
      </c>
      <c r="AB120" s="16"/>
      <c r="AF120" s="150">
        <v>7</v>
      </c>
      <c r="AG120" s="150">
        <v>7</v>
      </c>
      <c r="AH120" s="150">
        <v>4</v>
      </c>
      <c r="AI120" s="150">
        <v>12</v>
      </c>
      <c r="AJ120" s="150">
        <v>7</v>
      </c>
      <c r="AK120" s="150">
        <v>7</v>
      </c>
      <c r="AL120" s="150">
        <v>15</v>
      </c>
      <c r="AM120" s="7">
        <f t="shared" si="47"/>
        <v>59</v>
      </c>
      <c r="AN120" s="150">
        <v>7</v>
      </c>
      <c r="AO120" s="150">
        <v>15</v>
      </c>
      <c r="AP120" s="150">
        <v>4</v>
      </c>
      <c r="AQ120" s="150">
        <v>12</v>
      </c>
      <c r="AR120" s="150">
        <v>10</v>
      </c>
      <c r="AS120" s="150">
        <v>7</v>
      </c>
      <c r="AT120" s="150">
        <v>15</v>
      </c>
      <c r="AU120" s="385">
        <f t="shared" si="29"/>
        <v>70</v>
      </c>
      <c r="AV120" s="150">
        <v>7</v>
      </c>
      <c r="AW120" s="150">
        <v>7</v>
      </c>
      <c r="AX120" s="150">
        <v>7</v>
      </c>
      <c r="AY120" s="150">
        <v>12</v>
      </c>
      <c r="AZ120" s="150">
        <v>7</v>
      </c>
      <c r="BA120" s="150">
        <v>15</v>
      </c>
      <c r="BB120" s="150">
        <v>15</v>
      </c>
      <c r="BC120" s="347">
        <f t="shared" si="30"/>
        <v>70</v>
      </c>
      <c r="BD120" s="150">
        <v>10</v>
      </c>
      <c r="BE120" s="150">
        <v>15</v>
      </c>
      <c r="BF120" s="150">
        <v>10</v>
      </c>
      <c r="BG120" s="150">
        <v>12</v>
      </c>
      <c r="BH120" s="150">
        <v>7</v>
      </c>
      <c r="BI120" s="150">
        <v>15</v>
      </c>
      <c r="BJ120" s="150">
        <v>15</v>
      </c>
      <c r="BK120" s="382">
        <f t="shared" si="49"/>
        <v>84</v>
      </c>
      <c r="BL120" s="150">
        <v>7</v>
      </c>
      <c r="BM120" s="150">
        <v>7</v>
      </c>
      <c r="BN120" s="150">
        <v>4</v>
      </c>
      <c r="BO120" s="150">
        <v>12</v>
      </c>
      <c r="BP120" s="150">
        <v>7</v>
      </c>
      <c r="BQ120" s="150">
        <v>15</v>
      </c>
      <c r="BR120" s="150">
        <v>15</v>
      </c>
      <c r="BS120" s="327">
        <f t="shared" si="31"/>
        <v>67</v>
      </c>
      <c r="BT120" s="16">
        <f t="shared" si="32"/>
        <v>350</v>
      </c>
      <c r="BU120" s="16">
        <v>5</v>
      </c>
      <c r="BV120" s="346">
        <f t="shared" si="33"/>
        <v>70</v>
      </c>
      <c r="BW120" s="16">
        <f t="shared" si="50"/>
        <v>38</v>
      </c>
      <c r="BX120" s="391">
        <f t="shared" si="35"/>
        <v>7.6</v>
      </c>
      <c r="BY120" s="16">
        <f t="shared" si="51"/>
        <v>51</v>
      </c>
      <c r="BZ120" s="392">
        <f t="shared" si="36"/>
        <v>10.199999999999999</v>
      </c>
      <c r="CA120" s="16">
        <f t="shared" si="37"/>
        <v>29</v>
      </c>
      <c r="CB120" s="393">
        <f t="shared" si="38"/>
        <v>5.8</v>
      </c>
      <c r="CC120" s="16">
        <f t="shared" si="39"/>
        <v>60</v>
      </c>
      <c r="CD120" s="394">
        <f t="shared" si="40"/>
        <v>12</v>
      </c>
      <c r="CE120" s="16">
        <f t="shared" si="41"/>
        <v>38</v>
      </c>
      <c r="CF120" s="395">
        <f t="shared" si="42"/>
        <v>7.6</v>
      </c>
      <c r="CG120" s="16">
        <f t="shared" si="43"/>
        <v>59</v>
      </c>
      <c r="CH120" s="396">
        <f t="shared" si="44"/>
        <v>11.8</v>
      </c>
      <c r="CI120" s="16">
        <f t="shared" si="45"/>
        <v>75</v>
      </c>
      <c r="CJ120" s="397">
        <f t="shared" si="46"/>
        <v>15</v>
      </c>
      <c r="CL120" s="152"/>
      <c r="CM120" s="19">
        <f t="shared" si="34"/>
        <v>0</v>
      </c>
    </row>
    <row r="121" spans="1:91" ht="65.099999999999994" customHeight="1" x14ac:dyDescent="0.25">
      <c r="A121" s="150">
        <v>118</v>
      </c>
      <c r="B121" s="22" t="s">
        <v>6582</v>
      </c>
      <c r="C121" s="16" t="s">
        <v>23</v>
      </c>
      <c r="D121" s="22" t="s">
        <v>4521</v>
      </c>
      <c r="F121" s="22" t="s">
        <v>6583</v>
      </c>
      <c r="G121" s="16" t="s">
        <v>5905</v>
      </c>
      <c r="H121" s="22" t="s">
        <v>4523</v>
      </c>
      <c r="K121" s="110" t="s">
        <v>4525</v>
      </c>
      <c r="L121" s="110" t="s">
        <v>4526</v>
      </c>
      <c r="M121" s="22" t="s">
        <v>4524</v>
      </c>
      <c r="O121" s="16" t="s">
        <v>16</v>
      </c>
      <c r="P121" s="150">
        <v>481</v>
      </c>
      <c r="Q121" s="240" t="s">
        <v>4527</v>
      </c>
      <c r="R121" s="16">
        <v>100731770</v>
      </c>
      <c r="S121" s="19">
        <v>500000</v>
      </c>
      <c r="T121" s="66">
        <v>400000</v>
      </c>
      <c r="U121" s="321">
        <f t="shared" si="48"/>
        <v>0.8</v>
      </c>
      <c r="V121" s="353" t="s">
        <v>6584</v>
      </c>
      <c r="W121" s="25" t="s">
        <v>6143</v>
      </c>
      <c r="Y121" s="24" t="s">
        <v>5949</v>
      </c>
      <c r="Z121" s="22" t="s">
        <v>6335</v>
      </c>
      <c r="AA121" s="22" t="s">
        <v>5926</v>
      </c>
      <c r="AF121" s="16">
        <v>4</v>
      </c>
      <c r="AG121" s="16">
        <v>7</v>
      </c>
      <c r="AH121" s="16">
        <v>4</v>
      </c>
      <c r="AI121" s="16">
        <v>14</v>
      </c>
      <c r="AJ121" s="16">
        <v>4</v>
      </c>
      <c r="AK121" s="16">
        <v>0</v>
      </c>
      <c r="AL121" s="16">
        <v>15</v>
      </c>
      <c r="AM121" s="7">
        <f t="shared" si="47"/>
        <v>48</v>
      </c>
      <c r="AN121" s="16">
        <v>7</v>
      </c>
      <c r="AO121" s="16">
        <v>7</v>
      </c>
      <c r="AP121" s="16">
        <v>7</v>
      </c>
      <c r="AQ121" s="16">
        <v>14</v>
      </c>
      <c r="AR121" s="16">
        <v>7</v>
      </c>
      <c r="AS121" s="16">
        <v>7</v>
      </c>
      <c r="AT121" s="16">
        <v>15</v>
      </c>
      <c r="AU121" s="385">
        <f t="shared" si="29"/>
        <v>64</v>
      </c>
      <c r="AV121" s="16">
        <v>7</v>
      </c>
      <c r="AW121" s="16">
        <v>7</v>
      </c>
      <c r="AX121" s="16">
        <v>4</v>
      </c>
      <c r="AY121" s="16">
        <v>14</v>
      </c>
      <c r="AZ121" s="16">
        <v>7</v>
      </c>
      <c r="BA121" s="16">
        <v>20</v>
      </c>
      <c r="BB121" s="16">
        <v>15</v>
      </c>
      <c r="BC121" s="347">
        <f t="shared" si="30"/>
        <v>74</v>
      </c>
      <c r="BD121" s="16">
        <v>10</v>
      </c>
      <c r="BE121" s="16">
        <v>20</v>
      </c>
      <c r="BF121" s="16">
        <v>7</v>
      </c>
      <c r="BG121" s="16">
        <v>14</v>
      </c>
      <c r="BH121" s="16">
        <v>10</v>
      </c>
      <c r="BI121" s="16">
        <v>20</v>
      </c>
      <c r="BJ121" s="16">
        <v>15</v>
      </c>
      <c r="BK121" s="382">
        <f t="shared" si="49"/>
        <v>96</v>
      </c>
      <c r="BL121" s="16">
        <v>7</v>
      </c>
      <c r="BM121" s="16">
        <v>15</v>
      </c>
      <c r="BN121" s="16">
        <v>7</v>
      </c>
      <c r="BO121" s="16">
        <v>14</v>
      </c>
      <c r="BP121" s="16">
        <v>10</v>
      </c>
      <c r="BQ121" s="16">
        <v>0</v>
      </c>
      <c r="BR121" s="16">
        <v>15</v>
      </c>
      <c r="BS121" s="327">
        <f t="shared" si="31"/>
        <v>68</v>
      </c>
      <c r="BT121" s="16">
        <f t="shared" si="32"/>
        <v>350</v>
      </c>
      <c r="BU121" s="16">
        <v>5</v>
      </c>
      <c r="BV121" s="346">
        <f t="shared" si="33"/>
        <v>70</v>
      </c>
      <c r="BW121" s="16">
        <f t="shared" si="50"/>
        <v>35</v>
      </c>
      <c r="BX121" s="391">
        <f t="shared" si="35"/>
        <v>7</v>
      </c>
      <c r="BY121" s="16">
        <f t="shared" si="51"/>
        <v>56</v>
      </c>
      <c r="BZ121" s="392">
        <f t="shared" si="36"/>
        <v>11.2</v>
      </c>
      <c r="CA121" s="16">
        <f t="shared" si="37"/>
        <v>29</v>
      </c>
      <c r="CB121" s="393">
        <f t="shared" si="38"/>
        <v>5.8</v>
      </c>
      <c r="CC121" s="16">
        <f t="shared" si="39"/>
        <v>70</v>
      </c>
      <c r="CD121" s="394">
        <f t="shared" si="40"/>
        <v>14</v>
      </c>
      <c r="CE121" s="16">
        <f t="shared" si="41"/>
        <v>38</v>
      </c>
      <c r="CF121" s="395">
        <f t="shared" si="42"/>
        <v>7.6</v>
      </c>
      <c r="CG121" s="16">
        <f t="shared" si="43"/>
        <v>47</v>
      </c>
      <c r="CH121" s="396">
        <f t="shared" si="44"/>
        <v>9.4</v>
      </c>
      <c r="CI121" s="16">
        <f t="shared" si="45"/>
        <v>75</v>
      </c>
      <c r="CJ121" s="397">
        <f t="shared" si="46"/>
        <v>15</v>
      </c>
      <c r="CK121" s="192"/>
      <c r="CL121" s="409">
        <v>400000</v>
      </c>
      <c r="CM121" s="19">
        <f t="shared" si="34"/>
        <v>400000</v>
      </c>
    </row>
    <row r="122" spans="1:91" ht="65.099999999999994" customHeight="1" x14ac:dyDescent="0.25">
      <c r="A122" s="150">
        <v>119</v>
      </c>
      <c r="B122" s="22" t="s">
        <v>5993</v>
      </c>
      <c r="C122" s="22" t="s">
        <v>5996</v>
      </c>
      <c r="D122" s="22" t="s">
        <v>5995</v>
      </c>
      <c r="F122" s="22" t="s">
        <v>5994</v>
      </c>
      <c r="G122" s="16" t="s">
        <v>5905</v>
      </c>
      <c r="H122" s="22" t="s">
        <v>3794</v>
      </c>
      <c r="K122" s="110" t="s">
        <v>6136</v>
      </c>
      <c r="L122" s="110" t="s">
        <v>3797</v>
      </c>
      <c r="M122" s="16" t="s">
        <v>3795</v>
      </c>
      <c r="O122" s="16" t="s">
        <v>16</v>
      </c>
      <c r="P122" s="150">
        <v>481</v>
      </c>
      <c r="Q122" s="16">
        <v>17697323</v>
      </c>
      <c r="R122" s="16">
        <v>105131058</v>
      </c>
      <c r="S122" s="19">
        <v>1021500</v>
      </c>
      <c r="T122" s="66">
        <v>606000</v>
      </c>
      <c r="U122" s="321">
        <f t="shared" si="48"/>
        <v>0.59324522760646103</v>
      </c>
      <c r="V122" s="353" t="s">
        <v>5997</v>
      </c>
      <c r="W122" s="25" t="s">
        <v>5998</v>
      </c>
      <c r="Y122" s="24" t="s">
        <v>5949</v>
      </c>
      <c r="Z122" s="22" t="s">
        <v>5980</v>
      </c>
      <c r="AA122" s="22" t="s">
        <v>5926</v>
      </c>
      <c r="AD122" s="22" t="s">
        <v>7016</v>
      </c>
      <c r="AF122" s="16">
        <v>7</v>
      </c>
      <c r="AG122" s="16">
        <v>7</v>
      </c>
      <c r="AH122" s="16">
        <v>4</v>
      </c>
      <c r="AI122" s="16">
        <v>11</v>
      </c>
      <c r="AJ122" s="16">
        <v>7</v>
      </c>
      <c r="AK122" s="16">
        <v>0</v>
      </c>
      <c r="AL122" s="16">
        <v>15</v>
      </c>
      <c r="AM122" s="7">
        <f t="shared" si="47"/>
        <v>51</v>
      </c>
      <c r="AN122" s="16">
        <v>4</v>
      </c>
      <c r="AO122" s="16">
        <v>7</v>
      </c>
      <c r="AP122" s="16">
        <v>7</v>
      </c>
      <c r="AQ122" s="16">
        <v>13</v>
      </c>
      <c r="AR122" s="16">
        <v>7</v>
      </c>
      <c r="AS122" s="16">
        <v>15</v>
      </c>
      <c r="AT122" s="16">
        <v>15</v>
      </c>
      <c r="AU122" s="385">
        <f t="shared" si="29"/>
        <v>68</v>
      </c>
      <c r="AV122" s="16">
        <v>10</v>
      </c>
      <c r="AW122" s="16">
        <v>20</v>
      </c>
      <c r="AX122" s="16">
        <v>10</v>
      </c>
      <c r="AY122" s="16">
        <v>13</v>
      </c>
      <c r="AZ122" s="16">
        <v>10</v>
      </c>
      <c r="BA122" s="16">
        <v>20</v>
      </c>
      <c r="BB122" s="16">
        <v>15</v>
      </c>
      <c r="BC122" s="347">
        <f t="shared" si="30"/>
        <v>98</v>
      </c>
      <c r="BD122" s="16">
        <v>4</v>
      </c>
      <c r="BE122" s="16">
        <v>15</v>
      </c>
      <c r="BF122" s="16">
        <v>7</v>
      </c>
      <c r="BG122" s="16">
        <v>13</v>
      </c>
      <c r="BH122" s="16">
        <v>10</v>
      </c>
      <c r="BI122" s="16">
        <v>15</v>
      </c>
      <c r="BJ122" s="16">
        <v>15</v>
      </c>
      <c r="BK122" s="382">
        <f t="shared" si="49"/>
        <v>79</v>
      </c>
      <c r="BL122" s="16">
        <v>7</v>
      </c>
      <c r="BM122" s="16">
        <v>7</v>
      </c>
      <c r="BN122" s="16">
        <v>7</v>
      </c>
      <c r="BO122" s="16">
        <v>13</v>
      </c>
      <c r="BP122" s="16">
        <v>4</v>
      </c>
      <c r="BQ122" s="16">
        <v>0</v>
      </c>
      <c r="BR122" s="16">
        <v>15</v>
      </c>
      <c r="BS122" s="327">
        <f t="shared" si="31"/>
        <v>53</v>
      </c>
      <c r="BT122" s="16">
        <f t="shared" si="32"/>
        <v>349</v>
      </c>
      <c r="BU122" s="16">
        <v>5</v>
      </c>
      <c r="BV122" s="346">
        <f t="shared" si="33"/>
        <v>69.8</v>
      </c>
      <c r="BW122" s="16">
        <f t="shared" si="50"/>
        <v>32</v>
      </c>
      <c r="BX122" s="391">
        <f t="shared" si="35"/>
        <v>6.4</v>
      </c>
      <c r="BY122" s="16">
        <f t="shared" si="51"/>
        <v>56</v>
      </c>
      <c r="BZ122" s="392">
        <f t="shared" si="36"/>
        <v>11.2</v>
      </c>
      <c r="CA122" s="16">
        <f t="shared" si="37"/>
        <v>35</v>
      </c>
      <c r="CB122" s="393">
        <f t="shared" si="38"/>
        <v>7</v>
      </c>
      <c r="CC122" s="16">
        <f t="shared" si="39"/>
        <v>63</v>
      </c>
      <c r="CD122" s="394">
        <f t="shared" si="40"/>
        <v>12.6</v>
      </c>
      <c r="CE122" s="16">
        <f t="shared" si="41"/>
        <v>38</v>
      </c>
      <c r="CF122" s="395">
        <f t="shared" si="42"/>
        <v>7.6</v>
      </c>
      <c r="CG122" s="16">
        <f t="shared" si="43"/>
        <v>50</v>
      </c>
      <c r="CH122" s="396">
        <f t="shared" si="44"/>
        <v>10</v>
      </c>
      <c r="CI122" s="16">
        <f t="shared" si="45"/>
        <v>75</v>
      </c>
      <c r="CJ122" s="397">
        <f t="shared" si="46"/>
        <v>15</v>
      </c>
      <c r="CK122" s="19"/>
      <c r="CM122" s="19">
        <f t="shared" si="34"/>
        <v>0</v>
      </c>
    </row>
    <row r="123" spans="1:91" s="150" customFormat="1" ht="65.099999999999994" customHeight="1" x14ac:dyDescent="0.25">
      <c r="A123" s="150">
        <v>120</v>
      </c>
      <c r="B123" s="63" t="s">
        <v>5957</v>
      </c>
      <c r="C123" s="100" t="s">
        <v>52</v>
      </c>
      <c r="D123" s="100" t="s">
        <v>741</v>
      </c>
      <c r="E123" s="100" t="s">
        <v>5520</v>
      </c>
      <c r="F123" s="100" t="s">
        <v>5958</v>
      </c>
      <c r="G123" s="22" t="s">
        <v>5905</v>
      </c>
      <c r="H123" s="100" t="s">
        <v>5521</v>
      </c>
      <c r="I123" s="100"/>
      <c r="J123" s="100"/>
      <c r="K123" s="64" t="s">
        <v>742</v>
      </c>
      <c r="L123" s="64" t="s">
        <v>5959</v>
      </c>
      <c r="M123" s="181" t="s">
        <v>51</v>
      </c>
      <c r="N123" s="105"/>
      <c r="O123" s="100" t="s">
        <v>11</v>
      </c>
      <c r="P123" s="100">
        <v>424</v>
      </c>
      <c r="Q123" s="234" t="s">
        <v>5522</v>
      </c>
      <c r="R123" s="234" t="s">
        <v>5523</v>
      </c>
      <c r="S123" s="103">
        <v>1589000</v>
      </c>
      <c r="T123" s="103">
        <v>996000</v>
      </c>
      <c r="U123" s="321">
        <f t="shared" si="48"/>
        <v>0.62680931403398366</v>
      </c>
      <c r="V123" s="281" t="s">
        <v>5960</v>
      </c>
      <c r="W123" s="103" t="s">
        <v>5961</v>
      </c>
      <c r="X123" s="7"/>
      <c r="Y123" s="65" t="s">
        <v>5949</v>
      </c>
      <c r="Z123" s="63" t="s">
        <v>5980</v>
      </c>
      <c r="AA123" s="63" t="s">
        <v>5926</v>
      </c>
      <c r="AC123" s="347"/>
      <c r="AD123" s="63"/>
      <c r="AF123" s="150">
        <v>7</v>
      </c>
      <c r="AG123" s="150">
        <v>7</v>
      </c>
      <c r="AH123" s="150">
        <v>4</v>
      </c>
      <c r="AI123" s="150">
        <v>13</v>
      </c>
      <c r="AJ123" s="150">
        <v>7</v>
      </c>
      <c r="AK123" s="150">
        <v>7</v>
      </c>
      <c r="AL123" s="150">
        <v>15</v>
      </c>
      <c r="AM123" s="7">
        <f t="shared" si="47"/>
        <v>60</v>
      </c>
      <c r="AN123" s="150">
        <v>7</v>
      </c>
      <c r="AO123" s="150">
        <v>15</v>
      </c>
      <c r="AP123" s="150">
        <v>7</v>
      </c>
      <c r="AQ123" s="150">
        <v>13</v>
      </c>
      <c r="AR123" s="150">
        <v>4</v>
      </c>
      <c r="AS123" s="150">
        <v>15</v>
      </c>
      <c r="AT123" s="150">
        <v>15</v>
      </c>
      <c r="AU123" s="385">
        <f t="shared" si="29"/>
        <v>76</v>
      </c>
      <c r="AV123" s="150">
        <v>7</v>
      </c>
      <c r="AW123" s="150">
        <v>7</v>
      </c>
      <c r="AX123" s="150">
        <v>7</v>
      </c>
      <c r="AY123" s="150">
        <v>13</v>
      </c>
      <c r="AZ123" s="150">
        <v>4</v>
      </c>
      <c r="BA123" s="150">
        <v>15</v>
      </c>
      <c r="BB123" s="150">
        <v>15</v>
      </c>
      <c r="BC123" s="347">
        <f t="shared" si="30"/>
        <v>68</v>
      </c>
      <c r="BD123" s="150">
        <v>7</v>
      </c>
      <c r="BE123" s="150">
        <v>15</v>
      </c>
      <c r="BF123" s="150">
        <v>7</v>
      </c>
      <c r="BG123" s="150">
        <v>13</v>
      </c>
      <c r="BH123" s="150">
        <v>7</v>
      </c>
      <c r="BI123" s="150">
        <v>15</v>
      </c>
      <c r="BJ123" s="150">
        <v>15</v>
      </c>
      <c r="BK123" s="382">
        <f t="shared" si="49"/>
        <v>79</v>
      </c>
      <c r="BL123" s="150">
        <v>4</v>
      </c>
      <c r="BM123" s="150">
        <v>7</v>
      </c>
      <c r="BN123" s="150">
        <v>4</v>
      </c>
      <c r="BO123" s="150">
        <v>13</v>
      </c>
      <c r="BP123" s="150">
        <v>7</v>
      </c>
      <c r="BQ123" s="150">
        <v>15</v>
      </c>
      <c r="BR123" s="150">
        <v>15</v>
      </c>
      <c r="BS123" s="327">
        <f t="shared" si="31"/>
        <v>65</v>
      </c>
      <c r="BT123" s="16">
        <f t="shared" si="32"/>
        <v>348</v>
      </c>
      <c r="BU123" s="16">
        <v>5</v>
      </c>
      <c r="BV123" s="346">
        <f t="shared" si="33"/>
        <v>69.599999999999994</v>
      </c>
      <c r="BW123" s="16">
        <f t="shared" si="50"/>
        <v>32</v>
      </c>
      <c r="BX123" s="391">
        <f t="shared" si="35"/>
        <v>6.4</v>
      </c>
      <c r="BY123" s="16">
        <f t="shared" si="51"/>
        <v>51</v>
      </c>
      <c r="BZ123" s="392">
        <f t="shared" si="36"/>
        <v>10.199999999999999</v>
      </c>
      <c r="CA123" s="16">
        <f t="shared" si="37"/>
        <v>29</v>
      </c>
      <c r="CB123" s="393">
        <f t="shared" si="38"/>
        <v>5.8</v>
      </c>
      <c r="CC123" s="16">
        <f t="shared" si="39"/>
        <v>65</v>
      </c>
      <c r="CD123" s="394">
        <f t="shared" si="40"/>
        <v>13</v>
      </c>
      <c r="CE123" s="16">
        <f t="shared" si="41"/>
        <v>29</v>
      </c>
      <c r="CF123" s="395">
        <f t="shared" si="42"/>
        <v>5.8</v>
      </c>
      <c r="CG123" s="16">
        <f t="shared" si="43"/>
        <v>67</v>
      </c>
      <c r="CH123" s="396">
        <f t="shared" si="44"/>
        <v>13.4</v>
      </c>
      <c r="CI123" s="16">
        <f t="shared" si="45"/>
        <v>75</v>
      </c>
      <c r="CJ123" s="397">
        <f t="shared" si="46"/>
        <v>15</v>
      </c>
      <c r="CK123" s="366"/>
      <c r="CL123" s="152"/>
      <c r="CM123" s="19">
        <f t="shared" si="34"/>
        <v>0</v>
      </c>
    </row>
    <row r="124" spans="1:91" ht="65.099999999999994" customHeight="1" x14ac:dyDescent="0.25">
      <c r="A124" s="150">
        <v>121</v>
      </c>
      <c r="B124" s="63" t="s">
        <v>5950</v>
      </c>
      <c r="C124" s="63" t="s">
        <v>5240</v>
      </c>
      <c r="D124" s="63" t="s">
        <v>334</v>
      </c>
      <c r="E124" s="63" t="s">
        <v>5163</v>
      </c>
      <c r="F124" s="63" t="s">
        <v>5951</v>
      </c>
      <c r="G124" s="22" t="s">
        <v>5905</v>
      </c>
      <c r="H124" s="63" t="s">
        <v>5162</v>
      </c>
      <c r="I124" s="63"/>
      <c r="J124" s="63"/>
      <c r="K124" s="64" t="s">
        <v>495</v>
      </c>
      <c r="L124" s="64" t="s">
        <v>5166</v>
      </c>
      <c r="M124" s="63" t="s">
        <v>336</v>
      </c>
      <c r="N124" s="3"/>
      <c r="O124" s="63" t="s">
        <v>16</v>
      </c>
      <c r="P124" s="63">
        <v>481</v>
      </c>
      <c r="Q124" s="65" t="s">
        <v>5164</v>
      </c>
      <c r="R124" s="65" t="s">
        <v>5165</v>
      </c>
      <c r="S124" s="66">
        <v>1200000</v>
      </c>
      <c r="T124" s="66">
        <v>480000</v>
      </c>
      <c r="U124" s="321">
        <f t="shared" si="48"/>
        <v>0.4</v>
      </c>
      <c r="V124" s="281" t="s">
        <v>5952</v>
      </c>
      <c r="W124" s="66" t="s">
        <v>5953</v>
      </c>
      <c r="Y124" s="65" t="s">
        <v>5949</v>
      </c>
      <c r="Z124" s="63" t="s">
        <v>6003</v>
      </c>
      <c r="AA124" s="63" t="s">
        <v>5926</v>
      </c>
      <c r="AB124" s="63"/>
      <c r="AD124" s="63" t="s">
        <v>7019</v>
      </c>
      <c r="AE124" s="150"/>
      <c r="AF124" s="16">
        <v>7</v>
      </c>
      <c r="AG124" s="16">
        <v>7</v>
      </c>
      <c r="AH124" s="16">
        <v>4</v>
      </c>
      <c r="AI124" s="16">
        <v>12</v>
      </c>
      <c r="AJ124" s="16">
        <v>7</v>
      </c>
      <c r="AK124" s="16">
        <v>7</v>
      </c>
      <c r="AL124" s="16">
        <v>15</v>
      </c>
      <c r="AM124" s="7">
        <f t="shared" si="47"/>
        <v>59</v>
      </c>
      <c r="AN124" s="16">
        <v>10</v>
      </c>
      <c r="AO124" s="16">
        <v>15</v>
      </c>
      <c r="AP124" s="16">
        <v>4</v>
      </c>
      <c r="AQ124" s="16">
        <v>12</v>
      </c>
      <c r="AR124" s="16">
        <v>7</v>
      </c>
      <c r="AS124" s="16">
        <v>7</v>
      </c>
      <c r="AT124" s="16">
        <v>15</v>
      </c>
      <c r="AU124" s="385">
        <f t="shared" si="29"/>
        <v>70</v>
      </c>
      <c r="AV124" s="16">
        <v>7</v>
      </c>
      <c r="AW124" s="16">
        <v>15</v>
      </c>
      <c r="AX124" s="16">
        <v>4</v>
      </c>
      <c r="AY124" s="16">
        <v>10</v>
      </c>
      <c r="AZ124" s="16">
        <v>7</v>
      </c>
      <c r="BA124" s="16">
        <v>15</v>
      </c>
      <c r="BB124" s="16">
        <v>15</v>
      </c>
      <c r="BC124" s="347">
        <f t="shared" si="30"/>
        <v>73</v>
      </c>
      <c r="BD124" s="16">
        <v>7</v>
      </c>
      <c r="BE124" s="16">
        <v>15</v>
      </c>
      <c r="BF124" s="16">
        <v>10</v>
      </c>
      <c r="BG124" s="16">
        <v>12</v>
      </c>
      <c r="BH124" s="16">
        <v>10</v>
      </c>
      <c r="BI124" s="16">
        <v>15</v>
      </c>
      <c r="BJ124" s="16">
        <v>15</v>
      </c>
      <c r="BK124" s="382">
        <f t="shared" si="49"/>
        <v>84</v>
      </c>
      <c r="BL124" s="16">
        <v>7</v>
      </c>
      <c r="BM124" s="16">
        <v>7</v>
      </c>
      <c r="BN124" s="16">
        <v>4</v>
      </c>
      <c r="BO124" s="16">
        <v>12</v>
      </c>
      <c r="BP124" s="16">
        <v>10</v>
      </c>
      <c r="BQ124" s="16">
        <v>7</v>
      </c>
      <c r="BR124" s="16">
        <v>15</v>
      </c>
      <c r="BS124" s="327">
        <f t="shared" si="31"/>
        <v>62</v>
      </c>
      <c r="BT124" s="16">
        <f t="shared" si="32"/>
        <v>348</v>
      </c>
      <c r="BU124" s="16">
        <v>5</v>
      </c>
      <c r="BV124" s="346">
        <f t="shared" si="33"/>
        <v>69.599999999999994</v>
      </c>
      <c r="BW124" s="16">
        <f t="shared" si="50"/>
        <v>38</v>
      </c>
      <c r="BX124" s="391">
        <f t="shared" si="35"/>
        <v>7.6</v>
      </c>
      <c r="BY124" s="16">
        <f t="shared" si="51"/>
        <v>59</v>
      </c>
      <c r="BZ124" s="392">
        <f t="shared" si="36"/>
        <v>11.8</v>
      </c>
      <c r="CA124" s="16">
        <f t="shared" si="37"/>
        <v>26</v>
      </c>
      <c r="CB124" s="393">
        <f t="shared" si="38"/>
        <v>5.2</v>
      </c>
      <c r="CC124" s="16">
        <f t="shared" si="39"/>
        <v>58</v>
      </c>
      <c r="CD124" s="394">
        <f t="shared" si="40"/>
        <v>11.6</v>
      </c>
      <c r="CE124" s="16">
        <f t="shared" si="41"/>
        <v>41</v>
      </c>
      <c r="CF124" s="395">
        <f t="shared" si="42"/>
        <v>8.1999999999999993</v>
      </c>
      <c r="CG124" s="16">
        <f t="shared" si="43"/>
        <v>51</v>
      </c>
      <c r="CH124" s="396">
        <f t="shared" si="44"/>
        <v>10.199999999999999</v>
      </c>
      <c r="CI124" s="16">
        <f t="shared" si="45"/>
        <v>75</v>
      </c>
      <c r="CJ124" s="397">
        <f t="shared" si="46"/>
        <v>15</v>
      </c>
      <c r="CK124" s="19"/>
      <c r="CM124" s="19">
        <f t="shared" si="34"/>
        <v>0</v>
      </c>
    </row>
    <row r="125" spans="1:91" s="122" customFormat="1" ht="65.099999999999994" customHeight="1" x14ac:dyDescent="0.25">
      <c r="A125" s="150">
        <v>122</v>
      </c>
      <c r="B125" s="63" t="s">
        <v>6697</v>
      </c>
      <c r="C125" s="150" t="s">
        <v>114</v>
      </c>
      <c r="D125" s="63" t="s">
        <v>5629</v>
      </c>
      <c r="E125" s="63" t="s">
        <v>5628</v>
      </c>
      <c r="F125" s="63" t="s">
        <v>6698</v>
      </c>
      <c r="G125" s="22" t="s">
        <v>5905</v>
      </c>
      <c r="H125" s="63" t="s">
        <v>5630</v>
      </c>
      <c r="I125" s="63"/>
      <c r="J125" s="63"/>
      <c r="K125" s="270" t="s">
        <v>762</v>
      </c>
      <c r="L125" s="270" t="s">
        <v>155</v>
      </c>
      <c r="M125" s="63" t="s">
        <v>156</v>
      </c>
      <c r="N125" s="3"/>
      <c r="O125" s="63" t="s">
        <v>11</v>
      </c>
      <c r="P125" s="150">
        <v>424</v>
      </c>
      <c r="Q125" s="65" t="s">
        <v>157</v>
      </c>
      <c r="R125" s="63">
        <v>110472756</v>
      </c>
      <c r="S125" s="66">
        <v>1002940</v>
      </c>
      <c r="T125" s="66">
        <v>801000</v>
      </c>
      <c r="U125" s="321">
        <f t="shared" si="48"/>
        <v>0.79865196322810939</v>
      </c>
      <c r="V125" s="361" t="s">
        <v>6699</v>
      </c>
      <c r="W125" s="66" t="s">
        <v>5117</v>
      </c>
      <c r="X125" s="113"/>
      <c r="Y125" s="65" t="s">
        <v>5915</v>
      </c>
      <c r="Z125" s="63" t="s">
        <v>6335</v>
      </c>
      <c r="AA125" s="63" t="s">
        <v>5926</v>
      </c>
      <c r="AB125" s="150"/>
      <c r="AC125" s="350"/>
      <c r="AD125" s="150"/>
      <c r="AE125" s="150"/>
      <c r="AF125" s="122">
        <v>0</v>
      </c>
      <c r="AG125" s="122">
        <v>7</v>
      </c>
      <c r="AH125" s="122">
        <v>4</v>
      </c>
      <c r="AI125" s="122">
        <v>13</v>
      </c>
      <c r="AJ125" s="122">
        <v>7</v>
      </c>
      <c r="AK125" s="122">
        <v>7</v>
      </c>
      <c r="AL125" s="122">
        <v>15</v>
      </c>
      <c r="AM125" s="7">
        <f t="shared" si="47"/>
        <v>53</v>
      </c>
      <c r="AN125" s="122">
        <v>10</v>
      </c>
      <c r="AO125" s="122">
        <v>15</v>
      </c>
      <c r="AP125" s="122">
        <v>7</v>
      </c>
      <c r="AQ125" s="122">
        <v>13</v>
      </c>
      <c r="AR125" s="122">
        <v>7</v>
      </c>
      <c r="AS125" s="122">
        <v>7</v>
      </c>
      <c r="AT125" s="122">
        <v>15</v>
      </c>
      <c r="AU125" s="385">
        <f t="shared" si="29"/>
        <v>74</v>
      </c>
      <c r="AV125" s="122">
        <v>7</v>
      </c>
      <c r="AW125" s="122">
        <v>15</v>
      </c>
      <c r="AX125" s="122">
        <v>7</v>
      </c>
      <c r="AY125" s="122">
        <v>13</v>
      </c>
      <c r="AZ125" s="122">
        <v>7</v>
      </c>
      <c r="BA125" s="122">
        <v>20</v>
      </c>
      <c r="BB125" s="122">
        <v>15</v>
      </c>
      <c r="BC125" s="347">
        <f t="shared" si="30"/>
        <v>84</v>
      </c>
      <c r="BD125" s="122">
        <v>7</v>
      </c>
      <c r="BE125" s="122">
        <v>15</v>
      </c>
      <c r="BF125" s="122">
        <v>10</v>
      </c>
      <c r="BG125" s="122">
        <v>13</v>
      </c>
      <c r="BH125" s="122">
        <v>7</v>
      </c>
      <c r="BI125" s="122">
        <v>15</v>
      </c>
      <c r="BJ125" s="122">
        <v>15</v>
      </c>
      <c r="BK125" s="382">
        <f t="shared" si="49"/>
        <v>82</v>
      </c>
      <c r="BL125" s="122">
        <v>4</v>
      </c>
      <c r="BM125" s="122">
        <v>7</v>
      </c>
      <c r="BN125" s="122">
        <v>4</v>
      </c>
      <c r="BO125" s="122">
        <v>13</v>
      </c>
      <c r="BP125" s="122">
        <v>4</v>
      </c>
      <c r="BQ125" s="122">
        <v>7</v>
      </c>
      <c r="BR125" s="122">
        <v>15</v>
      </c>
      <c r="BS125" s="327">
        <f t="shared" si="31"/>
        <v>54</v>
      </c>
      <c r="BT125" s="16">
        <f t="shared" si="32"/>
        <v>347</v>
      </c>
      <c r="BU125" s="16">
        <v>5</v>
      </c>
      <c r="BV125" s="346">
        <f t="shared" si="33"/>
        <v>69.400000000000006</v>
      </c>
      <c r="BW125" s="16">
        <f t="shared" si="50"/>
        <v>28</v>
      </c>
      <c r="BX125" s="391">
        <f t="shared" si="35"/>
        <v>5.6</v>
      </c>
      <c r="BY125" s="16">
        <f t="shared" si="51"/>
        <v>59</v>
      </c>
      <c r="BZ125" s="392">
        <f t="shared" si="36"/>
        <v>11.8</v>
      </c>
      <c r="CA125" s="16">
        <f t="shared" si="37"/>
        <v>32</v>
      </c>
      <c r="CB125" s="393">
        <f t="shared" si="38"/>
        <v>6.4</v>
      </c>
      <c r="CC125" s="16">
        <f t="shared" si="39"/>
        <v>65</v>
      </c>
      <c r="CD125" s="394">
        <f t="shared" si="40"/>
        <v>13</v>
      </c>
      <c r="CE125" s="16">
        <f t="shared" si="41"/>
        <v>32</v>
      </c>
      <c r="CF125" s="395">
        <f t="shared" si="42"/>
        <v>6.4</v>
      </c>
      <c r="CG125" s="16">
        <f t="shared" si="43"/>
        <v>56</v>
      </c>
      <c r="CH125" s="396">
        <f t="shared" si="44"/>
        <v>11.2</v>
      </c>
      <c r="CI125" s="16">
        <f t="shared" si="45"/>
        <v>75</v>
      </c>
      <c r="CJ125" s="397">
        <f t="shared" si="46"/>
        <v>15</v>
      </c>
      <c r="CK125" s="372"/>
      <c r="CL125" s="249"/>
      <c r="CM125" s="19">
        <f t="shared" si="34"/>
        <v>0</v>
      </c>
    </row>
    <row r="126" spans="1:91" s="150" customFormat="1" ht="65.099999999999994" customHeight="1" x14ac:dyDescent="0.25">
      <c r="A126" s="150">
        <v>123</v>
      </c>
      <c r="B126" s="22" t="s">
        <v>6944</v>
      </c>
      <c r="C126" s="16" t="s">
        <v>38</v>
      </c>
      <c r="D126" s="22" t="s">
        <v>1927</v>
      </c>
      <c r="E126" s="22" t="s">
        <v>5627</v>
      </c>
      <c r="F126" s="22" t="s">
        <v>6945</v>
      </c>
      <c r="G126" s="22" t="s">
        <v>5905</v>
      </c>
      <c r="H126" s="22" t="s">
        <v>871</v>
      </c>
      <c r="I126" s="16"/>
      <c r="J126" s="16"/>
      <c r="K126" s="23" t="s">
        <v>872</v>
      </c>
      <c r="L126" s="23" t="s">
        <v>908</v>
      </c>
      <c r="M126" s="22" t="s">
        <v>873</v>
      </c>
      <c r="N126" s="3"/>
      <c r="O126" s="16" t="s">
        <v>22</v>
      </c>
      <c r="P126" s="150">
        <v>424</v>
      </c>
      <c r="Q126" s="16">
        <v>65038978</v>
      </c>
      <c r="R126" s="16">
        <v>110854473</v>
      </c>
      <c r="S126" s="25">
        <v>1130000</v>
      </c>
      <c r="T126" s="25">
        <v>850000</v>
      </c>
      <c r="U126" s="362">
        <f t="shared" si="48"/>
        <v>0.75221238938053092</v>
      </c>
      <c r="V126" s="353" t="s">
        <v>6946</v>
      </c>
      <c r="W126" s="25" t="s">
        <v>6947</v>
      </c>
      <c r="X126" s="105"/>
      <c r="Y126" s="56" t="s">
        <v>5915</v>
      </c>
      <c r="Z126" s="52" t="s">
        <v>6003</v>
      </c>
      <c r="AA126" s="52" t="s">
        <v>5926</v>
      </c>
      <c r="AB126" s="122"/>
      <c r="AC126" s="349"/>
      <c r="AD126" s="122"/>
      <c r="AE126" s="122"/>
      <c r="AF126" s="22">
        <v>10</v>
      </c>
      <c r="AG126" s="22">
        <v>7</v>
      </c>
      <c r="AH126" s="22">
        <v>7</v>
      </c>
      <c r="AI126" s="22">
        <v>11</v>
      </c>
      <c r="AJ126" s="22">
        <v>7</v>
      </c>
      <c r="AK126" s="22">
        <v>0</v>
      </c>
      <c r="AL126" s="22">
        <v>15</v>
      </c>
      <c r="AM126" s="7">
        <f t="shared" si="47"/>
        <v>57</v>
      </c>
      <c r="AN126" s="22">
        <v>7</v>
      </c>
      <c r="AO126" s="22">
        <v>15</v>
      </c>
      <c r="AP126" s="22">
        <v>4</v>
      </c>
      <c r="AQ126" s="22">
        <v>9</v>
      </c>
      <c r="AR126" s="22">
        <v>7</v>
      </c>
      <c r="AS126" s="22">
        <v>15</v>
      </c>
      <c r="AT126" s="22">
        <v>15</v>
      </c>
      <c r="AU126" s="385">
        <f t="shared" si="29"/>
        <v>72</v>
      </c>
      <c r="AV126" s="22">
        <v>7</v>
      </c>
      <c r="AW126" s="22">
        <v>15</v>
      </c>
      <c r="AX126" s="22">
        <v>7</v>
      </c>
      <c r="AY126" s="22">
        <v>9</v>
      </c>
      <c r="AZ126" s="22">
        <v>7</v>
      </c>
      <c r="BA126" s="22">
        <v>7</v>
      </c>
      <c r="BB126" s="22">
        <v>15</v>
      </c>
      <c r="BC126" s="347">
        <f t="shared" si="30"/>
        <v>67</v>
      </c>
      <c r="BD126" s="22">
        <v>7</v>
      </c>
      <c r="BE126" s="22">
        <v>15</v>
      </c>
      <c r="BF126" s="22">
        <v>10</v>
      </c>
      <c r="BG126" s="22">
        <v>11</v>
      </c>
      <c r="BH126" s="22">
        <v>7</v>
      </c>
      <c r="BI126" s="22">
        <v>20</v>
      </c>
      <c r="BJ126" s="22">
        <v>15</v>
      </c>
      <c r="BK126" s="382">
        <f t="shared" si="49"/>
        <v>85</v>
      </c>
      <c r="BL126" s="22">
        <v>7</v>
      </c>
      <c r="BM126" s="22">
        <v>7</v>
      </c>
      <c r="BN126" s="22">
        <v>4</v>
      </c>
      <c r="BO126" s="22">
        <v>11</v>
      </c>
      <c r="BP126" s="22">
        <v>7</v>
      </c>
      <c r="BQ126" s="22">
        <v>15</v>
      </c>
      <c r="BR126" s="22">
        <v>15</v>
      </c>
      <c r="BS126" s="327">
        <f t="shared" si="31"/>
        <v>66</v>
      </c>
      <c r="BT126" s="16">
        <f t="shared" si="32"/>
        <v>347</v>
      </c>
      <c r="BU126" s="16">
        <v>5</v>
      </c>
      <c r="BV126" s="346">
        <f t="shared" si="33"/>
        <v>69.400000000000006</v>
      </c>
      <c r="BW126" s="16">
        <f t="shared" si="50"/>
        <v>38</v>
      </c>
      <c r="BX126" s="391">
        <f t="shared" si="35"/>
        <v>7.6</v>
      </c>
      <c r="BY126" s="16">
        <f t="shared" si="51"/>
        <v>59</v>
      </c>
      <c r="BZ126" s="392">
        <f t="shared" si="36"/>
        <v>11.8</v>
      </c>
      <c r="CA126" s="16">
        <f t="shared" si="37"/>
        <v>32</v>
      </c>
      <c r="CB126" s="393">
        <f t="shared" si="38"/>
        <v>6.4</v>
      </c>
      <c r="CC126" s="16">
        <f t="shared" si="39"/>
        <v>51</v>
      </c>
      <c r="CD126" s="394">
        <f t="shared" si="40"/>
        <v>10.199999999999999</v>
      </c>
      <c r="CE126" s="16">
        <f t="shared" si="41"/>
        <v>35</v>
      </c>
      <c r="CF126" s="395">
        <f t="shared" si="42"/>
        <v>7</v>
      </c>
      <c r="CG126" s="16">
        <f t="shared" si="43"/>
        <v>57</v>
      </c>
      <c r="CH126" s="396">
        <f t="shared" si="44"/>
        <v>11.4</v>
      </c>
      <c r="CI126" s="16">
        <f t="shared" si="45"/>
        <v>75</v>
      </c>
      <c r="CJ126" s="397">
        <f t="shared" si="46"/>
        <v>15</v>
      </c>
      <c r="CK126" s="360"/>
      <c r="CL126" s="25"/>
      <c r="CM126" s="19">
        <f t="shared" si="34"/>
        <v>0</v>
      </c>
    </row>
    <row r="127" spans="1:91" ht="65.099999999999994" customHeight="1" x14ac:dyDescent="0.25">
      <c r="A127" s="150">
        <v>124</v>
      </c>
      <c r="B127" s="63" t="s">
        <v>6030</v>
      </c>
      <c r="C127" s="63" t="s">
        <v>5149</v>
      </c>
      <c r="D127" s="63" t="s">
        <v>5739</v>
      </c>
      <c r="E127" s="63" t="s">
        <v>5737</v>
      </c>
      <c r="F127" s="63" t="s">
        <v>6031</v>
      </c>
      <c r="G127" s="22" t="s">
        <v>5905</v>
      </c>
      <c r="H127" s="150"/>
      <c r="I127" s="150" t="s">
        <v>10</v>
      </c>
      <c r="J127" s="63" t="s">
        <v>752</v>
      </c>
      <c r="K127" s="64" t="s">
        <v>6032</v>
      </c>
      <c r="L127" s="64" t="s">
        <v>5738</v>
      </c>
      <c r="M127" s="150" t="s">
        <v>111</v>
      </c>
      <c r="O127" s="150" t="s">
        <v>16</v>
      </c>
      <c r="P127" s="150">
        <v>481</v>
      </c>
      <c r="Q127" s="150">
        <v>28245475</v>
      </c>
      <c r="R127" s="150">
        <v>110437822</v>
      </c>
      <c r="S127" s="152">
        <v>1180000</v>
      </c>
      <c r="T127" s="66">
        <v>940000</v>
      </c>
      <c r="U127" s="321">
        <f t="shared" si="48"/>
        <v>0.79661016949152541</v>
      </c>
      <c r="V127" s="361" t="s">
        <v>6033</v>
      </c>
      <c r="W127" s="66" t="s">
        <v>5658</v>
      </c>
      <c r="Y127" s="65" t="s">
        <v>5915</v>
      </c>
      <c r="Z127" s="63" t="s">
        <v>6070</v>
      </c>
      <c r="AA127" s="63" t="s">
        <v>5926</v>
      </c>
      <c r="AB127" s="150"/>
      <c r="AD127" s="63" t="s">
        <v>7026</v>
      </c>
      <c r="AE127" s="150"/>
      <c r="AF127" s="16">
        <v>10</v>
      </c>
      <c r="AG127" s="16">
        <v>7</v>
      </c>
      <c r="AH127" s="16">
        <v>4</v>
      </c>
      <c r="AI127" s="16">
        <v>10</v>
      </c>
      <c r="AJ127" s="16">
        <v>7</v>
      </c>
      <c r="AK127" s="16">
        <v>7</v>
      </c>
      <c r="AL127" s="16">
        <v>15</v>
      </c>
      <c r="AM127" s="7">
        <f t="shared" si="47"/>
        <v>60</v>
      </c>
      <c r="AN127" s="16">
        <v>7</v>
      </c>
      <c r="AO127" s="16">
        <v>15</v>
      </c>
      <c r="AP127" s="16">
        <v>7</v>
      </c>
      <c r="AQ127" s="16">
        <v>10</v>
      </c>
      <c r="AR127" s="16">
        <v>7</v>
      </c>
      <c r="AS127" s="16">
        <v>7</v>
      </c>
      <c r="AT127" s="16">
        <v>15</v>
      </c>
      <c r="AU127" s="385">
        <f t="shared" si="29"/>
        <v>68</v>
      </c>
      <c r="AV127" s="16">
        <v>10</v>
      </c>
      <c r="AW127" s="16">
        <v>15</v>
      </c>
      <c r="AX127" s="16">
        <v>7</v>
      </c>
      <c r="AY127" s="16">
        <v>10</v>
      </c>
      <c r="AZ127" s="16">
        <v>7</v>
      </c>
      <c r="BA127" s="16">
        <v>15</v>
      </c>
      <c r="BB127" s="16">
        <v>15</v>
      </c>
      <c r="BC127" s="347">
        <f t="shared" si="30"/>
        <v>79</v>
      </c>
      <c r="BD127" s="16">
        <v>10</v>
      </c>
      <c r="BE127" s="16">
        <v>15</v>
      </c>
      <c r="BF127" s="16">
        <v>10</v>
      </c>
      <c r="BG127" s="16">
        <v>10</v>
      </c>
      <c r="BH127" s="16">
        <v>7</v>
      </c>
      <c r="BI127" s="16">
        <v>15</v>
      </c>
      <c r="BJ127" s="16">
        <v>15</v>
      </c>
      <c r="BK127" s="382">
        <f t="shared" si="49"/>
        <v>82</v>
      </c>
      <c r="BL127" s="150">
        <v>7</v>
      </c>
      <c r="BM127" s="16">
        <v>7</v>
      </c>
      <c r="BN127" s="16">
        <v>4</v>
      </c>
      <c r="BO127" s="16">
        <v>10</v>
      </c>
      <c r="BP127" s="16">
        <v>7</v>
      </c>
      <c r="BQ127" s="16">
        <v>7</v>
      </c>
      <c r="BR127" s="16">
        <v>15</v>
      </c>
      <c r="BS127" s="327">
        <f t="shared" si="31"/>
        <v>57</v>
      </c>
      <c r="BT127" s="16">
        <f t="shared" si="32"/>
        <v>346</v>
      </c>
      <c r="BU127" s="16">
        <v>5</v>
      </c>
      <c r="BV127" s="346">
        <f t="shared" si="33"/>
        <v>69.2</v>
      </c>
      <c r="BW127" s="16">
        <f t="shared" si="50"/>
        <v>44</v>
      </c>
      <c r="BX127" s="391">
        <f t="shared" si="35"/>
        <v>8.8000000000000007</v>
      </c>
      <c r="BY127" s="16">
        <f t="shared" si="51"/>
        <v>59</v>
      </c>
      <c r="BZ127" s="392">
        <f t="shared" si="36"/>
        <v>11.8</v>
      </c>
      <c r="CA127" s="16">
        <f t="shared" si="37"/>
        <v>32</v>
      </c>
      <c r="CB127" s="393">
        <f t="shared" si="38"/>
        <v>6.4</v>
      </c>
      <c r="CC127" s="16">
        <f t="shared" si="39"/>
        <v>50</v>
      </c>
      <c r="CD127" s="394">
        <f t="shared" si="40"/>
        <v>10</v>
      </c>
      <c r="CE127" s="16">
        <f t="shared" si="41"/>
        <v>35</v>
      </c>
      <c r="CF127" s="395">
        <f t="shared" si="42"/>
        <v>7</v>
      </c>
      <c r="CG127" s="16">
        <f t="shared" si="43"/>
        <v>51</v>
      </c>
      <c r="CH127" s="396">
        <f t="shared" si="44"/>
        <v>10.199999999999999</v>
      </c>
      <c r="CI127" s="16">
        <f t="shared" si="45"/>
        <v>75</v>
      </c>
      <c r="CJ127" s="397">
        <f t="shared" si="46"/>
        <v>15</v>
      </c>
      <c r="CK127" s="19"/>
      <c r="CM127" s="19">
        <f t="shared" si="34"/>
        <v>0</v>
      </c>
    </row>
    <row r="128" spans="1:91" s="122" customFormat="1" ht="65.099999999999994" customHeight="1" x14ac:dyDescent="0.25">
      <c r="A128" s="150">
        <v>125</v>
      </c>
      <c r="B128" s="22" t="s">
        <v>6473</v>
      </c>
      <c r="C128" s="22" t="s">
        <v>5623</v>
      </c>
      <c r="D128" s="22" t="s">
        <v>5810</v>
      </c>
      <c r="E128" s="22" t="s">
        <v>5808</v>
      </c>
      <c r="F128" s="22" t="s">
        <v>6474</v>
      </c>
      <c r="G128" s="22" t="s">
        <v>5905</v>
      </c>
      <c r="H128" s="22" t="s">
        <v>2143</v>
      </c>
      <c r="I128" s="16"/>
      <c r="J128" s="16"/>
      <c r="K128" s="23" t="s">
        <v>2144</v>
      </c>
      <c r="L128" s="23" t="s">
        <v>5809</v>
      </c>
      <c r="M128" s="16" t="s">
        <v>2146</v>
      </c>
      <c r="N128" s="7"/>
      <c r="O128" s="16" t="s">
        <v>11</v>
      </c>
      <c r="P128" s="150">
        <v>424</v>
      </c>
      <c r="Q128" s="16">
        <v>20205601</v>
      </c>
      <c r="R128" s="16">
        <v>104645808</v>
      </c>
      <c r="S128" s="19">
        <v>940000</v>
      </c>
      <c r="T128" s="25">
        <v>700000</v>
      </c>
      <c r="U128" s="362">
        <f t="shared" si="48"/>
        <v>0.74468085106382975</v>
      </c>
      <c r="V128" s="363" t="s">
        <v>6475</v>
      </c>
      <c r="W128" s="25" t="s">
        <v>6476</v>
      </c>
      <c r="X128" s="105"/>
      <c r="Y128" s="56" t="s">
        <v>5949</v>
      </c>
      <c r="Z128" s="52" t="s">
        <v>6003</v>
      </c>
      <c r="AA128" s="52" t="s">
        <v>5926</v>
      </c>
      <c r="AB128" s="122" t="s">
        <v>10</v>
      </c>
      <c r="AC128" s="349"/>
      <c r="AF128" s="150">
        <v>7</v>
      </c>
      <c r="AG128" s="150">
        <v>7</v>
      </c>
      <c r="AH128" s="150">
        <v>4</v>
      </c>
      <c r="AI128" s="150">
        <v>12</v>
      </c>
      <c r="AJ128" s="150">
        <v>7</v>
      </c>
      <c r="AK128" s="150">
        <v>7</v>
      </c>
      <c r="AL128" s="150">
        <v>15</v>
      </c>
      <c r="AM128" s="7">
        <f t="shared" si="47"/>
        <v>59</v>
      </c>
      <c r="AN128" s="150">
        <v>4</v>
      </c>
      <c r="AO128" s="150">
        <v>15</v>
      </c>
      <c r="AP128" s="150">
        <v>7</v>
      </c>
      <c r="AQ128" s="150">
        <v>12</v>
      </c>
      <c r="AR128" s="150">
        <v>7</v>
      </c>
      <c r="AS128" s="150">
        <v>15</v>
      </c>
      <c r="AT128" s="150">
        <v>15</v>
      </c>
      <c r="AU128" s="385">
        <f t="shared" si="29"/>
        <v>75</v>
      </c>
      <c r="AV128" s="150">
        <v>7</v>
      </c>
      <c r="AW128" s="150">
        <v>15</v>
      </c>
      <c r="AX128" s="150">
        <v>7</v>
      </c>
      <c r="AY128" s="150">
        <v>12</v>
      </c>
      <c r="AZ128" s="150">
        <v>7</v>
      </c>
      <c r="BA128" s="150">
        <v>20</v>
      </c>
      <c r="BB128" s="150">
        <v>15</v>
      </c>
      <c r="BC128" s="347">
        <f t="shared" si="30"/>
        <v>83</v>
      </c>
      <c r="BD128" s="150">
        <v>4</v>
      </c>
      <c r="BE128" s="150">
        <v>15</v>
      </c>
      <c r="BF128" s="150">
        <v>7</v>
      </c>
      <c r="BG128" s="150">
        <v>12</v>
      </c>
      <c r="BH128" s="150">
        <v>7</v>
      </c>
      <c r="BI128" s="150">
        <v>7</v>
      </c>
      <c r="BJ128" s="150">
        <v>15</v>
      </c>
      <c r="BK128" s="382">
        <f t="shared" si="49"/>
        <v>67</v>
      </c>
      <c r="BL128" s="150">
        <v>7</v>
      </c>
      <c r="BM128" s="150">
        <v>7</v>
      </c>
      <c r="BN128" s="150">
        <v>7</v>
      </c>
      <c r="BO128" s="150">
        <v>12</v>
      </c>
      <c r="BP128" s="150">
        <v>7</v>
      </c>
      <c r="BQ128" s="150">
        <v>7</v>
      </c>
      <c r="BR128" s="150">
        <v>15</v>
      </c>
      <c r="BS128" s="327">
        <f t="shared" si="31"/>
        <v>62</v>
      </c>
      <c r="BT128" s="16">
        <f t="shared" si="32"/>
        <v>346</v>
      </c>
      <c r="BU128" s="16">
        <v>5</v>
      </c>
      <c r="BV128" s="346">
        <f t="shared" si="33"/>
        <v>69.2</v>
      </c>
      <c r="BW128" s="16">
        <f t="shared" si="50"/>
        <v>29</v>
      </c>
      <c r="BX128" s="391">
        <f t="shared" si="35"/>
        <v>5.8</v>
      </c>
      <c r="BY128" s="16">
        <f t="shared" si="51"/>
        <v>59</v>
      </c>
      <c r="BZ128" s="392">
        <f t="shared" si="36"/>
        <v>11.8</v>
      </c>
      <c r="CA128" s="16">
        <f t="shared" si="37"/>
        <v>32</v>
      </c>
      <c r="CB128" s="393">
        <f t="shared" si="38"/>
        <v>6.4</v>
      </c>
      <c r="CC128" s="16">
        <f t="shared" si="39"/>
        <v>60</v>
      </c>
      <c r="CD128" s="394">
        <f t="shared" si="40"/>
        <v>12</v>
      </c>
      <c r="CE128" s="16">
        <f t="shared" si="41"/>
        <v>35</v>
      </c>
      <c r="CF128" s="395">
        <f t="shared" si="42"/>
        <v>7</v>
      </c>
      <c r="CG128" s="16">
        <f t="shared" si="43"/>
        <v>56</v>
      </c>
      <c r="CH128" s="396">
        <f t="shared" si="44"/>
        <v>11.2</v>
      </c>
      <c r="CI128" s="16">
        <f t="shared" si="45"/>
        <v>75</v>
      </c>
      <c r="CJ128" s="397">
        <f t="shared" si="46"/>
        <v>15</v>
      </c>
      <c r="CK128" s="366"/>
      <c r="CL128" s="152"/>
      <c r="CM128" s="19">
        <f t="shared" si="34"/>
        <v>0</v>
      </c>
    </row>
    <row r="129" spans="1:91" ht="65.099999999999994" customHeight="1" x14ac:dyDescent="0.25">
      <c r="A129" s="150">
        <v>126</v>
      </c>
      <c r="B129" s="22" t="s">
        <v>6558</v>
      </c>
      <c r="C129" s="22" t="s">
        <v>256</v>
      </c>
      <c r="D129" s="22" t="s">
        <v>5289</v>
      </c>
      <c r="E129" s="22" t="s">
        <v>5290</v>
      </c>
      <c r="F129" s="22" t="s">
        <v>6559</v>
      </c>
      <c r="G129" s="22" t="s">
        <v>5905</v>
      </c>
      <c r="H129" s="23" t="s">
        <v>5288</v>
      </c>
      <c r="I129" s="22"/>
      <c r="J129" s="22"/>
      <c r="K129" s="23" t="s">
        <v>347</v>
      </c>
      <c r="L129" s="23" t="s">
        <v>348</v>
      </c>
      <c r="M129" s="370" t="s">
        <v>349</v>
      </c>
      <c r="N129" s="358"/>
      <c r="O129" s="22" t="s">
        <v>11</v>
      </c>
      <c r="P129" s="150">
        <v>424</v>
      </c>
      <c r="Q129" s="240" t="s">
        <v>5291</v>
      </c>
      <c r="R129" s="240" t="s">
        <v>5292</v>
      </c>
      <c r="S129" s="25">
        <v>1010000</v>
      </c>
      <c r="T129" s="25">
        <v>800000</v>
      </c>
      <c r="U129" s="362">
        <f t="shared" si="48"/>
        <v>0.79207920792079212</v>
      </c>
      <c r="V129" s="363" t="s">
        <v>6560</v>
      </c>
      <c r="W129" s="25" t="s">
        <v>2795</v>
      </c>
      <c r="Y129" s="24" t="s">
        <v>5915</v>
      </c>
      <c r="Z129" s="22" t="s">
        <v>6003</v>
      </c>
      <c r="AA129" s="22" t="s">
        <v>5926</v>
      </c>
      <c r="AB129" s="16"/>
      <c r="AF129" s="16">
        <v>7</v>
      </c>
      <c r="AG129" s="16">
        <v>7</v>
      </c>
      <c r="AH129" s="16">
        <v>7</v>
      </c>
      <c r="AI129" s="16">
        <v>11</v>
      </c>
      <c r="AJ129" s="16">
        <v>7</v>
      </c>
      <c r="AK129" s="16">
        <v>7</v>
      </c>
      <c r="AL129" s="16">
        <v>15</v>
      </c>
      <c r="AM129" s="7">
        <f t="shared" si="47"/>
        <v>61</v>
      </c>
      <c r="AN129" s="16">
        <v>7</v>
      </c>
      <c r="AO129" s="16">
        <v>7</v>
      </c>
      <c r="AP129" s="16">
        <v>7</v>
      </c>
      <c r="AQ129" s="16">
        <v>11</v>
      </c>
      <c r="AR129" s="16">
        <v>7</v>
      </c>
      <c r="AS129" s="16">
        <v>15</v>
      </c>
      <c r="AT129" s="16">
        <v>15</v>
      </c>
      <c r="AU129" s="385">
        <f t="shared" si="29"/>
        <v>69</v>
      </c>
      <c r="AV129" s="16">
        <v>7</v>
      </c>
      <c r="AW129" s="16">
        <v>7</v>
      </c>
      <c r="AX129" s="16">
        <v>7</v>
      </c>
      <c r="AY129" s="16">
        <v>11</v>
      </c>
      <c r="AZ129" s="16">
        <v>7</v>
      </c>
      <c r="BA129" s="16">
        <v>15</v>
      </c>
      <c r="BB129" s="16">
        <v>15</v>
      </c>
      <c r="BC129" s="347">
        <f t="shared" si="30"/>
        <v>69</v>
      </c>
      <c r="BD129" s="16">
        <v>10</v>
      </c>
      <c r="BE129" s="16">
        <v>15</v>
      </c>
      <c r="BF129" s="16">
        <v>10</v>
      </c>
      <c r="BG129" s="16">
        <v>11</v>
      </c>
      <c r="BH129" s="16">
        <v>10</v>
      </c>
      <c r="BI129" s="16">
        <v>15</v>
      </c>
      <c r="BJ129" s="16">
        <v>15</v>
      </c>
      <c r="BK129" s="382">
        <f t="shared" si="49"/>
        <v>86</v>
      </c>
      <c r="BL129" s="16">
        <v>7</v>
      </c>
      <c r="BM129" s="16">
        <v>7</v>
      </c>
      <c r="BN129" s="16">
        <v>4</v>
      </c>
      <c r="BO129" s="16">
        <v>11</v>
      </c>
      <c r="BP129" s="16">
        <v>10</v>
      </c>
      <c r="BQ129" s="16">
        <v>7</v>
      </c>
      <c r="BR129" s="16">
        <v>15</v>
      </c>
      <c r="BS129" s="327">
        <f t="shared" si="31"/>
        <v>61</v>
      </c>
      <c r="BT129" s="16">
        <f t="shared" si="32"/>
        <v>346</v>
      </c>
      <c r="BU129" s="16">
        <v>5</v>
      </c>
      <c r="BV129" s="346">
        <f t="shared" si="33"/>
        <v>69.2</v>
      </c>
      <c r="BW129" s="16">
        <f t="shared" si="50"/>
        <v>38</v>
      </c>
      <c r="BX129" s="391">
        <f t="shared" si="35"/>
        <v>7.6</v>
      </c>
      <c r="BY129" s="16">
        <f t="shared" si="51"/>
        <v>43</v>
      </c>
      <c r="BZ129" s="392">
        <f t="shared" si="36"/>
        <v>8.6</v>
      </c>
      <c r="CA129" s="16">
        <f t="shared" si="37"/>
        <v>35</v>
      </c>
      <c r="CB129" s="393">
        <f t="shared" si="38"/>
        <v>7</v>
      </c>
      <c r="CC129" s="16">
        <f t="shared" si="39"/>
        <v>55</v>
      </c>
      <c r="CD129" s="394">
        <f t="shared" si="40"/>
        <v>11</v>
      </c>
      <c r="CE129" s="16">
        <f t="shared" si="41"/>
        <v>41</v>
      </c>
      <c r="CF129" s="395">
        <f t="shared" si="42"/>
        <v>8.1999999999999993</v>
      </c>
      <c r="CG129" s="16">
        <f t="shared" si="43"/>
        <v>59</v>
      </c>
      <c r="CH129" s="396">
        <f t="shared" si="44"/>
        <v>11.8</v>
      </c>
      <c r="CI129" s="16">
        <f t="shared" si="45"/>
        <v>75</v>
      </c>
      <c r="CJ129" s="397">
        <f t="shared" si="46"/>
        <v>15</v>
      </c>
      <c r="CL129" s="19"/>
      <c r="CM129" s="19">
        <f t="shared" si="34"/>
        <v>0</v>
      </c>
    </row>
    <row r="130" spans="1:91" ht="65.099999999999994" customHeight="1" x14ac:dyDescent="0.25">
      <c r="A130" s="150">
        <v>127</v>
      </c>
      <c r="B130" s="22" t="s">
        <v>6713</v>
      </c>
      <c r="C130" s="22" t="s">
        <v>72</v>
      </c>
      <c r="D130" s="22" t="s">
        <v>5258</v>
      </c>
      <c r="E130" s="22" t="s">
        <v>5259</v>
      </c>
      <c r="F130" s="22" t="s">
        <v>6714</v>
      </c>
      <c r="G130" s="22" t="s">
        <v>5905</v>
      </c>
      <c r="H130" s="22" t="s">
        <v>5255</v>
      </c>
      <c r="I130" s="22"/>
      <c r="J130" s="22"/>
      <c r="K130" s="23" t="s">
        <v>5257</v>
      </c>
      <c r="L130" s="23" t="s">
        <v>5264</v>
      </c>
      <c r="M130" s="22" t="s">
        <v>5256</v>
      </c>
      <c r="N130" s="3"/>
      <c r="O130" s="22" t="s">
        <v>11</v>
      </c>
      <c r="P130" s="150">
        <v>424</v>
      </c>
      <c r="Q130" s="24" t="s">
        <v>5265</v>
      </c>
      <c r="R130" s="24" t="s">
        <v>5266</v>
      </c>
      <c r="S130" s="25">
        <v>1081000</v>
      </c>
      <c r="T130" s="25">
        <v>757000</v>
      </c>
      <c r="U130" s="362">
        <f t="shared" si="48"/>
        <v>0.70027752081406103</v>
      </c>
      <c r="V130" s="363" t="s">
        <v>6715</v>
      </c>
      <c r="W130" s="25" t="s">
        <v>5478</v>
      </c>
      <c r="Y130" s="24" t="s">
        <v>5949</v>
      </c>
      <c r="Z130" s="22" t="s">
        <v>5980</v>
      </c>
      <c r="AA130" s="22" t="s">
        <v>5926</v>
      </c>
      <c r="AB130" s="16"/>
      <c r="AF130" s="16">
        <v>7</v>
      </c>
      <c r="AG130" s="16">
        <v>7</v>
      </c>
      <c r="AH130" s="16">
        <v>4</v>
      </c>
      <c r="AI130" s="16">
        <v>13</v>
      </c>
      <c r="AJ130" s="16">
        <v>7</v>
      </c>
      <c r="AK130" s="16">
        <v>7</v>
      </c>
      <c r="AL130" s="16">
        <v>15</v>
      </c>
      <c r="AM130" s="7">
        <f t="shared" si="47"/>
        <v>60</v>
      </c>
      <c r="AN130" s="16">
        <v>7</v>
      </c>
      <c r="AO130" s="16">
        <v>15</v>
      </c>
      <c r="AP130" s="16">
        <v>7</v>
      </c>
      <c r="AQ130" s="16">
        <v>13</v>
      </c>
      <c r="AR130" s="16">
        <v>4</v>
      </c>
      <c r="AS130" s="16">
        <v>15</v>
      </c>
      <c r="AT130" s="16">
        <v>15</v>
      </c>
      <c r="AU130" s="385">
        <f t="shared" ref="AU130:AU193" si="52">AN130+AO130+AP130+AQ130+AR130+AS130+AT130</f>
        <v>76</v>
      </c>
      <c r="AV130" s="16">
        <v>7</v>
      </c>
      <c r="AW130" s="16">
        <v>7</v>
      </c>
      <c r="AX130" s="16">
        <v>7</v>
      </c>
      <c r="AY130" s="16">
        <v>13</v>
      </c>
      <c r="AZ130" s="16">
        <v>7</v>
      </c>
      <c r="BA130" s="16">
        <v>7</v>
      </c>
      <c r="BB130" s="16">
        <v>15</v>
      </c>
      <c r="BC130" s="347">
        <f t="shared" ref="BC130:BC193" si="53">AV130+AW130+AX130+AY130+AZ130+BA130+BB130</f>
        <v>63</v>
      </c>
      <c r="BD130" s="16">
        <v>10</v>
      </c>
      <c r="BE130" s="16">
        <v>15</v>
      </c>
      <c r="BF130" s="16">
        <v>7</v>
      </c>
      <c r="BG130" s="16">
        <v>13</v>
      </c>
      <c r="BH130" s="16">
        <v>7</v>
      </c>
      <c r="BI130" s="16">
        <v>15</v>
      </c>
      <c r="BJ130" s="16">
        <v>15</v>
      </c>
      <c r="BK130" s="382">
        <f t="shared" si="49"/>
        <v>82</v>
      </c>
      <c r="BL130" s="16">
        <v>7</v>
      </c>
      <c r="BM130" s="16">
        <v>7</v>
      </c>
      <c r="BN130" s="16">
        <v>4</v>
      </c>
      <c r="BO130" s="16">
        <v>13</v>
      </c>
      <c r="BP130" s="16">
        <v>4</v>
      </c>
      <c r="BQ130" s="16">
        <v>15</v>
      </c>
      <c r="BR130" s="16">
        <v>15</v>
      </c>
      <c r="BS130" s="327">
        <f t="shared" ref="BS130:BS193" si="54">BL130+BM130+BN130+BO130+BP130+BQ130+BR130</f>
        <v>65</v>
      </c>
      <c r="BT130" s="16">
        <f t="shared" ref="BT130:BT193" si="55">AM130+AU130+BC130+BK130+BS130</f>
        <v>346</v>
      </c>
      <c r="BU130" s="16">
        <v>5</v>
      </c>
      <c r="BV130" s="346">
        <f t="shared" ref="BV130:BV193" si="56">BT130/BU130</f>
        <v>69.2</v>
      </c>
      <c r="BW130" s="16">
        <f t="shared" si="50"/>
        <v>38</v>
      </c>
      <c r="BX130" s="391">
        <f t="shared" si="35"/>
        <v>7.6</v>
      </c>
      <c r="BY130" s="16">
        <f t="shared" si="51"/>
        <v>51</v>
      </c>
      <c r="BZ130" s="392">
        <f t="shared" si="36"/>
        <v>10.199999999999999</v>
      </c>
      <c r="CA130" s="16">
        <f t="shared" si="37"/>
        <v>29</v>
      </c>
      <c r="CB130" s="393">
        <f t="shared" si="38"/>
        <v>5.8</v>
      </c>
      <c r="CC130" s="16">
        <f t="shared" si="39"/>
        <v>65</v>
      </c>
      <c r="CD130" s="394">
        <f t="shared" si="40"/>
        <v>13</v>
      </c>
      <c r="CE130" s="16">
        <f t="shared" si="41"/>
        <v>29</v>
      </c>
      <c r="CF130" s="395">
        <f t="shared" si="42"/>
        <v>5.8</v>
      </c>
      <c r="CG130" s="16">
        <f t="shared" si="43"/>
        <v>59</v>
      </c>
      <c r="CH130" s="396">
        <f t="shared" si="44"/>
        <v>11.8</v>
      </c>
      <c r="CI130" s="16">
        <f t="shared" si="45"/>
        <v>75</v>
      </c>
      <c r="CJ130" s="397">
        <f t="shared" si="46"/>
        <v>15</v>
      </c>
      <c r="CL130" s="19"/>
      <c r="CM130" s="19">
        <f t="shared" ref="CM130:CM193" si="57">+CK130+CL130</f>
        <v>0</v>
      </c>
    </row>
    <row r="131" spans="1:91" ht="65.099999999999994" customHeight="1" x14ac:dyDescent="0.25">
      <c r="A131" s="150">
        <v>128</v>
      </c>
      <c r="B131" s="22" t="s">
        <v>6836</v>
      </c>
      <c r="C131" s="22" t="s">
        <v>36</v>
      </c>
      <c r="D131" s="22" t="s">
        <v>5626</v>
      </c>
      <c r="E131" s="22" t="s">
        <v>5624</v>
      </c>
      <c r="F131" s="22" t="s">
        <v>6837</v>
      </c>
      <c r="G131" s="22" t="s">
        <v>5905</v>
      </c>
      <c r="H131" s="22" t="s">
        <v>4039</v>
      </c>
      <c r="K131" s="23" t="s">
        <v>1699</v>
      </c>
      <c r="L131" s="23" t="s">
        <v>5625</v>
      </c>
      <c r="M131" s="22" t="s">
        <v>1701</v>
      </c>
      <c r="N131" s="3"/>
      <c r="O131" s="16" t="s">
        <v>16</v>
      </c>
      <c r="P131" s="150">
        <v>481</v>
      </c>
      <c r="Q131" s="16">
        <v>28191553</v>
      </c>
      <c r="R131" s="16">
        <v>109339834</v>
      </c>
      <c r="S131" s="25">
        <v>913200</v>
      </c>
      <c r="T131" s="25">
        <v>700000</v>
      </c>
      <c r="U131" s="362">
        <f t="shared" si="48"/>
        <v>0.76653526062198862</v>
      </c>
      <c r="V131" s="363" t="s">
        <v>6838</v>
      </c>
      <c r="W131" s="25" t="s">
        <v>5201</v>
      </c>
      <c r="Y131" s="24" t="s">
        <v>5915</v>
      </c>
      <c r="Z131" s="22" t="s">
        <v>6070</v>
      </c>
      <c r="AA131" s="22" t="s">
        <v>5926</v>
      </c>
      <c r="AB131" s="16"/>
      <c r="AD131" s="22" t="s">
        <v>7037</v>
      </c>
      <c r="AF131" s="16">
        <v>7</v>
      </c>
      <c r="AG131" s="16">
        <v>7</v>
      </c>
      <c r="AH131" s="16">
        <v>7</v>
      </c>
      <c r="AI131" s="16">
        <v>10</v>
      </c>
      <c r="AJ131" s="16">
        <v>7</v>
      </c>
      <c r="AK131" s="16">
        <v>7</v>
      </c>
      <c r="AL131" s="16">
        <v>15</v>
      </c>
      <c r="AM131" s="7">
        <f t="shared" si="47"/>
        <v>60</v>
      </c>
      <c r="AN131" s="16">
        <v>7</v>
      </c>
      <c r="AO131" s="16">
        <v>7</v>
      </c>
      <c r="AP131" s="16">
        <v>7</v>
      </c>
      <c r="AQ131" s="16">
        <v>10</v>
      </c>
      <c r="AR131" s="16">
        <v>7</v>
      </c>
      <c r="AS131" s="16">
        <v>15</v>
      </c>
      <c r="AT131" s="16">
        <v>15</v>
      </c>
      <c r="AU131" s="385">
        <f t="shared" si="52"/>
        <v>68</v>
      </c>
      <c r="AV131" s="16">
        <v>7</v>
      </c>
      <c r="AW131" s="16">
        <v>15</v>
      </c>
      <c r="AX131" s="16">
        <v>7</v>
      </c>
      <c r="AY131" s="16">
        <v>10</v>
      </c>
      <c r="AZ131" s="16">
        <v>7</v>
      </c>
      <c r="BA131" s="16">
        <v>15</v>
      </c>
      <c r="BB131" s="16">
        <v>15</v>
      </c>
      <c r="BC131" s="347">
        <f t="shared" si="53"/>
        <v>76</v>
      </c>
      <c r="BD131" s="16">
        <v>10</v>
      </c>
      <c r="BE131" s="16">
        <v>15</v>
      </c>
      <c r="BF131" s="16">
        <v>7</v>
      </c>
      <c r="BG131" s="16">
        <v>10</v>
      </c>
      <c r="BH131" s="16">
        <v>10</v>
      </c>
      <c r="BI131" s="16">
        <v>15</v>
      </c>
      <c r="BJ131" s="16">
        <v>15</v>
      </c>
      <c r="BK131" s="382">
        <f t="shared" si="49"/>
        <v>82</v>
      </c>
      <c r="BL131" s="16">
        <v>7</v>
      </c>
      <c r="BM131" s="16">
        <v>7</v>
      </c>
      <c r="BN131" s="16">
        <v>4</v>
      </c>
      <c r="BO131" s="16">
        <v>10</v>
      </c>
      <c r="BP131" s="16">
        <v>10</v>
      </c>
      <c r="BQ131" s="16">
        <v>7</v>
      </c>
      <c r="BR131" s="16">
        <v>15</v>
      </c>
      <c r="BS131" s="327">
        <f t="shared" si="54"/>
        <v>60</v>
      </c>
      <c r="BT131" s="16">
        <f t="shared" si="55"/>
        <v>346</v>
      </c>
      <c r="BU131" s="16">
        <v>5</v>
      </c>
      <c r="BV131" s="346">
        <f t="shared" si="56"/>
        <v>69.2</v>
      </c>
      <c r="BW131" s="16">
        <f t="shared" si="50"/>
        <v>38</v>
      </c>
      <c r="BX131" s="391">
        <f t="shared" si="35"/>
        <v>7.6</v>
      </c>
      <c r="BY131" s="16">
        <f t="shared" si="51"/>
        <v>51</v>
      </c>
      <c r="BZ131" s="392">
        <f t="shared" si="36"/>
        <v>10.199999999999999</v>
      </c>
      <c r="CA131" s="16">
        <f t="shared" si="37"/>
        <v>32</v>
      </c>
      <c r="CB131" s="393">
        <f t="shared" si="38"/>
        <v>6.4</v>
      </c>
      <c r="CC131" s="16">
        <f t="shared" si="39"/>
        <v>50</v>
      </c>
      <c r="CD131" s="394">
        <f t="shared" si="40"/>
        <v>10</v>
      </c>
      <c r="CE131" s="16">
        <f t="shared" si="41"/>
        <v>41</v>
      </c>
      <c r="CF131" s="395">
        <f t="shared" si="42"/>
        <v>8.1999999999999993</v>
      </c>
      <c r="CG131" s="16">
        <f t="shared" si="43"/>
        <v>59</v>
      </c>
      <c r="CH131" s="396">
        <f t="shared" si="44"/>
        <v>11.8</v>
      </c>
      <c r="CI131" s="16">
        <f t="shared" si="45"/>
        <v>75</v>
      </c>
      <c r="CJ131" s="397">
        <f t="shared" si="46"/>
        <v>15</v>
      </c>
      <c r="CK131" s="19"/>
      <c r="CM131" s="19">
        <f t="shared" si="57"/>
        <v>0</v>
      </c>
    </row>
    <row r="132" spans="1:91" ht="65.099999999999994" customHeight="1" x14ac:dyDescent="0.25">
      <c r="A132" s="150">
        <v>129</v>
      </c>
      <c r="B132" s="22" t="s">
        <v>6971</v>
      </c>
      <c r="C132" s="22" t="s">
        <v>69</v>
      </c>
      <c r="D132" s="22" t="s">
        <v>2428</v>
      </c>
      <c r="E132" s="343"/>
      <c r="F132" s="22" t="s">
        <v>7112</v>
      </c>
      <c r="G132" s="22" t="s">
        <v>5905</v>
      </c>
      <c r="H132" s="22" t="s">
        <v>6974</v>
      </c>
      <c r="I132" s="22"/>
      <c r="J132" s="22"/>
      <c r="K132" s="110" t="s">
        <v>5498</v>
      </c>
      <c r="L132" s="110" t="s">
        <v>2432</v>
      </c>
      <c r="M132" s="22" t="s">
        <v>6975</v>
      </c>
      <c r="N132" s="3"/>
      <c r="O132" s="22" t="s">
        <v>11</v>
      </c>
      <c r="P132" s="150">
        <v>424</v>
      </c>
      <c r="Q132" s="22">
        <v>21350605</v>
      </c>
      <c r="R132" s="22"/>
      <c r="S132" s="25">
        <v>501000</v>
      </c>
      <c r="T132" s="66">
        <v>400000</v>
      </c>
      <c r="U132" s="321">
        <f t="shared" si="48"/>
        <v>0.79840319361277445</v>
      </c>
      <c r="V132" s="353" t="s">
        <v>6972</v>
      </c>
      <c r="W132" s="25" t="s">
        <v>6973</v>
      </c>
      <c r="X132" s="3"/>
      <c r="Y132" s="24" t="s">
        <v>5915</v>
      </c>
      <c r="Z132" s="22" t="s">
        <v>5980</v>
      </c>
      <c r="AA132" s="22" t="s">
        <v>5926</v>
      </c>
      <c r="AC132" s="359"/>
      <c r="AD132" s="22"/>
      <c r="AE132" s="22"/>
      <c r="AF132" s="22">
        <v>7</v>
      </c>
      <c r="AG132" s="22">
        <v>7</v>
      </c>
      <c r="AH132" s="22">
        <v>4</v>
      </c>
      <c r="AI132" s="22">
        <v>12</v>
      </c>
      <c r="AJ132" s="22">
        <v>7</v>
      </c>
      <c r="AK132" s="22">
        <v>7</v>
      </c>
      <c r="AL132" s="22">
        <v>15</v>
      </c>
      <c r="AM132" s="7">
        <f t="shared" si="47"/>
        <v>59</v>
      </c>
      <c r="AN132" s="22">
        <v>7</v>
      </c>
      <c r="AO132" s="22">
        <v>15</v>
      </c>
      <c r="AP132" s="22">
        <v>7</v>
      </c>
      <c r="AQ132" s="22">
        <v>10</v>
      </c>
      <c r="AR132" s="22">
        <v>7</v>
      </c>
      <c r="AS132" s="22">
        <v>7</v>
      </c>
      <c r="AT132" s="22">
        <v>15</v>
      </c>
      <c r="AU132" s="385">
        <f t="shared" si="52"/>
        <v>68</v>
      </c>
      <c r="AV132" s="22">
        <v>7</v>
      </c>
      <c r="AW132" s="22">
        <v>15</v>
      </c>
      <c r="AX132" s="22">
        <v>7</v>
      </c>
      <c r="AY132" s="22">
        <v>12</v>
      </c>
      <c r="AZ132" s="22">
        <v>7</v>
      </c>
      <c r="BA132" s="22">
        <v>15</v>
      </c>
      <c r="BB132" s="22">
        <v>15</v>
      </c>
      <c r="BC132" s="347">
        <f t="shared" si="53"/>
        <v>78</v>
      </c>
      <c r="BD132" s="22">
        <v>10</v>
      </c>
      <c r="BE132" s="22">
        <v>15</v>
      </c>
      <c r="BF132" s="22">
        <v>7</v>
      </c>
      <c r="BG132" s="22">
        <v>10</v>
      </c>
      <c r="BH132" s="22">
        <v>7</v>
      </c>
      <c r="BI132" s="22">
        <v>15</v>
      </c>
      <c r="BJ132" s="22">
        <v>15</v>
      </c>
      <c r="BK132" s="382">
        <f t="shared" si="49"/>
        <v>79</v>
      </c>
      <c r="BL132" s="22">
        <v>10</v>
      </c>
      <c r="BM132" s="22">
        <v>7</v>
      </c>
      <c r="BN132" s="22">
        <v>7</v>
      </c>
      <c r="BO132" s="22">
        <v>12</v>
      </c>
      <c r="BP132" s="22">
        <v>10</v>
      </c>
      <c r="BQ132" s="22">
        <v>0</v>
      </c>
      <c r="BR132" s="22">
        <v>15</v>
      </c>
      <c r="BS132" s="327">
        <f t="shared" si="54"/>
        <v>61</v>
      </c>
      <c r="BT132" s="16">
        <f t="shared" si="55"/>
        <v>345</v>
      </c>
      <c r="BU132" s="16">
        <v>5</v>
      </c>
      <c r="BV132" s="346">
        <f t="shared" si="56"/>
        <v>69</v>
      </c>
      <c r="BW132" s="16">
        <f t="shared" si="50"/>
        <v>41</v>
      </c>
      <c r="BX132" s="391">
        <f t="shared" ref="BX132:BX195" si="58">BW132/BU132</f>
        <v>8.1999999999999993</v>
      </c>
      <c r="BY132" s="16">
        <f t="shared" si="51"/>
        <v>59</v>
      </c>
      <c r="BZ132" s="392">
        <f t="shared" ref="BZ132:BZ195" si="59">BY132/BU132</f>
        <v>11.8</v>
      </c>
      <c r="CA132" s="16">
        <f t="shared" ref="CA132:CA195" si="60">AH132+AP132+AX132+BF132+BN132</f>
        <v>32</v>
      </c>
      <c r="CB132" s="393">
        <f t="shared" ref="CB132:CB195" si="61">CA132/BU132</f>
        <v>6.4</v>
      </c>
      <c r="CC132" s="16">
        <f t="shared" ref="CC132:CC195" si="62">AI132+AQ132+AY132+BG132+BO132</f>
        <v>56</v>
      </c>
      <c r="CD132" s="394">
        <f t="shared" ref="CD132:CD195" si="63">CC132/BU132</f>
        <v>11.2</v>
      </c>
      <c r="CE132" s="16">
        <f t="shared" ref="CE132:CE195" si="64">AJ132+AR132+AZ132+BH132+BP132</f>
        <v>38</v>
      </c>
      <c r="CF132" s="395">
        <f t="shared" ref="CF132:CF195" si="65">CE132/BU132</f>
        <v>7.6</v>
      </c>
      <c r="CG132" s="16">
        <f t="shared" ref="CG132:CG195" si="66">AK132+AS132+BA132+BI132+BQ132</f>
        <v>44</v>
      </c>
      <c r="CH132" s="396">
        <f t="shared" ref="CH132:CH195" si="67">CG132/BU132</f>
        <v>8.8000000000000007</v>
      </c>
      <c r="CI132" s="16">
        <f t="shared" ref="CI132:CI195" si="68">AL132+AT132+BB132+BJ132+BR132</f>
        <v>75</v>
      </c>
      <c r="CJ132" s="397">
        <f t="shared" ref="CJ132:CJ195" si="69">CI132/BU132</f>
        <v>15</v>
      </c>
      <c r="CK132" s="360"/>
      <c r="CL132" s="25"/>
      <c r="CM132" s="19">
        <f t="shared" si="57"/>
        <v>0</v>
      </c>
    </row>
    <row r="133" spans="1:91" ht="65.099999999999994" customHeight="1" x14ac:dyDescent="0.25">
      <c r="A133" s="150">
        <v>130</v>
      </c>
      <c r="B133" s="63" t="s">
        <v>6012</v>
      </c>
      <c r="C133" s="63" t="s">
        <v>195</v>
      </c>
      <c r="D133" s="63" t="s">
        <v>5282</v>
      </c>
      <c r="E133" s="63" t="s">
        <v>5283</v>
      </c>
      <c r="F133" s="63" t="s">
        <v>6013</v>
      </c>
      <c r="G133" s="22" t="s">
        <v>5905</v>
      </c>
      <c r="H133" s="63" t="s">
        <v>960</v>
      </c>
      <c r="I133" s="63"/>
      <c r="J133" s="63"/>
      <c r="K133" s="64" t="s">
        <v>6134</v>
      </c>
      <c r="L133" s="64" t="s">
        <v>6014</v>
      </c>
      <c r="M133" s="63" t="s">
        <v>962</v>
      </c>
      <c r="N133" s="3"/>
      <c r="O133" s="63" t="s">
        <v>16</v>
      </c>
      <c r="P133" s="150">
        <v>481</v>
      </c>
      <c r="Q133" s="65" t="s">
        <v>5284</v>
      </c>
      <c r="R133" s="65" t="s">
        <v>5285</v>
      </c>
      <c r="S133" s="66">
        <v>1044297</v>
      </c>
      <c r="T133" s="66">
        <v>798600</v>
      </c>
      <c r="U133" s="321">
        <f t="shared" si="48"/>
        <v>0.76472497766440006</v>
      </c>
      <c r="V133" s="281" t="s">
        <v>6015</v>
      </c>
      <c r="W133" s="66" t="s">
        <v>5801</v>
      </c>
      <c r="Y133" s="65" t="s">
        <v>5949</v>
      </c>
      <c r="Z133" s="63" t="s">
        <v>6003</v>
      </c>
      <c r="AA133" s="63" t="s">
        <v>5926</v>
      </c>
      <c r="AB133" s="150"/>
      <c r="AD133" s="150"/>
      <c r="AE133" s="150"/>
      <c r="AF133" s="122">
        <v>7</v>
      </c>
      <c r="AG133" s="122">
        <v>7</v>
      </c>
      <c r="AH133" s="122">
        <v>4</v>
      </c>
      <c r="AI133" s="181">
        <v>12</v>
      </c>
      <c r="AJ133" s="122">
        <v>7</v>
      </c>
      <c r="AK133" s="122">
        <v>7</v>
      </c>
      <c r="AL133" s="122">
        <v>15</v>
      </c>
      <c r="AM133" s="7">
        <f t="shared" si="47"/>
        <v>59</v>
      </c>
      <c r="AN133" s="122">
        <v>7</v>
      </c>
      <c r="AO133" s="122">
        <v>7</v>
      </c>
      <c r="AP133" s="122">
        <v>7</v>
      </c>
      <c r="AQ133" s="122">
        <v>12</v>
      </c>
      <c r="AR133" s="122">
        <v>7</v>
      </c>
      <c r="AS133" s="122">
        <v>15</v>
      </c>
      <c r="AT133" s="122">
        <v>15</v>
      </c>
      <c r="AU133" s="385">
        <f t="shared" si="52"/>
        <v>70</v>
      </c>
      <c r="AV133" s="122">
        <v>7</v>
      </c>
      <c r="AW133" s="122">
        <v>15</v>
      </c>
      <c r="AX133" s="122">
        <v>7</v>
      </c>
      <c r="AY133" s="122">
        <v>12</v>
      </c>
      <c r="AZ133" s="122">
        <v>7</v>
      </c>
      <c r="BA133" s="122">
        <v>15</v>
      </c>
      <c r="BB133" s="122">
        <v>15</v>
      </c>
      <c r="BC133" s="347">
        <f t="shared" si="53"/>
        <v>78</v>
      </c>
      <c r="BD133" s="122">
        <v>4</v>
      </c>
      <c r="BE133" s="122">
        <v>7</v>
      </c>
      <c r="BF133" s="122">
        <v>7</v>
      </c>
      <c r="BG133" s="122">
        <v>12</v>
      </c>
      <c r="BH133" s="122">
        <v>7</v>
      </c>
      <c r="BI133" s="122">
        <v>15</v>
      </c>
      <c r="BJ133" s="122">
        <v>15</v>
      </c>
      <c r="BK133" s="382">
        <f t="shared" si="49"/>
        <v>67</v>
      </c>
      <c r="BL133" s="122">
        <v>7</v>
      </c>
      <c r="BM133" s="122">
        <v>7</v>
      </c>
      <c r="BN133" s="122">
        <v>7</v>
      </c>
      <c r="BO133" s="122">
        <v>12</v>
      </c>
      <c r="BP133" s="122">
        <v>7</v>
      </c>
      <c r="BQ133" s="122">
        <v>15</v>
      </c>
      <c r="BR133" s="122">
        <v>15</v>
      </c>
      <c r="BS133" s="327">
        <f t="shared" si="54"/>
        <v>70</v>
      </c>
      <c r="BT133" s="16">
        <f t="shared" si="55"/>
        <v>344</v>
      </c>
      <c r="BU133" s="16">
        <v>5</v>
      </c>
      <c r="BV133" s="346">
        <f t="shared" si="56"/>
        <v>68.8</v>
      </c>
      <c r="BW133" s="16">
        <f t="shared" si="50"/>
        <v>32</v>
      </c>
      <c r="BX133" s="391">
        <f t="shared" si="58"/>
        <v>6.4</v>
      </c>
      <c r="BY133" s="16">
        <f t="shared" si="51"/>
        <v>43</v>
      </c>
      <c r="BZ133" s="392">
        <f t="shared" si="59"/>
        <v>8.6</v>
      </c>
      <c r="CA133" s="16">
        <f t="shared" si="60"/>
        <v>32</v>
      </c>
      <c r="CB133" s="393">
        <f t="shared" si="61"/>
        <v>6.4</v>
      </c>
      <c r="CC133" s="16">
        <f t="shared" si="62"/>
        <v>60</v>
      </c>
      <c r="CD133" s="394">
        <f t="shared" si="63"/>
        <v>12</v>
      </c>
      <c r="CE133" s="16">
        <f t="shared" si="64"/>
        <v>35</v>
      </c>
      <c r="CF133" s="395">
        <f t="shared" si="65"/>
        <v>7</v>
      </c>
      <c r="CG133" s="16">
        <f t="shared" si="66"/>
        <v>67</v>
      </c>
      <c r="CH133" s="396">
        <f t="shared" si="67"/>
        <v>13.4</v>
      </c>
      <c r="CI133" s="16">
        <f t="shared" si="68"/>
        <v>75</v>
      </c>
      <c r="CJ133" s="397">
        <f t="shared" si="69"/>
        <v>15</v>
      </c>
      <c r="CK133" s="249"/>
      <c r="CL133" s="411"/>
      <c r="CM133" s="19">
        <f t="shared" si="57"/>
        <v>0</v>
      </c>
    </row>
    <row r="134" spans="1:91" ht="65.099999999999994" customHeight="1" x14ac:dyDescent="0.25">
      <c r="A134" s="150">
        <v>131</v>
      </c>
      <c r="B134" s="22" t="s">
        <v>6239</v>
      </c>
      <c r="C134" s="22" t="s">
        <v>52</v>
      </c>
      <c r="D134" s="22" t="s">
        <v>5848</v>
      </c>
      <c r="E134" s="22" t="s">
        <v>4965</v>
      </c>
      <c r="F134" s="22" t="s">
        <v>6240</v>
      </c>
      <c r="G134" s="22" t="s">
        <v>5905</v>
      </c>
      <c r="H134" s="16"/>
      <c r="I134" s="22" t="s">
        <v>10</v>
      </c>
      <c r="J134" s="22" t="s">
        <v>4966</v>
      </c>
      <c r="K134" s="23" t="s">
        <v>4970</v>
      </c>
      <c r="L134" s="23" t="s">
        <v>399</v>
      </c>
      <c r="M134" s="22" t="s">
        <v>4967</v>
      </c>
      <c r="N134" s="3"/>
      <c r="O134" s="22" t="s">
        <v>22</v>
      </c>
      <c r="P134" s="150">
        <v>424</v>
      </c>
      <c r="Q134" s="24" t="s">
        <v>4968</v>
      </c>
      <c r="R134" s="24" t="s">
        <v>4969</v>
      </c>
      <c r="S134" s="25">
        <v>640000</v>
      </c>
      <c r="T134" s="25">
        <v>500000</v>
      </c>
      <c r="U134" s="362">
        <f t="shared" si="48"/>
        <v>0.78125</v>
      </c>
      <c r="V134" s="363" t="s">
        <v>6241</v>
      </c>
      <c r="W134" s="25" t="s">
        <v>5872</v>
      </c>
      <c r="Y134" s="24" t="s">
        <v>5949</v>
      </c>
      <c r="Z134" s="22" t="s">
        <v>6003</v>
      </c>
      <c r="AA134" s="22" t="s">
        <v>5926</v>
      </c>
      <c r="AB134" s="16"/>
      <c r="AC134" s="7"/>
      <c r="AF134" s="150">
        <v>10</v>
      </c>
      <c r="AG134" s="150">
        <v>7</v>
      </c>
      <c r="AH134" s="150">
        <v>7</v>
      </c>
      <c r="AI134" s="150">
        <v>12</v>
      </c>
      <c r="AJ134" s="150">
        <v>7</v>
      </c>
      <c r="AK134" s="150">
        <v>0</v>
      </c>
      <c r="AL134" s="150">
        <v>15</v>
      </c>
      <c r="AM134" s="7">
        <f t="shared" si="47"/>
        <v>58</v>
      </c>
      <c r="AN134" s="150">
        <v>7</v>
      </c>
      <c r="AO134" s="150">
        <v>7</v>
      </c>
      <c r="AP134" s="150">
        <v>4</v>
      </c>
      <c r="AQ134" s="150">
        <v>12</v>
      </c>
      <c r="AR134" s="150">
        <v>10</v>
      </c>
      <c r="AS134" s="150">
        <v>15</v>
      </c>
      <c r="AT134" s="150">
        <v>15</v>
      </c>
      <c r="AU134" s="385">
        <f t="shared" si="52"/>
        <v>70</v>
      </c>
      <c r="AV134" s="150">
        <v>7</v>
      </c>
      <c r="AW134" s="150">
        <v>7</v>
      </c>
      <c r="AX134" s="150">
        <v>7</v>
      </c>
      <c r="AY134" s="150">
        <v>12</v>
      </c>
      <c r="AZ134" s="150">
        <v>7</v>
      </c>
      <c r="BA134" s="150">
        <v>15</v>
      </c>
      <c r="BB134" s="150">
        <v>15</v>
      </c>
      <c r="BC134" s="347">
        <f t="shared" si="53"/>
        <v>70</v>
      </c>
      <c r="BD134" s="150">
        <v>7</v>
      </c>
      <c r="BE134" s="150">
        <v>15</v>
      </c>
      <c r="BF134" s="150">
        <v>7</v>
      </c>
      <c r="BG134" s="150">
        <v>12</v>
      </c>
      <c r="BH134" s="150">
        <v>10</v>
      </c>
      <c r="BI134" s="150">
        <v>15</v>
      </c>
      <c r="BJ134" s="150">
        <v>15</v>
      </c>
      <c r="BK134" s="382">
        <f t="shared" si="49"/>
        <v>81</v>
      </c>
      <c r="BL134" s="150">
        <v>4</v>
      </c>
      <c r="BM134" s="150">
        <v>7</v>
      </c>
      <c r="BN134" s="150">
        <v>4</v>
      </c>
      <c r="BO134" s="150">
        <v>10</v>
      </c>
      <c r="BP134" s="150">
        <v>10</v>
      </c>
      <c r="BQ134" s="150">
        <v>15</v>
      </c>
      <c r="BR134" s="150">
        <v>15</v>
      </c>
      <c r="BS134" s="327">
        <f t="shared" si="54"/>
        <v>65</v>
      </c>
      <c r="BT134" s="16">
        <f t="shared" si="55"/>
        <v>344</v>
      </c>
      <c r="BU134" s="16">
        <v>5</v>
      </c>
      <c r="BV134" s="346">
        <f t="shared" si="56"/>
        <v>68.8</v>
      </c>
      <c r="BW134" s="16">
        <f t="shared" si="50"/>
        <v>35</v>
      </c>
      <c r="BX134" s="391">
        <f t="shared" si="58"/>
        <v>7</v>
      </c>
      <c r="BY134" s="16">
        <f t="shared" si="51"/>
        <v>43</v>
      </c>
      <c r="BZ134" s="392">
        <f t="shared" si="59"/>
        <v>8.6</v>
      </c>
      <c r="CA134" s="16">
        <f t="shared" si="60"/>
        <v>29</v>
      </c>
      <c r="CB134" s="393">
        <f t="shared" si="61"/>
        <v>5.8</v>
      </c>
      <c r="CC134" s="16">
        <f t="shared" si="62"/>
        <v>58</v>
      </c>
      <c r="CD134" s="394">
        <f t="shared" si="63"/>
        <v>11.6</v>
      </c>
      <c r="CE134" s="16">
        <f t="shared" si="64"/>
        <v>44</v>
      </c>
      <c r="CF134" s="395">
        <f t="shared" si="65"/>
        <v>8.8000000000000007</v>
      </c>
      <c r="CG134" s="16">
        <f t="shared" si="66"/>
        <v>60</v>
      </c>
      <c r="CH134" s="396">
        <f t="shared" si="67"/>
        <v>12</v>
      </c>
      <c r="CI134" s="16">
        <f t="shared" si="68"/>
        <v>75</v>
      </c>
      <c r="CJ134" s="397">
        <f t="shared" si="69"/>
        <v>15</v>
      </c>
      <c r="CL134" s="152"/>
      <c r="CM134" s="19">
        <f t="shared" si="57"/>
        <v>0</v>
      </c>
    </row>
    <row r="135" spans="1:91" s="150" customFormat="1" ht="65.099999999999994" customHeight="1" x14ac:dyDescent="0.25">
      <c r="A135" s="150">
        <v>132</v>
      </c>
      <c r="B135" s="22" t="s">
        <v>6469</v>
      </c>
      <c r="C135" s="22" t="s">
        <v>299</v>
      </c>
      <c r="D135" s="22" t="s">
        <v>5533</v>
      </c>
      <c r="E135" s="22" t="s">
        <v>5532</v>
      </c>
      <c r="F135" s="22" t="s">
        <v>6470</v>
      </c>
      <c r="G135" s="22" t="s">
        <v>5905</v>
      </c>
      <c r="H135" s="22" t="s">
        <v>651</v>
      </c>
      <c r="I135" s="16"/>
      <c r="J135" s="16"/>
      <c r="K135" s="23" t="s">
        <v>652</v>
      </c>
      <c r="L135" s="23" t="s">
        <v>300</v>
      </c>
      <c r="M135" s="22" t="s">
        <v>301</v>
      </c>
      <c r="N135" s="3"/>
      <c r="O135" s="16" t="s">
        <v>16</v>
      </c>
      <c r="P135" s="150">
        <v>481</v>
      </c>
      <c r="Q135" s="240" t="s">
        <v>653</v>
      </c>
      <c r="R135" s="240" t="s">
        <v>654</v>
      </c>
      <c r="S135" s="19">
        <v>902800</v>
      </c>
      <c r="T135" s="19">
        <v>705000</v>
      </c>
      <c r="U135" s="362">
        <f t="shared" si="48"/>
        <v>0.78090385467434653</v>
      </c>
      <c r="V135" s="363" t="s">
        <v>6471</v>
      </c>
      <c r="W135" s="25" t="s">
        <v>6472</v>
      </c>
      <c r="X135" s="7"/>
      <c r="Y135" s="24" t="s">
        <v>5949</v>
      </c>
      <c r="Z135" s="22" t="s">
        <v>6003</v>
      </c>
      <c r="AA135" s="22" t="s">
        <v>5926</v>
      </c>
      <c r="AB135" s="16"/>
      <c r="AC135" s="347"/>
      <c r="AD135" s="22" t="s">
        <v>7051</v>
      </c>
      <c r="AE135" s="16"/>
      <c r="AF135" s="16">
        <v>7</v>
      </c>
      <c r="AG135" s="16">
        <v>7</v>
      </c>
      <c r="AH135" s="16">
        <v>4</v>
      </c>
      <c r="AI135" s="16">
        <v>12</v>
      </c>
      <c r="AJ135" s="16">
        <v>7</v>
      </c>
      <c r="AK135" s="16">
        <v>7</v>
      </c>
      <c r="AL135" s="16">
        <v>15</v>
      </c>
      <c r="AM135" s="7">
        <f t="shared" ref="AM135:AM198" si="70">AF135+AG135+AH135+AI135+AJ135+AK135+AL135</f>
        <v>59</v>
      </c>
      <c r="AN135" s="16">
        <v>7</v>
      </c>
      <c r="AO135" s="16">
        <v>15</v>
      </c>
      <c r="AP135" s="16">
        <v>7</v>
      </c>
      <c r="AQ135" s="16">
        <v>12</v>
      </c>
      <c r="AR135" s="16">
        <v>7</v>
      </c>
      <c r="AS135" s="16">
        <v>7</v>
      </c>
      <c r="AT135" s="16">
        <v>15</v>
      </c>
      <c r="AU135" s="385">
        <f t="shared" si="52"/>
        <v>70</v>
      </c>
      <c r="AV135" s="16">
        <v>7</v>
      </c>
      <c r="AW135" s="16">
        <v>7</v>
      </c>
      <c r="AX135" s="16">
        <v>4</v>
      </c>
      <c r="AY135" s="16">
        <v>12</v>
      </c>
      <c r="AZ135" s="16">
        <v>4</v>
      </c>
      <c r="BA135" s="16">
        <v>20</v>
      </c>
      <c r="BB135" s="16">
        <v>15</v>
      </c>
      <c r="BC135" s="347">
        <f t="shared" si="53"/>
        <v>69</v>
      </c>
      <c r="BD135" s="16">
        <v>10</v>
      </c>
      <c r="BE135" s="16">
        <v>15</v>
      </c>
      <c r="BF135" s="16">
        <v>7</v>
      </c>
      <c r="BG135" s="16">
        <v>12</v>
      </c>
      <c r="BH135" s="16">
        <v>10</v>
      </c>
      <c r="BI135" s="16">
        <v>15</v>
      </c>
      <c r="BJ135" s="16">
        <v>15</v>
      </c>
      <c r="BK135" s="382">
        <f t="shared" si="49"/>
        <v>84</v>
      </c>
      <c r="BL135" s="16">
        <v>7</v>
      </c>
      <c r="BM135" s="16">
        <v>7</v>
      </c>
      <c r="BN135" s="16">
        <v>7</v>
      </c>
      <c r="BO135" s="16">
        <v>12</v>
      </c>
      <c r="BP135" s="16">
        <v>7</v>
      </c>
      <c r="BQ135" s="16">
        <v>7</v>
      </c>
      <c r="BR135" s="16">
        <v>15</v>
      </c>
      <c r="BS135" s="327">
        <f t="shared" si="54"/>
        <v>62</v>
      </c>
      <c r="BT135" s="16">
        <f t="shared" si="55"/>
        <v>344</v>
      </c>
      <c r="BU135" s="16">
        <v>5</v>
      </c>
      <c r="BV135" s="346">
        <f t="shared" si="56"/>
        <v>68.8</v>
      </c>
      <c r="BW135" s="16">
        <f t="shared" si="50"/>
        <v>38</v>
      </c>
      <c r="BX135" s="391">
        <f t="shared" si="58"/>
        <v>7.6</v>
      </c>
      <c r="BY135" s="16">
        <f t="shared" si="51"/>
        <v>51</v>
      </c>
      <c r="BZ135" s="392">
        <f t="shared" si="59"/>
        <v>10.199999999999999</v>
      </c>
      <c r="CA135" s="16">
        <f t="shared" si="60"/>
        <v>29</v>
      </c>
      <c r="CB135" s="393">
        <f t="shared" si="61"/>
        <v>5.8</v>
      </c>
      <c r="CC135" s="16">
        <f t="shared" si="62"/>
        <v>60</v>
      </c>
      <c r="CD135" s="394">
        <f t="shared" si="63"/>
        <v>12</v>
      </c>
      <c r="CE135" s="16">
        <f t="shared" si="64"/>
        <v>35</v>
      </c>
      <c r="CF135" s="395">
        <f t="shared" si="65"/>
        <v>7</v>
      </c>
      <c r="CG135" s="16">
        <f t="shared" si="66"/>
        <v>56</v>
      </c>
      <c r="CH135" s="396">
        <f t="shared" si="67"/>
        <v>11.2</v>
      </c>
      <c r="CI135" s="16">
        <f t="shared" si="68"/>
        <v>75</v>
      </c>
      <c r="CJ135" s="397">
        <f t="shared" si="69"/>
        <v>15</v>
      </c>
      <c r="CK135" s="19"/>
      <c r="CL135" s="409"/>
      <c r="CM135" s="19">
        <f t="shared" si="57"/>
        <v>0</v>
      </c>
    </row>
    <row r="136" spans="1:91" ht="65.099999999999994" customHeight="1" x14ac:dyDescent="0.25">
      <c r="A136" s="150">
        <v>133</v>
      </c>
      <c r="B136" s="22" t="s">
        <v>6649</v>
      </c>
      <c r="C136" s="22" t="s">
        <v>125</v>
      </c>
      <c r="D136" s="22" t="s">
        <v>5800</v>
      </c>
      <c r="E136" s="22" t="s">
        <v>5797</v>
      </c>
      <c r="F136" s="22" t="s">
        <v>6650</v>
      </c>
      <c r="G136" s="22" t="s">
        <v>5905</v>
      </c>
      <c r="H136" s="22" t="s">
        <v>2650</v>
      </c>
      <c r="K136" s="23" t="s">
        <v>546</v>
      </c>
      <c r="L136" s="23" t="s">
        <v>362</v>
      </c>
      <c r="M136" s="16" t="s">
        <v>363</v>
      </c>
      <c r="O136" s="22" t="s">
        <v>11</v>
      </c>
      <c r="P136" s="150">
        <v>424</v>
      </c>
      <c r="Q136" s="24" t="s">
        <v>5798</v>
      </c>
      <c r="R136" s="24" t="s">
        <v>5799</v>
      </c>
      <c r="S136" s="19">
        <v>875000</v>
      </c>
      <c r="T136" s="25">
        <v>700000</v>
      </c>
      <c r="U136" s="362">
        <f t="shared" si="48"/>
        <v>0.8</v>
      </c>
      <c r="V136" s="363" t="s">
        <v>6651</v>
      </c>
      <c r="W136" s="25" t="s">
        <v>6652</v>
      </c>
      <c r="Y136" s="24" t="s">
        <v>5915</v>
      </c>
      <c r="Z136" s="22" t="s">
        <v>6003</v>
      </c>
      <c r="AA136" s="22" t="s">
        <v>5926</v>
      </c>
      <c r="AB136" s="16"/>
      <c r="AF136" s="16">
        <v>7</v>
      </c>
      <c r="AG136" s="16">
        <v>7</v>
      </c>
      <c r="AH136" s="16">
        <v>4</v>
      </c>
      <c r="AI136" s="150">
        <v>6</v>
      </c>
      <c r="AJ136" s="16">
        <v>7</v>
      </c>
      <c r="AK136" s="16">
        <v>0</v>
      </c>
      <c r="AL136" s="16">
        <v>15</v>
      </c>
      <c r="AM136" s="7">
        <f t="shared" si="70"/>
        <v>46</v>
      </c>
      <c r="AN136" s="16">
        <v>7</v>
      </c>
      <c r="AO136" s="16">
        <v>20</v>
      </c>
      <c r="AP136" s="16">
        <v>7</v>
      </c>
      <c r="AQ136" s="16">
        <v>11</v>
      </c>
      <c r="AR136" s="16">
        <v>7</v>
      </c>
      <c r="AS136" s="16">
        <v>20</v>
      </c>
      <c r="AT136" s="16">
        <v>15</v>
      </c>
      <c r="AU136" s="385">
        <f t="shared" si="52"/>
        <v>87</v>
      </c>
      <c r="AV136" s="16">
        <v>7</v>
      </c>
      <c r="AW136" s="16">
        <v>15</v>
      </c>
      <c r="AX136" s="16">
        <v>7</v>
      </c>
      <c r="AY136" s="16">
        <v>11</v>
      </c>
      <c r="AZ136" s="16">
        <v>7</v>
      </c>
      <c r="BA136" s="16">
        <v>20</v>
      </c>
      <c r="BB136" s="16">
        <v>15</v>
      </c>
      <c r="BC136" s="347">
        <f t="shared" si="53"/>
        <v>82</v>
      </c>
      <c r="BD136" s="16">
        <v>7</v>
      </c>
      <c r="BE136" s="16">
        <v>15</v>
      </c>
      <c r="BF136" s="16">
        <v>4</v>
      </c>
      <c r="BG136" s="16">
        <v>11</v>
      </c>
      <c r="BH136" s="16">
        <v>7</v>
      </c>
      <c r="BI136" s="16">
        <v>15</v>
      </c>
      <c r="BJ136" s="16">
        <v>15</v>
      </c>
      <c r="BK136" s="382">
        <f t="shared" si="49"/>
        <v>74</v>
      </c>
      <c r="BL136" s="16">
        <v>7</v>
      </c>
      <c r="BM136" s="16">
        <v>7</v>
      </c>
      <c r="BN136" s="16">
        <v>4</v>
      </c>
      <c r="BO136" s="16">
        <v>11</v>
      </c>
      <c r="BP136" s="16">
        <v>4</v>
      </c>
      <c r="BQ136" s="16">
        <v>7</v>
      </c>
      <c r="BR136" s="16">
        <v>15</v>
      </c>
      <c r="BS136" s="327">
        <f t="shared" si="54"/>
        <v>55</v>
      </c>
      <c r="BT136" s="16">
        <f t="shared" si="55"/>
        <v>344</v>
      </c>
      <c r="BU136" s="16">
        <v>5</v>
      </c>
      <c r="BV136" s="346">
        <f t="shared" si="56"/>
        <v>68.8</v>
      </c>
      <c r="BW136" s="16">
        <f t="shared" si="50"/>
        <v>35</v>
      </c>
      <c r="BX136" s="391">
        <f t="shared" si="58"/>
        <v>7</v>
      </c>
      <c r="BY136" s="16">
        <f t="shared" si="51"/>
        <v>64</v>
      </c>
      <c r="BZ136" s="392">
        <f t="shared" si="59"/>
        <v>12.8</v>
      </c>
      <c r="CA136" s="16">
        <f t="shared" si="60"/>
        <v>26</v>
      </c>
      <c r="CB136" s="393">
        <f t="shared" si="61"/>
        <v>5.2</v>
      </c>
      <c r="CC136" s="16">
        <f t="shared" si="62"/>
        <v>50</v>
      </c>
      <c r="CD136" s="394">
        <f t="shared" si="63"/>
        <v>10</v>
      </c>
      <c r="CE136" s="16">
        <f t="shared" si="64"/>
        <v>32</v>
      </c>
      <c r="CF136" s="395">
        <f t="shared" si="65"/>
        <v>6.4</v>
      </c>
      <c r="CG136" s="16">
        <f t="shared" si="66"/>
        <v>62</v>
      </c>
      <c r="CH136" s="396">
        <f t="shared" si="67"/>
        <v>12.4</v>
      </c>
      <c r="CI136" s="16">
        <f t="shared" si="68"/>
        <v>75</v>
      </c>
      <c r="CJ136" s="397">
        <f t="shared" si="69"/>
        <v>15</v>
      </c>
      <c r="CL136" s="19"/>
      <c r="CM136" s="19">
        <f t="shared" si="57"/>
        <v>0</v>
      </c>
    </row>
    <row r="137" spans="1:91" ht="65.099999999999994" customHeight="1" x14ac:dyDescent="0.25">
      <c r="A137" s="150">
        <v>134</v>
      </c>
      <c r="B137" s="22" t="s">
        <v>6865</v>
      </c>
      <c r="C137" s="22" t="s">
        <v>3773</v>
      </c>
      <c r="D137" s="22" t="s">
        <v>6868</v>
      </c>
      <c r="E137" s="343"/>
      <c r="F137" s="22" t="s">
        <v>6866</v>
      </c>
      <c r="G137" s="22" t="s">
        <v>5905</v>
      </c>
      <c r="I137" s="22" t="s">
        <v>10</v>
      </c>
      <c r="J137" s="22" t="s">
        <v>3895</v>
      </c>
      <c r="K137" s="110" t="s">
        <v>3896</v>
      </c>
      <c r="L137" s="110" t="s">
        <v>6869</v>
      </c>
      <c r="M137" s="22" t="s">
        <v>3898</v>
      </c>
      <c r="N137" s="3"/>
      <c r="O137" s="22" t="s">
        <v>22</v>
      </c>
      <c r="P137" s="150">
        <v>424</v>
      </c>
      <c r="Q137" s="22">
        <v>66349942</v>
      </c>
      <c r="R137" s="22">
        <v>112779829</v>
      </c>
      <c r="S137" s="25">
        <v>1018440</v>
      </c>
      <c r="T137" s="66">
        <v>500000</v>
      </c>
      <c r="U137" s="321">
        <f t="shared" si="48"/>
        <v>0.49094693845489179</v>
      </c>
      <c r="V137" s="353" t="s">
        <v>6867</v>
      </c>
      <c r="W137" s="25" t="s">
        <v>6624</v>
      </c>
      <c r="X137" s="3"/>
      <c r="Y137" s="24" t="s">
        <v>5925</v>
      </c>
      <c r="Z137" s="22" t="s">
        <v>6003</v>
      </c>
      <c r="AA137" s="22" t="s">
        <v>5926</v>
      </c>
      <c r="AB137" s="22" t="s">
        <v>10</v>
      </c>
      <c r="AC137" s="359"/>
      <c r="AD137" s="22"/>
      <c r="AE137" s="22"/>
      <c r="AF137" s="16">
        <v>10</v>
      </c>
      <c r="AG137" s="16">
        <v>7</v>
      </c>
      <c r="AH137" s="16">
        <v>7</v>
      </c>
      <c r="AI137" s="16">
        <v>7</v>
      </c>
      <c r="AJ137" s="16">
        <v>7</v>
      </c>
      <c r="AK137" s="16">
        <v>7</v>
      </c>
      <c r="AL137" s="16">
        <v>15</v>
      </c>
      <c r="AM137" s="7">
        <f t="shared" si="70"/>
        <v>60</v>
      </c>
      <c r="AN137" s="16">
        <v>7</v>
      </c>
      <c r="AO137" s="16">
        <v>15</v>
      </c>
      <c r="AP137" s="16">
        <v>7</v>
      </c>
      <c r="AQ137" s="16">
        <v>9</v>
      </c>
      <c r="AR137" s="16">
        <v>7</v>
      </c>
      <c r="AS137" s="16">
        <v>15</v>
      </c>
      <c r="AT137" s="16">
        <v>15</v>
      </c>
      <c r="AU137" s="385">
        <f t="shared" si="52"/>
        <v>75</v>
      </c>
      <c r="AV137" s="16">
        <v>7</v>
      </c>
      <c r="AW137" s="16">
        <v>15</v>
      </c>
      <c r="AX137" s="16">
        <v>7</v>
      </c>
      <c r="AY137" s="16">
        <v>9</v>
      </c>
      <c r="AZ137" s="16">
        <v>7</v>
      </c>
      <c r="BA137" s="16">
        <v>15</v>
      </c>
      <c r="BB137" s="16">
        <v>15</v>
      </c>
      <c r="BC137" s="347">
        <f t="shared" si="53"/>
        <v>75</v>
      </c>
      <c r="BD137" s="16">
        <v>10</v>
      </c>
      <c r="BE137" s="16">
        <v>15</v>
      </c>
      <c r="BF137" s="16">
        <v>7</v>
      </c>
      <c r="BG137" s="16">
        <v>9</v>
      </c>
      <c r="BH137" s="16">
        <v>10</v>
      </c>
      <c r="BI137" s="16">
        <v>15</v>
      </c>
      <c r="BJ137" s="16">
        <v>15</v>
      </c>
      <c r="BK137" s="382">
        <f t="shared" si="49"/>
        <v>81</v>
      </c>
      <c r="BL137" s="16">
        <v>4</v>
      </c>
      <c r="BM137" s="16">
        <v>7</v>
      </c>
      <c r="BN137" s="16">
        <v>4</v>
      </c>
      <c r="BO137" s="16">
        <v>9</v>
      </c>
      <c r="BP137" s="16">
        <v>7</v>
      </c>
      <c r="BQ137" s="16">
        <v>7</v>
      </c>
      <c r="BR137" s="16">
        <v>15</v>
      </c>
      <c r="BS137" s="327">
        <f t="shared" si="54"/>
        <v>53</v>
      </c>
      <c r="BT137" s="16">
        <f t="shared" si="55"/>
        <v>344</v>
      </c>
      <c r="BU137" s="16">
        <v>5</v>
      </c>
      <c r="BV137" s="346">
        <f t="shared" si="56"/>
        <v>68.8</v>
      </c>
      <c r="BW137" s="16">
        <f t="shared" si="50"/>
        <v>38</v>
      </c>
      <c r="BX137" s="391">
        <f t="shared" si="58"/>
        <v>7.6</v>
      </c>
      <c r="BY137" s="16">
        <f t="shared" si="51"/>
        <v>59</v>
      </c>
      <c r="BZ137" s="392">
        <f t="shared" si="59"/>
        <v>11.8</v>
      </c>
      <c r="CA137" s="16">
        <f t="shared" si="60"/>
        <v>32</v>
      </c>
      <c r="CB137" s="393">
        <f t="shared" si="61"/>
        <v>6.4</v>
      </c>
      <c r="CC137" s="16">
        <f t="shared" si="62"/>
        <v>43</v>
      </c>
      <c r="CD137" s="394">
        <f t="shared" si="63"/>
        <v>8.6</v>
      </c>
      <c r="CE137" s="16">
        <f t="shared" si="64"/>
        <v>38</v>
      </c>
      <c r="CF137" s="395">
        <f t="shared" si="65"/>
        <v>7.6</v>
      </c>
      <c r="CG137" s="16">
        <f t="shared" si="66"/>
        <v>59</v>
      </c>
      <c r="CH137" s="396">
        <f t="shared" si="67"/>
        <v>11.8</v>
      </c>
      <c r="CI137" s="16">
        <f t="shared" si="68"/>
        <v>75</v>
      </c>
      <c r="CJ137" s="397">
        <f t="shared" si="69"/>
        <v>15</v>
      </c>
      <c r="CL137" s="19"/>
      <c r="CM137" s="19">
        <f t="shared" si="57"/>
        <v>0</v>
      </c>
    </row>
    <row r="138" spans="1:91" ht="65.099999999999994" customHeight="1" x14ac:dyDescent="0.25">
      <c r="A138" s="150">
        <v>135</v>
      </c>
      <c r="B138" s="22" t="s">
        <v>6893</v>
      </c>
      <c r="C138" s="22" t="s">
        <v>195</v>
      </c>
      <c r="D138" s="22" t="s">
        <v>5567</v>
      </c>
      <c r="E138" s="22" t="s">
        <v>5568</v>
      </c>
      <c r="F138" s="22" t="s">
        <v>6894</v>
      </c>
      <c r="G138" s="22" t="s">
        <v>5905</v>
      </c>
      <c r="H138" s="22" t="s">
        <v>3554</v>
      </c>
      <c r="K138" s="23" t="s">
        <v>494</v>
      </c>
      <c r="L138" s="23" t="s">
        <v>5569</v>
      </c>
      <c r="M138" s="22" t="s">
        <v>236</v>
      </c>
      <c r="N138" s="3"/>
      <c r="O138" s="16" t="s">
        <v>22</v>
      </c>
      <c r="P138" s="150">
        <v>424</v>
      </c>
      <c r="Q138" s="240" t="s">
        <v>237</v>
      </c>
      <c r="R138" s="240" t="s">
        <v>238</v>
      </c>
      <c r="S138" s="19">
        <v>1166500</v>
      </c>
      <c r="T138" s="19">
        <v>933200</v>
      </c>
      <c r="U138" s="362">
        <f t="shared" si="48"/>
        <v>0.8</v>
      </c>
      <c r="V138" s="363" t="s">
        <v>6895</v>
      </c>
      <c r="W138" s="25" t="s">
        <v>6605</v>
      </c>
      <c r="X138" s="105"/>
      <c r="Y138" s="56" t="s">
        <v>5949</v>
      </c>
      <c r="Z138" s="52" t="s">
        <v>6003</v>
      </c>
      <c r="AA138" s="52" t="s">
        <v>5926</v>
      </c>
      <c r="AB138" s="122"/>
      <c r="AC138" s="349"/>
      <c r="AD138" s="122"/>
      <c r="AE138" s="122"/>
      <c r="AF138" s="22">
        <v>7</v>
      </c>
      <c r="AG138" s="22">
        <v>7</v>
      </c>
      <c r="AH138" s="22">
        <v>4</v>
      </c>
      <c r="AI138" s="22">
        <v>12</v>
      </c>
      <c r="AJ138" s="22">
        <v>7</v>
      </c>
      <c r="AK138" s="22">
        <v>7</v>
      </c>
      <c r="AL138" s="22">
        <v>15</v>
      </c>
      <c r="AM138" s="7">
        <f t="shared" si="70"/>
        <v>59</v>
      </c>
      <c r="AN138" s="22">
        <v>7</v>
      </c>
      <c r="AO138" s="22">
        <v>15</v>
      </c>
      <c r="AP138" s="22">
        <v>4</v>
      </c>
      <c r="AQ138" s="22">
        <v>12</v>
      </c>
      <c r="AR138" s="22">
        <v>7</v>
      </c>
      <c r="AS138" s="22">
        <v>15</v>
      </c>
      <c r="AT138" s="22">
        <v>15</v>
      </c>
      <c r="AU138" s="385">
        <f t="shared" si="52"/>
        <v>75</v>
      </c>
      <c r="AV138" s="22">
        <v>7</v>
      </c>
      <c r="AW138" s="22">
        <v>15</v>
      </c>
      <c r="AX138" s="22">
        <v>7</v>
      </c>
      <c r="AY138" s="22">
        <v>12</v>
      </c>
      <c r="AZ138" s="22">
        <v>7</v>
      </c>
      <c r="BA138" s="22">
        <v>7</v>
      </c>
      <c r="BB138" s="22">
        <v>15</v>
      </c>
      <c r="BC138" s="347">
        <f t="shared" si="53"/>
        <v>70</v>
      </c>
      <c r="BD138" s="22">
        <v>10</v>
      </c>
      <c r="BE138" s="22">
        <v>15</v>
      </c>
      <c r="BF138" s="22">
        <v>7</v>
      </c>
      <c r="BG138" s="22">
        <v>7</v>
      </c>
      <c r="BH138" s="22">
        <v>10</v>
      </c>
      <c r="BI138" s="22">
        <v>15</v>
      </c>
      <c r="BJ138" s="22">
        <v>15</v>
      </c>
      <c r="BK138" s="382">
        <f t="shared" si="49"/>
        <v>79</v>
      </c>
      <c r="BL138" s="22">
        <v>4</v>
      </c>
      <c r="BM138" s="22">
        <v>7</v>
      </c>
      <c r="BN138" s="22">
        <v>4</v>
      </c>
      <c r="BO138" s="22">
        <v>12</v>
      </c>
      <c r="BP138" s="22">
        <v>4</v>
      </c>
      <c r="BQ138" s="22">
        <v>15</v>
      </c>
      <c r="BR138" s="22">
        <v>15</v>
      </c>
      <c r="BS138" s="327">
        <f t="shared" si="54"/>
        <v>61</v>
      </c>
      <c r="BT138" s="16">
        <f t="shared" si="55"/>
        <v>344</v>
      </c>
      <c r="BU138" s="16">
        <v>5</v>
      </c>
      <c r="BV138" s="346">
        <f t="shared" si="56"/>
        <v>68.8</v>
      </c>
      <c r="BW138" s="16">
        <f t="shared" si="50"/>
        <v>35</v>
      </c>
      <c r="BX138" s="391">
        <f t="shared" si="58"/>
        <v>7</v>
      </c>
      <c r="BY138" s="16">
        <f t="shared" si="51"/>
        <v>59</v>
      </c>
      <c r="BZ138" s="392">
        <f t="shared" si="59"/>
        <v>11.8</v>
      </c>
      <c r="CA138" s="16">
        <f t="shared" si="60"/>
        <v>26</v>
      </c>
      <c r="CB138" s="393">
        <f t="shared" si="61"/>
        <v>5.2</v>
      </c>
      <c r="CC138" s="16">
        <f t="shared" si="62"/>
        <v>55</v>
      </c>
      <c r="CD138" s="394">
        <f t="shared" si="63"/>
        <v>11</v>
      </c>
      <c r="CE138" s="16">
        <f t="shared" si="64"/>
        <v>35</v>
      </c>
      <c r="CF138" s="395">
        <f t="shared" si="65"/>
        <v>7</v>
      </c>
      <c r="CG138" s="16">
        <f t="shared" si="66"/>
        <v>59</v>
      </c>
      <c r="CH138" s="396">
        <f t="shared" si="67"/>
        <v>11.8</v>
      </c>
      <c r="CI138" s="16">
        <f t="shared" si="68"/>
        <v>75</v>
      </c>
      <c r="CJ138" s="397">
        <f t="shared" si="69"/>
        <v>15</v>
      </c>
      <c r="CK138" s="360"/>
      <c r="CL138" s="25"/>
      <c r="CM138" s="19">
        <f t="shared" si="57"/>
        <v>0</v>
      </c>
    </row>
    <row r="139" spans="1:91" ht="65.099999999999994" customHeight="1" x14ac:dyDescent="0.25">
      <c r="A139" s="150">
        <v>136</v>
      </c>
      <c r="B139" s="22" t="s">
        <v>6643</v>
      </c>
      <c r="C139" s="22" t="s">
        <v>23</v>
      </c>
      <c r="D139" s="22" t="s">
        <v>4368</v>
      </c>
      <c r="E139" s="22" t="s">
        <v>4983</v>
      </c>
      <c r="F139" s="22" t="s">
        <v>6644</v>
      </c>
      <c r="G139" s="22" t="s">
        <v>5905</v>
      </c>
      <c r="H139" s="22" t="s">
        <v>4370</v>
      </c>
      <c r="I139" s="22"/>
      <c r="J139" s="22"/>
      <c r="K139" s="23" t="s">
        <v>5010</v>
      </c>
      <c r="L139" s="23" t="s">
        <v>4372</v>
      </c>
      <c r="M139" s="22" t="s">
        <v>4373</v>
      </c>
      <c r="N139" s="3"/>
      <c r="O139" s="22" t="s">
        <v>16</v>
      </c>
      <c r="P139" s="150">
        <v>481</v>
      </c>
      <c r="Q139" s="24" t="s">
        <v>4984</v>
      </c>
      <c r="R139" s="24" t="s">
        <v>4985</v>
      </c>
      <c r="S139" s="25">
        <v>850000</v>
      </c>
      <c r="T139" s="25">
        <v>680000</v>
      </c>
      <c r="U139" s="362">
        <f t="shared" si="48"/>
        <v>0.8</v>
      </c>
      <c r="V139" s="353" t="s">
        <v>6645</v>
      </c>
      <c r="W139" s="25" t="s">
        <v>3061</v>
      </c>
      <c r="Y139" s="24" t="s">
        <v>5949</v>
      </c>
      <c r="Z139" s="22" t="s">
        <v>6070</v>
      </c>
      <c r="AA139" s="22" t="s">
        <v>5926</v>
      </c>
      <c r="AB139" s="16"/>
      <c r="AD139" s="22" t="s">
        <v>7014</v>
      </c>
      <c r="AF139" s="16">
        <v>7</v>
      </c>
      <c r="AG139" s="16">
        <v>7</v>
      </c>
      <c r="AH139" s="16">
        <v>4</v>
      </c>
      <c r="AI139" s="16">
        <v>11</v>
      </c>
      <c r="AJ139" s="16">
        <v>10</v>
      </c>
      <c r="AK139" s="16">
        <v>7</v>
      </c>
      <c r="AL139" s="16">
        <v>15</v>
      </c>
      <c r="AM139" s="7">
        <f t="shared" si="70"/>
        <v>61</v>
      </c>
      <c r="AN139" s="16">
        <v>7</v>
      </c>
      <c r="AO139" s="16">
        <v>7</v>
      </c>
      <c r="AP139" s="16">
        <v>7</v>
      </c>
      <c r="AQ139" s="16">
        <v>6</v>
      </c>
      <c r="AR139" s="16">
        <v>7</v>
      </c>
      <c r="AS139" s="16">
        <v>15</v>
      </c>
      <c r="AT139" s="16">
        <v>15</v>
      </c>
      <c r="AU139" s="385">
        <f t="shared" si="52"/>
        <v>64</v>
      </c>
      <c r="AV139" s="16">
        <v>7</v>
      </c>
      <c r="AW139" s="16">
        <v>7</v>
      </c>
      <c r="AX139" s="16">
        <v>7</v>
      </c>
      <c r="AY139" s="16">
        <v>11</v>
      </c>
      <c r="AZ139" s="16">
        <v>7</v>
      </c>
      <c r="BA139" s="16">
        <v>7</v>
      </c>
      <c r="BB139" s="16">
        <v>15</v>
      </c>
      <c r="BC139" s="347">
        <f t="shared" si="53"/>
        <v>61</v>
      </c>
      <c r="BD139" s="16">
        <v>10</v>
      </c>
      <c r="BE139" s="16">
        <v>20</v>
      </c>
      <c r="BF139" s="16">
        <v>10</v>
      </c>
      <c r="BG139" s="16">
        <v>11</v>
      </c>
      <c r="BH139" s="16">
        <v>10</v>
      </c>
      <c r="BI139" s="16">
        <v>15</v>
      </c>
      <c r="BJ139" s="16">
        <v>15</v>
      </c>
      <c r="BK139" s="382">
        <f t="shared" si="49"/>
        <v>91</v>
      </c>
      <c r="BL139" s="16">
        <v>4</v>
      </c>
      <c r="BM139" s="16">
        <v>7</v>
      </c>
      <c r="BN139" s="16">
        <v>4</v>
      </c>
      <c r="BO139" s="16">
        <v>11</v>
      </c>
      <c r="BP139" s="16">
        <v>10</v>
      </c>
      <c r="BQ139" s="16">
        <v>15</v>
      </c>
      <c r="BR139" s="16">
        <v>15</v>
      </c>
      <c r="BS139" s="327">
        <f t="shared" si="54"/>
        <v>66</v>
      </c>
      <c r="BT139" s="16">
        <f t="shared" si="55"/>
        <v>343</v>
      </c>
      <c r="BU139" s="16">
        <v>5</v>
      </c>
      <c r="BV139" s="346">
        <f t="shared" si="56"/>
        <v>68.599999999999994</v>
      </c>
      <c r="BW139" s="16">
        <f t="shared" si="50"/>
        <v>35</v>
      </c>
      <c r="BX139" s="391">
        <f t="shared" si="58"/>
        <v>7</v>
      </c>
      <c r="BY139" s="16">
        <f t="shared" si="51"/>
        <v>48</v>
      </c>
      <c r="BZ139" s="392">
        <f t="shared" si="59"/>
        <v>9.6</v>
      </c>
      <c r="CA139" s="16">
        <f t="shared" si="60"/>
        <v>32</v>
      </c>
      <c r="CB139" s="393">
        <f t="shared" si="61"/>
        <v>6.4</v>
      </c>
      <c r="CC139" s="16">
        <f t="shared" si="62"/>
        <v>50</v>
      </c>
      <c r="CD139" s="394">
        <f t="shared" si="63"/>
        <v>10</v>
      </c>
      <c r="CE139" s="16">
        <f t="shared" si="64"/>
        <v>44</v>
      </c>
      <c r="CF139" s="395">
        <f t="shared" si="65"/>
        <v>8.8000000000000007</v>
      </c>
      <c r="CG139" s="16">
        <f t="shared" si="66"/>
        <v>59</v>
      </c>
      <c r="CH139" s="396">
        <f t="shared" si="67"/>
        <v>11.8</v>
      </c>
      <c r="CI139" s="16">
        <f t="shared" si="68"/>
        <v>75</v>
      </c>
      <c r="CJ139" s="397">
        <f t="shared" si="69"/>
        <v>15</v>
      </c>
      <c r="CK139" s="19"/>
      <c r="CM139" s="19">
        <f t="shared" si="57"/>
        <v>0</v>
      </c>
    </row>
    <row r="140" spans="1:91" ht="65.099999999999994" customHeight="1" x14ac:dyDescent="0.25">
      <c r="A140" s="150">
        <v>137</v>
      </c>
      <c r="B140" s="22" t="s">
        <v>6795</v>
      </c>
      <c r="C140" s="22" t="s">
        <v>23</v>
      </c>
      <c r="D140" s="22" t="s">
        <v>6798</v>
      </c>
      <c r="E140" s="343"/>
      <c r="F140" s="22" t="s">
        <v>6796</v>
      </c>
      <c r="G140" s="22" t="s">
        <v>5905</v>
      </c>
      <c r="H140" s="22" t="s">
        <v>6799</v>
      </c>
      <c r="I140" s="22"/>
      <c r="J140" s="22"/>
      <c r="K140" s="110" t="s">
        <v>6800</v>
      </c>
      <c r="L140" s="110" t="s">
        <v>6801</v>
      </c>
      <c r="M140" s="22" t="s">
        <v>6802</v>
      </c>
      <c r="N140" s="3"/>
      <c r="O140" s="22" t="s">
        <v>11</v>
      </c>
      <c r="P140" s="150">
        <v>424</v>
      </c>
      <c r="Q140" s="24" t="s">
        <v>7053</v>
      </c>
      <c r="R140" s="22">
        <v>103172444</v>
      </c>
      <c r="S140" s="25">
        <v>1265000</v>
      </c>
      <c r="T140" s="66">
        <v>1000000</v>
      </c>
      <c r="U140" s="321">
        <f t="shared" si="48"/>
        <v>0.79051383399209485</v>
      </c>
      <c r="V140" s="353" t="s">
        <v>6797</v>
      </c>
      <c r="W140" s="25" t="s">
        <v>5117</v>
      </c>
      <c r="X140" s="3"/>
      <c r="Y140" s="24" t="s">
        <v>5949</v>
      </c>
      <c r="Z140" s="22" t="s">
        <v>5981</v>
      </c>
      <c r="AA140" s="22" t="s">
        <v>5926</v>
      </c>
      <c r="AC140" s="359"/>
      <c r="AD140" s="22" t="s">
        <v>7016</v>
      </c>
      <c r="AE140" s="22"/>
      <c r="AF140" s="16">
        <v>7</v>
      </c>
      <c r="AG140" s="16">
        <v>7</v>
      </c>
      <c r="AH140" s="16">
        <v>4</v>
      </c>
      <c r="AI140" s="16">
        <v>15</v>
      </c>
      <c r="AJ140" s="16">
        <v>7</v>
      </c>
      <c r="AK140" s="16">
        <v>7</v>
      </c>
      <c r="AL140" s="16">
        <v>15</v>
      </c>
      <c r="AM140" s="7">
        <f t="shared" si="70"/>
        <v>62</v>
      </c>
      <c r="AN140" s="16">
        <v>7</v>
      </c>
      <c r="AO140" s="16">
        <v>7</v>
      </c>
      <c r="AP140" s="16">
        <v>7</v>
      </c>
      <c r="AQ140" s="16">
        <v>15</v>
      </c>
      <c r="AR140" s="16">
        <v>7</v>
      </c>
      <c r="AS140" s="16">
        <v>7</v>
      </c>
      <c r="AT140" s="16">
        <v>15</v>
      </c>
      <c r="AU140" s="385">
        <f t="shared" si="52"/>
        <v>65</v>
      </c>
      <c r="AV140" s="16">
        <v>4</v>
      </c>
      <c r="AW140" s="16">
        <v>7</v>
      </c>
      <c r="AX140" s="16">
        <v>4</v>
      </c>
      <c r="AY140" s="16">
        <v>15</v>
      </c>
      <c r="AZ140" s="16">
        <v>7</v>
      </c>
      <c r="BA140" s="16">
        <v>15</v>
      </c>
      <c r="BB140" s="16">
        <v>15</v>
      </c>
      <c r="BC140" s="347">
        <f t="shared" si="53"/>
        <v>67</v>
      </c>
      <c r="BD140" s="16">
        <v>10</v>
      </c>
      <c r="BE140" s="16">
        <v>20</v>
      </c>
      <c r="BF140" s="16">
        <v>7</v>
      </c>
      <c r="BG140" s="16">
        <v>15</v>
      </c>
      <c r="BH140" s="16">
        <v>10</v>
      </c>
      <c r="BI140" s="16">
        <v>15</v>
      </c>
      <c r="BJ140" s="16">
        <v>10</v>
      </c>
      <c r="BK140" s="382">
        <f t="shared" si="49"/>
        <v>87</v>
      </c>
      <c r="BL140" s="16">
        <v>7</v>
      </c>
      <c r="BM140" s="16">
        <v>7</v>
      </c>
      <c r="BN140" s="16">
        <v>4</v>
      </c>
      <c r="BO140" s="16">
        <v>15</v>
      </c>
      <c r="BP140" s="16">
        <v>7</v>
      </c>
      <c r="BQ140" s="16">
        <v>7</v>
      </c>
      <c r="BR140" s="16">
        <v>15</v>
      </c>
      <c r="BS140" s="327">
        <f t="shared" si="54"/>
        <v>62</v>
      </c>
      <c r="BT140" s="16">
        <f t="shared" si="55"/>
        <v>343</v>
      </c>
      <c r="BU140" s="16">
        <v>5</v>
      </c>
      <c r="BV140" s="346">
        <f t="shared" si="56"/>
        <v>68.599999999999994</v>
      </c>
      <c r="BW140" s="16">
        <f t="shared" si="50"/>
        <v>35</v>
      </c>
      <c r="BX140" s="391">
        <f t="shared" si="58"/>
        <v>7</v>
      </c>
      <c r="BY140" s="16">
        <f t="shared" si="51"/>
        <v>48</v>
      </c>
      <c r="BZ140" s="392">
        <f t="shared" si="59"/>
        <v>9.6</v>
      </c>
      <c r="CA140" s="16">
        <f t="shared" si="60"/>
        <v>26</v>
      </c>
      <c r="CB140" s="393">
        <f t="shared" si="61"/>
        <v>5.2</v>
      </c>
      <c r="CC140" s="16">
        <f t="shared" si="62"/>
        <v>75</v>
      </c>
      <c r="CD140" s="394">
        <f t="shared" si="63"/>
        <v>15</v>
      </c>
      <c r="CE140" s="16">
        <f t="shared" si="64"/>
        <v>38</v>
      </c>
      <c r="CF140" s="395">
        <f t="shared" si="65"/>
        <v>7.6</v>
      </c>
      <c r="CG140" s="16">
        <f t="shared" si="66"/>
        <v>51</v>
      </c>
      <c r="CH140" s="396">
        <f t="shared" si="67"/>
        <v>10.199999999999999</v>
      </c>
      <c r="CI140" s="16">
        <f t="shared" si="68"/>
        <v>70</v>
      </c>
      <c r="CJ140" s="397">
        <f t="shared" si="69"/>
        <v>14</v>
      </c>
      <c r="CL140" s="19"/>
      <c r="CM140" s="19">
        <f t="shared" si="57"/>
        <v>0</v>
      </c>
    </row>
    <row r="141" spans="1:91" ht="65.099999999999994" customHeight="1" x14ac:dyDescent="0.25">
      <c r="A141" s="150">
        <v>138</v>
      </c>
      <c r="B141" s="22" t="s">
        <v>6190</v>
      </c>
      <c r="C141" s="22" t="s">
        <v>496</v>
      </c>
      <c r="D141" s="22" t="s">
        <v>5484</v>
      </c>
      <c r="E141" s="22" t="s">
        <v>5479</v>
      </c>
      <c r="F141" s="22" t="s">
        <v>6191</v>
      </c>
      <c r="G141" s="22" t="s">
        <v>5905</v>
      </c>
      <c r="H141" s="22" t="s">
        <v>5480</v>
      </c>
      <c r="I141" s="22"/>
      <c r="J141" s="22"/>
      <c r="K141" s="23" t="s">
        <v>5486</v>
      </c>
      <c r="L141" s="23" t="s">
        <v>5485</v>
      </c>
      <c r="M141" s="22" t="s">
        <v>5481</v>
      </c>
      <c r="N141" s="3"/>
      <c r="O141" s="22" t="s">
        <v>11</v>
      </c>
      <c r="P141" s="150">
        <v>424</v>
      </c>
      <c r="Q141" s="24" t="s">
        <v>5482</v>
      </c>
      <c r="R141" s="24" t="s">
        <v>5483</v>
      </c>
      <c r="S141" s="25">
        <v>1280000</v>
      </c>
      <c r="T141" s="25">
        <v>960000</v>
      </c>
      <c r="U141" s="362">
        <f t="shared" si="48"/>
        <v>0.75</v>
      </c>
      <c r="V141" s="363" t="s">
        <v>6192</v>
      </c>
      <c r="W141" s="25" t="s">
        <v>6193</v>
      </c>
      <c r="Y141" s="24" t="s">
        <v>5915</v>
      </c>
      <c r="Z141" s="22" t="s">
        <v>6003</v>
      </c>
      <c r="AA141" s="22" t="s">
        <v>5926</v>
      </c>
      <c r="AB141" s="16"/>
      <c r="AF141" s="16">
        <v>4</v>
      </c>
      <c r="AG141" s="16">
        <v>7</v>
      </c>
      <c r="AH141" s="16">
        <v>4</v>
      </c>
      <c r="AI141" s="16">
        <v>9</v>
      </c>
      <c r="AJ141" s="16">
        <v>7</v>
      </c>
      <c r="AK141" s="16">
        <v>15</v>
      </c>
      <c r="AL141" s="16">
        <v>15</v>
      </c>
      <c r="AM141" s="7">
        <f t="shared" si="70"/>
        <v>61</v>
      </c>
      <c r="AN141" s="16">
        <v>10</v>
      </c>
      <c r="AO141" s="16">
        <v>15</v>
      </c>
      <c r="AP141" s="16">
        <v>7</v>
      </c>
      <c r="AQ141" s="16">
        <v>11</v>
      </c>
      <c r="AR141" s="16">
        <v>7</v>
      </c>
      <c r="AS141" s="16">
        <v>7</v>
      </c>
      <c r="AT141" s="16">
        <v>15</v>
      </c>
      <c r="AU141" s="385">
        <f t="shared" si="52"/>
        <v>72</v>
      </c>
      <c r="AV141" s="16">
        <v>7</v>
      </c>
      <c r="AW141" s="16">
        <v>15</v>
      </c>
      <c r="AX141" s="16">
        <v>7</v>
      </c>
      <c r="AY141" s="16">
        <v>11</v>
      </c>
      <c r="AZ141" s="16">
        <v>7</v>
      </c>
      <c r="BA141" s="16">
        <v>15</v>
      </c>
      <c r="BB141" s="16">
        <v>15</v>
      </c>
      <c r="BC141" s="347">
        <f t="shared" si="53"/>
        <v>77</v>
      </c>
      <c r="BD141" s="16">
        <v>4</v>
      </c>
      <c r="BE141" s="16">
        <v>15</v>
      </c>
      <c r="BF141" s="16">
        <v>4</v>
      </c>
      <c r="BG141" s="16">
        <v>11</v>
      </c>
      <c r="BH141" s="16">
        <v>4</v>
      </c>
      <c r="BI141" s="16">
        <v>15</v>
      </c>
      <c r="BJ141" s="16">
        <v>15</v>
      </c>
      <c r="BK141" s="382">
        <f t="shared" si="49"/>
        <v>68</v>
      </c>
      <c r="BL141" s="16">
        <v>10</v>
      </c>
      <c r="BM141" s="16">
        <v>7</v>
      </c>
      <c r="BN141" s="16">
        <v>7</v>
      </c>
      <c r="BO141" s="16">
        <v>11</v>
      </c>
      <c r="BP141" s="16">
        <v>7</v>
      </c>
      <c r="BQ141" s="16">
        <v>7</v>
      </c>
      <c r="BR141" s="16">
        <v>15</v>
      </c>
      <c r="BS141" s="327">
        <f t="shared" si="54"/>
        <v>64</v>
      </c>
      <c r="BT141" s="16">
        <f t="shared" si="55"/>
        <v>342</v>
      </c>
      <c r="BU141" s="16">
        <v>5</v>
      </c>
      <c r="BV141" s="346">
        <f t="shared" si="56"/>
        <v>68.400000000000006</v>
      </c>
      <c r="BW141" s="16">
        <f t="shared" si="50"/>
        <v>35</v>
      </c>
      <c r="BX141" s="391">
        <f t="shared" si="58"/>
        <v>7</v>
      </c>
      <c r="BY141" s="16">
        <f t="shared" si="51"/>
        <v>59</v>
      </c>
      <c r="BZ141" s="392">
        <f t="shared" si="59"/>
        <v>11.8</v>
      </c>
      <c r="CA141" s="16">
        <f t="shared" si="60"/>
        <v>29</v>
      </c>
      <c r="CB141" s="393">
        <f t="shared" si="61"/>
        <v>5.8</v>
      </c>
      <c r="CC141" s="16">
        <f t="shared" si="62"/>
        <v>53</v>
      </c>
      <c r="CD141" s="394">
        <f t="shared" si="63"/>
        <v>10.6</v>
      </c>
      <c r="CE141" s="16">
        <f t="shared" si="64"/>
        <v>32</v>
      </c>
      <c r="CF141" s="395">
        <f t="shared" si="65"/>
        <v>6.4</v>
      </c>
      <c r="CG141" s="16">
        <f t="shared" si="66"/>
        <v>59</v>
      </c>
      <c r="CH141" s="396">
        <f t="shared" si="67"/>
        <v>11.8</v>
      </c>
      <c r="CI141" s="16">
        <f t="shared" si="68"/>
        <v>75</v>
      </c>
      <c r="CJ141" s="397">
        <f t="shared" si="69"/>
        <v>15</v>
      </c>
      <c r="CL141" s="19"/>
      <c r="CM141" s="19">
        <f t="shared" si="57"/>
        <v>0</v>
      </c>
    </row>
    <row r="142" spans="1:91" ht="65.099999999999994" customHeight="1" x14ac:dyDescent="0.25">
      <c r="A142" s="150">
        <v>139</v>
      </c>
      <c r="B142" s="22" t="s">
        <v>6194</v>
      </c>
      <c r="C142" s="22" t="s">
        <v>53</v>
      </c>
      <c r="D142" s="22" t="s">
        <v>1118</v>
      </c>
      <c r="E142" s="343"/>
      <c r="F142" s="22" t="s">
        <v>3274</v>
      </c>
      <c r="G142" s="22" t="s">
        <v>5905</v>
      </c>
      <c r="H142" s="22" t="s">
        <v>6195</v>
      </c>
      <c r="I142" s="22"/>
      <c r="J142" s="22"/>
      <c r="K142" s="110" t="s">
        <v>1121</v>
      </c>
      <c r="L142" s="110" t="s">
        <v>6196</v>
      </c>
      <c r="M142" s="22" t="s">
        <v>1123</v>
      </c>
      <c r="N142" s="3"/>
      <c r="O142" s="22" t="s">
        <v>11</v>
      </c>
      <c r="P142" s="150">
        <v>424</v>
      </c>
      <c r="Q142" s="24" t="s">
        <v>1124</v>
      </c>
      <c r="R142" s="22">
        <v>100629297</v>
      </c>
      <c r="S142" s="25">
        <v>920000</v>
      </c>
      <c r="T142" s="66">
        <v>680000</v>
      </c>
      <c r="U142" s="321">
        <f t="shared" si="48"/>
        <v>0.73913043478260865</v>
      </c>
      <c r="V142" s="353" t="s">
        <v>6197</v>
      </c>
      <c r="W142" s="25" t="s">
        <v>5460</v>
      </c>
      <c r="X142" s="3"/>
      <c r="Y142" s="24" t="s">
        <v>5949</v>
      </c>
      <c r="Z142" s="22" t="s">
        <v>5981</v>
      </c>
      <c r="AA142" s="22" t="s">
        <v>5926</v>
      </c>
      <c r="AC142" s="359"/>
      <c r="AD142" s="22"/>
      <c r="AE142" s="22"/>
      <c r="AF142" s="16">
        <v>10</v>
      </c>
      <c r="AG142" s="16">
        <v>7</v>
      </c>
      <c r="AH142" s="16">
        <v>7</v>
      </c>
      <c r="AI142" s="16">
        <v>10</v>
      </c>
      <c r="AJ142" s="16">
        <v>7</v>
      </c>
      <c r="AK142" s="16">
        <v>0</v>
      </c>
      <c r="AL142" s="16">
        <v>15</v>
      </c>
      <c r="AM142" s="7">
        <f t="shared" si="70"/>
        <v>56</v>
      </c>
      <c r="AN142" s="16">
        <v>10</v>
      </c>
      <c r="AO142" s="16">
        <v>7</v>
      </c>
      <c r="AP142" s="16">
        <v>7</v>
      </c>
      <c r="AQ142" s="16">
        <v>15</v>
      </c>
      <c r="AR142" s="16">
        <v>10</v>
      </c>
      <c r="AS142" s="16">
        <v>7</v>
      </c>
      <c r="AT142" s="16">
        <v>15</v>
      </c>
      <c r="AU142" s="385">
        <f t="shared" si="52"/>
        <v>71</v>
      </c>
      <c r="AV142" s="16">
        <v>7</v>
      </c>
      <c r="AW142" s="16">
        <v>15</v>
      </c>
      <c r="AX142" s="16">
        <v>7</v>
      </c>
      <c r="AY142" s="16">
        <v>15</v>
      </c>
      <c r="AZ142" s="16">
        <v>7</v>
      </c>
      <c r="BA142" s="16">
        <v>7</v>
      </c>
      <c r="BB142" s="16">
        <v>15</v>
      </c>
      <c r="BC142" s="347">
        <f t="shared" si="53"/>
        <v>73</v>
      </c>
      <c r="BD142" s="16">
        <v>7</v>
      </c>
      <c r="BE142" s="16">
        <v>15</v>
      </c>
      <c r="BF142" s="16">
        <v>7</v>
      </c>
      <c r="BG142" s="16">
        <v>15</v>
      </c>
      <c r="BH142" s="16">
        <v>4</v>
      </c>
      <c r="BI142" s="16">
        <v>15</v>
      </c>
      <c r="BJ142" s="16">
        <v>15</v>
      </c>
      <c r="BK142" s="382">
        <f t="shared" si="49"/>
        <v>78</v>
      </c>
      <c r="BL142" s="16">
        <v>4</v>
      </c>
      <c r="BM142" s="16">
        <v>7</v>
      </c>
      <c r="BN142" s="16">
        <v>4</v>
      </c>
      <c r="BO142" s="16">
        <v>15</v>
      </c>
      <c r="BP142" s="16">
        <v>4</v>
      </c>
      <c r="BQ142" s="16">
        <v>15</v>
      </c>
      <c r="BR142" s="16">
        <v>15</v>
      </c>
      <c r="BS142" s="327">
        <f t="shared" si="54"/>
        <v>64</v>
      </c>
      <c r="BT142" s="16">
        <f t="shared" si="55"/>
        <v>342</v>
      </c>
      <c r="BU142" s="16">
        <v>5</v>
      </c>
      <c r="BV142" s="346">
        <f t="shared" si="56"/>
        <v>68.400000000000006</v>
      </c>
      <c r="BW142" s="16">
        <f t="shared" si="50"/>
        <v>38</v>
      </c>
      <c r="BX142" s="391">
        <f t="shared" si="58"/>
        <v>7.6</v>
      </c>
      <c r="BY142" s="16">
        <f t="shared" si="51"/>
        <v>51</v>
      </c>
      <c r="BZ142" s="392">
        <f t="shared" si="59"/>
        <v>10.199999999999999</v>
      </c>
      <c r="CA142" s="16">
        <f t="shared" si="60"/>
        <v>32</v>
      </c>
      <c r="CB142" s="393">
        <f t="shared" si="61"/>
        <v>6.4</v>
      </c>
      <c r="CC142" s="16">
        <f t="shared" si="62"/>
        <v>70</v>
      </c>
      <c r="CD142" s="394">
        <f t="shared" si="63"/>
        <v>14</v>
      </c>
      <c r="CE142" s="16">
        <f t="shared" si="64"/>
        <v>32</v>
      </c>
      <c r="CF142" s="395">
        <f t="shared" si="65"/>
        <v>6.4</v>
      </c>
      <c r="CG142" s="16">
        <f t="shared" si="66"/>
        <v>44</v>
      </c>
      <c r="CH142" s="396">
        <f t="shared" si="67"/>
        <v>8.8000000000000007</v>
      </c>
      <c r="CI142" s="16">
        <f t="shared" si="68"/>
        <v>75</v>
      </c>
      <c r="CJ142" s="397">
        <f t="shared" si="69"/>
        <v>15</v>
      </c>
      <c r="CL142" s="19"/>
      <c r="CM142" s="19">
        <f t="shared" si="57"/>
        <v>0</v>
      </c>
    </row>
    <row r="143" spans="1:91" ht="65.099999999999994" customHeight="1" x14ac:dyDescent="0.25">
      <c r="A143" s="150">
        <v>140</v>
      </c>
      <c r="B143" s="22" t="s">
        <v>6116</v>
      </c>
      <c r="C143" s="16" t="s">
        <v>165</v>
      </c>
      <c r="D143" s="22" t="s">
        <v>6120</v>
      </c>
      <c r="F143" s="22" t="s">
        <v>6117</v>
      </c>
      <c r="G143" s="16" t="s">
        <v>5905</v>
      </c>
      <c r="H143" s="22" t="s">
        <v>6121</v>
      </c>
      <c r="K143" s="110" t="s">
        <v>6123</v>
      </c>
      <c r="L143" s="110" t="s">
        <v>6124</v>
      </c>
      <c r="M143" s="16" t="s">
        <v>6122</v>
      </c>
      <c r="O143" s="16" t="s">
        <v>11</v>
      </c>
      <c r="P143" s="150">
        <v>424</v>
      </c>
      <c r="Q143" s="16">
        <v>21992852</v>
      </c>
      <c r="R143" s="16">
        <v>114237745</v>
      </c>
      <c r="S143" s="19">
        <v>840000</v>
      </c>
      <c r="T143" s="66">
        <v>670000</v>
      </c>
      <c r="U143" s="321">
        <f t="shared" si="48"/>
        <v>0.79761904761904767</v>
      </c>
      <c r="V143" s="353" t="s">
        <v>6118</v>
      </c>
      <c r="W143" s="25" t="s">
        <v>5167</v>
      </c>
      <c r="Y143" s="24" t="s">
        <v>6119</v>
      </c>
      <c r="Z143" s="22" t="s">
        <v>6070</v>
      </c>
      <c r="AA143" s="22" t="s">
        <v>5926</v>
      </c>
      <c r="AD143" s="22" t="s">
        <v>7060</v>
      </c>
      <c r="AF143" s="16">
        <v>4</v>
      </c>
      <c r="AG143" s="16">
        <v>7</v>
      </c>
      <c r="AH143" s="16">
        <v>7</v>
      </c>
      <c r="AI143" s="16">
        <v>7</v>
      </c>
      <c r="AJ143" s="16">
        <v>7</v>
      </c>
      <c r="AK143" s="16">
        <v>15</v>
      </c>
      <c r="AL143" s="16">
        <v>15</v>
      </c>
      <c r="AM143" s="7">
        <f t="shared" si="70"/>
        <v>62</v>
      </c>
      <c r="AN143" s="16">
        <v>10</v>
      </c>
      <c r="AO143" s="16">
        <v>20</v>
      </c>
      <c r="AP143" s="16">
        <v>7</v>
      </c>
      <c r="AQ143" s="16">
        <v>7</v>
      </c>
      <c r="AR143" s="16">
        <v>7</v>
      </c>
      <c r="AS143" s="16">
        <v>20</v>
      </c>
      <c r="AT143" s="16">
        <v>15</v>
      </c>
      <c r="AU143" s="385">
        <f t="shared" si="52"/>
        <v>86</v>
      </c>
      <c r="AV143" s="16">
        <v>4</v>
      </c>
      <c r="AW143" s="16">
        <v>7</v>
      </c>
      <c r="AX143" s="16">
        <v>7</v>
      </c>
      <c r="AY143" s="16">
        <v>7</v>
      </c>
      <c r="AZ143" s="16">
        <v>4</v>
      </c>
      <c r="BA143" s="16">
        <v>15</v>
      </c>
      <c r="BB143" s="16">
        <v>15</v>
      </c>
      <c r="BC143" s="347">
        <f t="shared" si="53"/>
        <v>59</v>
      </c>
      <c r="BD143" s="16">
        <v>10</v>
      </c>
      <c r="BE143" s="16">
        <v>15</v>
      </c>
      <c r="BF143" s="16">
        <v>10</v>
      </c>
      <c r="BG143" s="16">
        <v>5</v>
      </c>
      <c r="BH143" s="16">
        <v>10</v>
      </c>
      <c r="BI143" s="16">
        <v>20</v>
      </c>
      <c r="BJ143" s="16">
        <v>15</v>
      </c>
      <c r="BK143" s="382">
        <f t="shared" si="49"/>
        <v>85</v>
      </c>
      <c r="BL143" s="16">
        <v>7</v>
      </c>
      <c r="BM143" s="16">
        <v>7</v>
      </c>
      <c r="BN143" s="16">
        <v>4</v>
      </c>
      <c r="BO143" s="16">
        <v>5</v>
      </c>
      <c r="BP143" s="16">
        <v>4</v>
      </c>
      <c r="BQ143" s="16">
        <v>7</v>
      </c>
      <c r="BR143" s="16">
        <v>15</v>
      </c>
      <c r="BS143" s="327">
        <f t="shared" si="54"/>
        <v>49</v>
      </c>
      <c r="BT143" s="16">
        <f t="shared" si="55"/>
        <v>341</v>
      </c>
      <c r="BU143" s="16">
        <v>5</v>
      </c>
      <c r="BV143" s="346">
        <f t="shared" si="56"/>
        <v>68.2</v>
      </c>
      <c r="BW143" s="16">
        <f t="shared" si="50"/>
        <v>35</v>
      </c>
      <c r="BX143" s="391">
        <f t="shared" si="58"/>
        <v>7</v>
      </c>
      <c r="BY143" s="16">
        <f t="shared" si="51"/>
        <v>56</v>
      </c>
      <c r="BZ143" s="392">
        <f t="shared" si="59"/>
        <v>11.2</v>
      </c>
      <c r="CA143" s="16">
        <f t="shared" si="60"/>
        <v>35</v>
      </c>
      <c r="CB143" s="393">
        <f t="shared" si="61"/>
        <v>7</v>
      </c>
      <c r="CC143" s="16">
        <f t="shared" si="62"/>
        <v>31</v>
      </c>
      <c r="CD143" s="394">
        <f t="shared" si="63"/>
        <v>6.2</v>
      </c>
      <c r="CE143" s="16">
        <f t="shared" si="64"/>
        <v>32</v>
      </c>
      <c r="CF143" s="395">
        <f t="shared" si="65"/>
        <v>6.4</v>
      </c>
      <c r="CG143" s="16">
        <f t="shared" si="66"/>
        <v>77</v>
      </c>
      <c r="CH143" s="396">
        <f t="shared" si="67"/>
        <v>15.4</v>
      </c>
      <c r="CI143" s="16">
        <f t="shared" si="68"/>
        <v>75</v>
      </c>
      <c r="CJ143" s="397">
        <f t="shared" si="69"/>
        <v>15</v>
      </c>
      <c r="CL143" s="19"/>
      <c r="CM143" s="19">
        <f t="shared" si="57"/>
        <v>0</v>
      </c>
    </row>
    <row r="144" spans="1:91" ht="65.099999999999994" customHeight="1" x14ac:dyDescent="0.25">
      <c r="A144" s="150">
        <v>141</v>
      </c>
      <c r="B144" s="22" t="s">
        <v>6266</v>
      </c>
      <c r="C144" s="22" t="s">
        <v>151</v>
      </c>
      <c r="D144" s="22" t="s">
        <v>5118</v>
      </c>
      <c r="E144" s="343" t="s">
        <v>5119</v>
      </c>
      <c r="F144" s="22" t="s">
        <v>6267</v>
      </c>
      <c r="G144" s="22" t="s">
        <v>5905</v>
      </c>
      <c r="H144" s="22" t="s">
        <v>5120</v>
      </c>
      <c r="I144" s="22"/>
      <c r="J144" s="22"/>
      <c r="K144" s="110" t="s">
        <v>5121</v>
      </c>
      <c r="L144" s="110" t="s">
        <v>5122</v>
      </c>
      <c r="M144" s="22" t="s">
        <v>6269</v>
      </c>
      <c r="N144" s="3">
        <v>424</v>
      </c>
      <c r="O144" s="22" t="s">
        <v>11</v>
      </c>
      <c r="P144" s="150">
        <v>424</v>
      </c>
      <c r="Q144" s="24" t="s">
        <v>5123</v>
      </c>
      <c r="R144" s="22">
        <v>100790227</v>
      </c>
      <c r="S144" s="25">
        <v>920000</v>
      </c>
      <c r="T144" s="66">
        <v>660000</v>
      </c>
      <c r="U144" s="321">
        <f t="shared" si="48"/>
        <v>0.71739130434782605</v>
      </c>
      <c r="V144" s="353" t="s">
        <v>6268</v>
      </c>
      <c r="W144" s="25" t="s">
        <v>5851</v>
      </c>
      <c r="X144" s="3"/>
      <c r="Y144" s="24" t="s">
        <v>5949</v>
      </c>
      <c r="Z144" s="22" t="s">
        <v>5980</v>
      </c>
      <c r="AA144" s="22" t="s">
        <v>5926</v>
      </c>
      <c r="AC144" s="359"/>
      <c r="AD144" s="22"/>
      <c r="AE144" s="22"/>
      <c r="AF144" s="16">
        <v>7</v>
      </c>
      <c r="AG144" s="16">
        <v>7</v>
      </c>
      <c r="AH144" s="16">
        <v>4</v>
      </c>
      <c r="AI144" s="150">
        <v>13</v>
      </c>
      <c r="AJ144" s="16">
        <v>7</v>
      </c>
      <c r="AK144" s="16">
        <v>7</v>
      </c>
      <c r="AL144" s="16">
        <v>15</v>
      </c>
      <c r="AM144" s="7">
        <f t="shared" si="70"/>
        <v>60</v>
      </c>
      <c r="AN144" s="16">
        <v>10</v>
      </c>
      <c r="AO144" s="16">
        <v>7</v>
      </c>
      <c r="AP144" s="16">
        <v>7</v>
      </c>
      <c r="AQ144" s="16">
        <v>11</v>
      </c>
      <c r="AR144" s="16">
        <v>7</v>
      </c>
      <c r="AS144" s="16">
        <v>7</v>
      </c>
      <c r="AT144" s="16">
        <v>15</v>
      </c>
      <c r="AU144" s="385">
        <f t="shared" si="52"/>
        <v>64</v>
      </c>
      <c r="AV144" s="16">
        <v>7</v>
      </c>
      <c r="AW144" s="16">
        <v>15</v>
      </c>
      <c r="AX144" s="16">
        <v>7</v>
      </c>
      <c r="AY144" s="16">
        <v>13</v>
      </c>
      <c r="AZ144" s="16">
        <v>7</v>
      </c>
      <c r="BA144" s="16">
        <v>7</v>
      </c>
      <c r="BB144" s="16">
        <v>15</v>
      </c>
      <c r="BC144" s="347">
        <f t="shared" si="53"/>
        <v>71</v>
      </c>
      <c r="BD144" s="16">
        <v>10</v>
      </c>
      <c r="BE144" s="16">
        <v>15</v>
      </c>
      <c r="BF144" s="16">
        <v>7</v>
      </c>
      <c r="BG144" s="16">
        <v>11</v>
      </c>
      <c r="BH144" s="16">
        <v>7</v>
      </c>
      <c r="BI144" s="16">
        <v>15</v>
      </c>
      <c r="BJ144" s="16">
        <v>15</v>
      </c>
      <c r="BK144" s="382">
        <f t="shared" si="49"/>
        <v>80</v>
      </c>
      <c r="BL144" s="16">
        <v>7</v>
      </c>
      <c r="BM144" s="16">
        <v>7</v>
      </c>
      <c r="BN144" s="16">
        <v>4</v>
      </c>
      <c r="BO144" s="16">
        <v>11</v>
      </c>
      <c r="BP144" s="16">
        <v>7</v>
      </c>
      <c r="BQ144" s="16">
        <v>15</v>
      </c>
      <c r="BR144" s="16">
        <v>15</v>
      </c>
      <c r="BS144" s="327">
        <f t="shared" si="54"/>
        <v>66</v>
      </c>
      <c r="BT144" s="16">
        <f t="shared" si="55"/>
        <v>341</v>
      </c>
      <c r="BU144" s="16">
        <v>5</v>
      </c>
      <c r="BV144" s="346">
        <f t="shared" si="56"/>
        <v>68.2</v>
      </c>
      <c r="BW144" s="16">
        <f t="shared" si="50"/>
        <v>41</v>
      </c>
      <c r="BX144" s="391">
        <f t="shared" si="58"/>
        <v>8.1999999999999993</v>
      </c>
      <c r="BY144" s="16">
        <f t="shared" si="51"/>
        <v>51</v>
      </c>
      <c r="BZ144" s="392">
        <f t="shared" si="59"/>
        <v>10.199999999999999</v>
      </c>
      <c r="CA144" s="16">
        <f t="shared" si="60"/>
        <v>29</v>
      </c>
      <c r="CB144" s="393">
        <f t="shared" si="61"/>
        <v>5.8</v>
      </c>
      <c r="CC144" s="16">
        <f t="shared" si="62"/>
        <v>59</v>
      </c>
      <c r="CD144" s="394">
        <f t="shared" si="63"/>
        <v>11.8</v>
      </c>
      <c r="CE144" s="16">
        <f t="shared" si="64"/>
        <v>35</v>
      </c>
      <c r="CF144" s="395">
        <f t="shared" si="65"/>
        <v>7</v>
      </c>
      <c r="CG144" s="16">
        <f t="shared" si="66"/>
        <v>51</v>
      </c>
      <c r="CH144" s="396">
        <f t="shared" si="67"/>
        <v>10.199999999999999</v>
      </c>
      <c r="CI144" s="16">
        <f t="shared" si="68"/>
        <v>75</v>
      </c>
      <c r="CJ144" s="397">
        <f t="shared" si="69"/>
        <v>15</v>
      </c>
      <c r="CL144" s="19"/>
      <c r="CM144" s="19">
        <f t="shared" si="57"/>
        <v>0</v>
      </c>
    </row>
    <row r="145" spans="1:91" ht="65.099999999999994" customHeight="1" x14ac:dyDescent="0.25">
      <c r="A145" s="150">
        <v>142</v>
      </c>
      <c r="B145" s="22" t="s">
        <v>6291</v>
      </c>
      <c r="C145" s="22" t="s">
        <v>52</v>
      </c>
      <c r="D145" s="22" t="s">
        <v>5074</v>
      </c>
      <c r="E145" s="22" t="s">
        <v>5073</v>
      </c>
      <c r="F145" s="22" t="s">
        <v>6292</v>
      </c>
      <c r="G145" s="22" t="s">
        <v>5905</v>
      </c>
      <c r="H145" s="22" t="s">
        <v>5089</v>
      </c>
      <c r="I145" s="22"/>
      <c r="J145" s="22"/>
      <c r="K145" s="23" t="s">
        <v>5075</v>
      </c>
      <c r="L145" s="23" t="s">
        <v>5090</v>
      </c>
      <c r="M145" s="22" t="s">
        <v>142</v>
      </c>
      <c r="N145" s="3"/>
      <c r="O145" s="22" t="s">
        <v>16</v>
      </c>
      <c r="P145" s="150">
        <v>481</v>
      </c>
      <c r="Q145" s="24" t="s">
        <v>143</v>
      </c>
      <c r="R145" s="24" t="s">
        <v>144</v>
      </c>
      <c r="S145" s="25">
        <v>800000</v>
      </c>
      <c r="T145" s="25">
        <v>620000</v>
      </c>
      <c r="U145" s="362">
        <f t="shared" si="48"/>
        <v>0.77500000000000002</v>
      </c>
      <c r="V145" s="363" t="s">
        <v>6293</v>
      </c>
      <c r="W145" s="25" t="s">
        <v>3891</v>
      </c>
      <c r="Y145" s="24" t="s">
        <v>5915</v>
      </c>
      <c r="Z145" s="22" t="s">
        <v>6003</v>
      </c>
      <c r="AA145" s="22" t="s">
        <v>5926</v>
      </c>
      <c r="AB145" s="16"/>
      <c r="AD145" s="22" t="s">
        <v>7043</v>
      </c>
      <c r="AF145" s="16">
        <v>10</v>
      </c>
      <c r="AG145" s="16">
        <v>7</v>
      </c>
      <c r="AH145" s="16">
        <v>4</v>
      </c>
      <c r="AI145" s="150">
        <v>11</v>
      </c>
      <c r="AJ145" s="16">
        <v>7</v>
      </c>
      <c r="AK145" s="16">
        <v>7</v>
      </c>
      <c r="AL145" s="16">
        <v>15</v>
      </c>
      <c r="AM145" s="7">
        <f t="shared" si="70"/>
        <v>61</v>
      </c>
      <c r="AN145" s="16">
        <v>10</v>
      </c>
      <c r="AO145" s="16">
        <v>7</v>
      </c>
      <c r="AP145" s="16">
        <v>7</v>
      </c>
      <c r="AQ145" s="16">
        <v>11</v>
      </c>
      <c r="AR145" s="16">
        <v>7</v>
      </c>
      <c r="AS145" s="16">
        <v>15</v>
      </c>
      <c r="AT145" s="16">
        <v>15</v>
      </c>
      <c r="AU145" s="385">
        <f t="shared" si="52"/>
        <v>72</v>
      </c>
      <c r="AV145" s="16">
        <v>7</v>
      </c>
      <c r="AW145" s="16">
        <v>7</v>
      </c>
      <c r="AX145" s="16">
        <v>4</v>
      </c>
      <c r="AY145" s="16">
        <v>11</v>
      </c>
      <c r="AZ145" s="16">
        <v>7</v>
      </c>
      <c r="BA145" s="16">
        <v>7</v>
      </c>
      <c r="BB145" s="16">
        <v>15</v>
      </c>
      <c r="BC145" s="347">
        <f t="shared" si="53"/>
        <v>58</v>
      </c>
      <c r="BD145" s="16">
        <v>10</v>
      </c>
      <c r="BE145" s="16">
        <v>15</v>
      </c>
      <c r="BF145" s="16">
        <v>10</v>
      </c>
      <c r="BG145" s="16">
        <v>11</v>
      </c>
      <c r="BH145" s="16">
        <v>7</v>
      </c>
      <c r="BI145" s="16">
        <v>15</v>
      </c>
      <c r="BJ145" s="16">
        <v>15</v>
      </c>
      <c r="BK145" s="382">
        <f t="shared" si="49"/>
        <v>83</v>
      </c>
      <c r="BL145" s="16">
        <v>10</v>
      </c>
      <c r="BM145" s="16">
        <v>7</v>
      </c>
      <c r="BN145" s="16">
        <v>10</v>
      </c>
      <c r="BO145" s="16">
        <v>11</v>
      </c>
      <c r="BP145" s="16">
        <v>7</v>
      </c>
      <c r="BQ145" s="16">
        <v>7</v>
      </c>
      <c r="BR145" s="16">
        <v>15</v>
      </c>
      <c r="BS145" s="327">
        <f t="shared" si="54"/>
        <v>67</v>
      </c>
      <c r="BT145" s="16">
        <f t="shared" si="55"/>
        <v>341</v>
      </c>
      <c r="BU145" s="16">
        <v>5</v>
      </c>
      <c r="BV145" s="346">
        <f t="shared" si="56"/>
        <v>68.2</v>
      </c>
      <c r="BW145" s="16">
        <f t="shared" si="50"/>
        <v>47</v>
      </c>
      <c r="BX145" s="391">
        <f t="shared" si="58"/>
        <v>9.4</v>
      </c>
      <c r="BY145" s="16">
        <f t="shared" si="51"/>
        <v>43</v>
      </c>
      <c r="BZ145" s="392">
        <f t="shared" si="59"/>
        <v>8.6</v>
      </c>
      <c r="CA145" s="16">
        <f t="shared" si="60"/>
        <v>35</v>
      </c>
      <c r="CB145" s="393">
        <f t="shared" si="61"/>
        <v>7</v>
      </c>
      <c r="CC145" s="16">
        <f t="shared" si="62"/>
        <v>55</v>
      </c>
      <c r="CD145" s="394">
        <f t="shared" si="63"/>
        <v>11</v>
      </c>
      <c r="CE145" s="16">
        <f t="shared" si="64"/>
        <v>35</v>
      </c>
      <c r="CF145" s="395">
        <f t="shared" si="65"/>
        <v>7</v>
      </c>
      <c r="CG145" s="16">
        <f t="shared" si="66"/>
        <v>51</v>
      </c>
      <c r="CH145" s="396">
        <f t="shared" si="67"/>
        <v>10.199999999999999</v>
      </c>
      <c r="CI145" s="16">
        <f t="shared" si="68"/>
        <v>75</v>
      </c>
      <c r="CJ145" s="397">
        <f t="shared" si="69"/>
        <v>15</v>
      </c>
      <c r="CK145" s="19"/>
      <c r="CM145" s="19">
        <f t="shared" si="57"/>
        <v>0</v>
      </c>
    </row>
    <row r="146" spans="1:91" ht="65.099999999999994" customHeight="1" x14ac:dyDescent="0.25">
      <c r="A146" s="150">
        <v>143</v>
      </c>
      <c r="B146" s="22" t="s">
        <v>6337</v>
      </c>
      <c r="C146" s="52" t="s">
        <v>9</v>
      </c>
      <c r="D146" s="52" t="s">
        <v>66</v>
      </c>
      <c r="E146" s="52" t="s">
        <v>5690</v>
      </c>
      <c r="F146" s="52" t="s">
        <v>6338</v>
      </c>
      <c r="G146" s="22" t="s">
        <v>5905</v>
      </c>
      <c r="H146" s="52" t="s">
        <v>5691</v>
      </c>
      <c r="I146" s="122"/>
      <c r="J146" s="122"/>
      <c r="K146" s="23" t="s">
        <v>525</v>
      </c>
      <c r="L146" s="23" t="s">
        <v>5692</v>
      </c>
      <c r="M146" s="122" t="s">
        <v>68</v>
      </c>
      <c r="N146" s="105"/>
      <c r="O146" s="52" t="s">
        <v>5693</v>
      </c>
      <c r="P146" s="150">
        <v>481</v>
      </c>
      <c r="Q146" s="122">
        <v>17452886</v>
      </c>
      <c r="R146" s="122">
        <v>102466294</v>
      </c>
      <c r="S146" s="106">
        <v>783000</v>
      </c>
      <c r="T146" s="25">
        <v>625000</v>
      </c>
      <c r="U146" s="362">
        <f t="shared" si="48"/>
        <v>0.79821200510855683</v>
      </c>
      <c r="V146" s="363" t="s">
        <v>6340</v>
      </c>
      <c r="W146" s="106" t="s">
        <v>6339</v>
      </c>
      <c r="Y146" s="24" t="s">
        <v>5949</v>
      </c>
      <c r="Z146" s="22" t="s">
        <v>6003</v>
      </c>
      <c r="AA146" s="22" t="s">
        <v>5926</v>
      </c>
      <c r="AB146" s="16"/>
      <c r="AD146" s="22"/>
      <c r="AF146" s="16">
        <v>7</v>
      </c>
      <c r="AG146" s="16">
        <v>7</v>
      </c>
      <c r="AH146" s="16">
        <v>7</v>
      </c>
      <c r="AI146" s="16">
        <v>12</v>
      </c>
      <c r="AJ146" s="16">
        <v>7</v>
      </c>
      <c r="AK146" s="16">
        <v>7</v>
      </c>
      <c r="AL146" s="16">
        <v>15</v>
      </c>
      <c r="AM146" s="7">
        <f t="shared" si="70"/>
        <v>62</v>
      </c>
      <c r="AN146" s="16">
        <v>7</v>
      </c>
      <c r="AO146" s="16">
        <v>7</v>
      </c>
      <c r="AP146" s="16">
        <v>4</v>
      </c>
      <c r="AQ146" s="16">
        <v>12</v>
      </c>
      <c r="AR146" s="16">
        <v>4</v>
      </c>
      <c r="AS146" s="16">
        <v>15</v>
      </c>
      <c r="AT146" s="16">
        <v>15</v>
      </c>
      <c r="AU146" s="385">
        <f t="shared" si="52"/>
        <v>64</v>
      </c>
      <c r="AV146" s="16">
        <v>7</v>
      </c>
      <c r="AW146" s="16">
        <v>7</v>
      </c>
      <c r="AX146" s="16">
        <v>7</v>
      </c>
      <c r="AY146" s="16">
        <v>12</v>
      </c>
      <c r="AZ146" s="16">
        <v>7</v>
      </c>
      <c r="BA146" s="16">
        <v>15</v>
      </c>
      <c r="BB146" s="16">
        <v>15</v>
      </c>
      <c r="BC146" s="347">
        <f t="shared" si="53"/>
        <v>70</v>
      </c>
      <c r="BD146" s="16">
        <v>10</v>
      </c>
      <c r="BE146" s="16">
        <v>20</v>
      </c>
      <c r="BF146" s="16">
        <v>10</v>
      </c>
      <c r="BG146" s="16">
        <v>12</v>
      </c>
      <c r="BH146" s="16">
        <v>7</v>
      </c>
      <c r="BI146" s="16">
        <v>15</v>
      </c>
      <c r="BJ146" s="16">
        <v>15</v>
      </c>
      <c r="BK146" s="382">
        <f t="shared" si="49"/>
        <v>89</v>
      </c>
      <c r="BL146" s="16">
        <v>4</v>
      </c>
      <c r="BM146" s="16">
        <v>7</v>
      </c>
      <c r="BN146" s="16">
        <v>4</v>
      </c>
      <c r="BO146" s="16">
        <v>12</v>
      </c>
      <c r="BP146" s="16">
        <v>7</v>
      </c>
      <c r="BQ146" s="16">
        <v>7</v>
      </c>
      <c r="BR146" s="16">
        <v>15</v>
      </c>
      <c r="BS146" s="327">
        <f t="shared" si="54"/>
        <v>56</v>
      </c>
      <c r="BT146" s="16">
        <f t="shared" si="55"/>
        <v>341</v>
      </c>
      <c r="BU146" s="16">
        <v>5</v>
      </c>
      <c r="BV146" s="346">
        <f t="shared" si="56"/>
        <v>68.2</v>
      </c>
      <c r="BW146" s="16">
        <f t="shared" si="50"/>
        <v>35</v>
      </c>
      <c r="BX146" s="391">
        <f t="shared" si="58"/>
        <v>7</v>
      </c>
      <c r="BY146" s="16">
        <f t="shared" si="51"/>
        <v>48</v>
      </c>
      <c r="BZ146" s="392">
        <f t="shared" si="59"/>
        <v>9.6</v>
      </c>
      <c r="CA146" s="16">
        <f t="shared" si="60"/>
        <v>32</v>
      </c>
      <c r="CB146" s="393">
        <f t="shared" si="61"/>
        <v>6.4</v>
      </c>
      <c r="CC146" s="16">
        <f t="shared" si="62"/>
        <v>60</v>
      </c>
      <c r="CD146" s="394">
        <f t="shared" si="63"/>
        <v>12</v>
      </c>
      <c r="CE146" s="16">
        <f t="shared" si="64"/>
        <v>32</v>
      </c>
      <c r="CF146" s="395">
        <f t="shared" si="65"/>
        <v>6.4</v>
      </c>
      <c r="CG146" s="16">
        <f t="shared" si="66"/>
        <v>59</v>
      </c>
      <c r="CH146" s="396">
        <f t="shared" si="67"/>
        <v>11.8</v>
      </c>
      <c r="CI146" s="16">
        <f t="shared" si="68"/>
        <v>75</v>
      </c>
      <c r="CJ146" s="397">
        <f t="shared" si="69"/>
        <v>15</v>
      </c>
      <c r="CK146" s="19"/>
      <c r="CM146" s="19">
        <f t="shared" si="57"/>
        <v>0</v>
      </c>
    </row>
    <row r="147" spans="1:91" s="47" customFormat="1" ht="65.099999999999994" customHeight="1" x14ac:dyDescent="0.25">
      <c r="A147" s="150">
        <v>144</v>
      </c>
      <c r="B147" s="63" t="s">
        <v>6103</v>
      </c>
      <c r="C147" s="63" t="s">
        <v>270</v>
      </c>
      <c r="D147" s="63" t="s">
        <v>5546</v>
      </c>
      <c r="E147" s="63" t="s">
        <v>5544</v>
      </c>
      <c r="F147" s="63" t="s">
        <v>6104</v>
      </c>
      <c r="G147" s="22" t="s">
        <v>5905</v>
      </c>
      <c r="H147" s="63" t="s">
        <v>794</v>
      </c>
      <c r="I147" s="63"/>
      <c r="J147" s="63"/>
      <c r="K147" s="64" t="s">
        <v>5545</v>
      </c>
      <c r="L147" s="64" t="s">
        <v>271</v>
      </c>
      <c r="M147" s="63" t="s">
        <v>272</v>
      </c>
      <c r="N147" s="3"/>
      <c r="O147" s="63" t="s">
        <v>22</v>
      </c>
      <c r="P147" s="150">
        <v>424</v>
      </c>
      <c r="Q147" s="65" t="s">
        <v>273</v>
      </c>
      <c r="R147" s="65" t="s">
        <v>274</v>
      </c>
      <c r="S147" s="66">
        <v>564600</v>
      </c>
      <c r="T147" s="66">
        <v>450000</v>
      </c>
      <c r="U147" s="321">
        <f t="shared" ref="U147:U210" si="71">T147/S147</f>
        <v>0.79702444208289058</v>
      </c>
      <c r="V147" s="361" t="s">
        <v>6105</v>
      </c>
      <c r="W147" s="66" t="s">
        <v>3061</v>
      </c>
      <c r="X147" s="113"/>
      <c r="Y147" s="65" t="s">
        <v>5915</v>
      </c>
      <c r="Z147" s="63" t="s">
        <v>6003</v>
      </c>
      <c r="AA147" s="63" t="s">
        <v>5926</v>
      </c>
      <c r="AB147" s="189"/>
      <c r="AC147" s="350"/>
      <c r="AD147" s="63" t="s">
        <v>7043</v>
      </c>
      <c r="AE147" s="189"/>
      <c r="AF147" s="16">
        <v>10</v>
      </c>
      <c r="AG147" s="16">
        <v>7</v>
      </c>
      <c r="AH147" s="16">
        <v>7</v>
      </c>
      <c r="AI147" s="16">
        <v>11</v>
      </c>
      <c r="AJ147" s="16">
        <v>7</v>
      </c>
      <c r="AK147" s="16">
        <v>0</v>
      </c>
      <c r="AL147" s="16">
        <v>15</v>
      </c>
      <c r="AM147" s="7">
        <f t="shared" si="70"/>
        <v>57</v>
      </c>
      <c r="AN147" s="16">
        <v>7</v>
      </c>
      <c r="AO147" s="16">
        <v>15</v>
      </c>
      <c r="AP147" s="16">
        <v>4</v>
      </c>
      <c r="AQ147" s="16">
        <v>11</v>
      </c>
      <c r="AR147" s="16">
        <v>7</v>
      </c>
      <c r="AS147" s="16">
        <v>7</v>
      </c>
      <c r="AT147" s="16">
        <v>15</v>
      </c>
      <c r="AU147" s="385">
        <f t="shared" si="52"/>
        <v>66</v>
      </c>
      <c r="AV147" s="16">
        <v>7</v>
      </c>
      <c r="AW147" s="16">
        <v>15</v>
      </c>
      <c r="AX147" s="16">
        <v>7</v>
      </c>
      <c r="AY147" s="16">
        <v>11</v>
      </c>
      <c r="AZ147" s="16">
        <v>7</v>
      </c>
      <c r="BA147" s="16">
        <v>15</v>
      </c>
      <c r="BB147" s="16">
        <v>15</v>
      </c>
      <c r="BC147" s="347">
        <f t="shared" si="53"/>
        <v>77</v>
      </c>
      <c r="BD147" s="16">
        <v>7</v>
      </c>
      <c r="BE147" s="16">
        <v>15</v>
      </c>
      <c r="BF147" s="16">
        <v>7</v>
      </c>
      <c r="BG147" s="16">
        <v>11</v>
      </c>
      <c r="BH147" s="16">
        <v>7</v>
      </c>
      <c r="BI147" s="16">
        <v>15</v>
      </c>
      <c r="BJ147" s="16">
        <v>15</v>
      </c>
      <c r="BK147" s="382">
        <f t="shared" ref="BK147:BK210" si="72">BD147+BE147+BF147+BG147+BH147+BI147+BJ147</f>
        <v>77</v>
      </c>
      <c r="BL147" s="16">
        <v>4</v>
      </c>
      <c r="BM147" s="16">
        <v>7</v>
      </c>
      <c r="BN147" s="16">
        <v>7</v>
      </c>
      <c r="BO147" s="16">
        <v>11</v>
      </c>
      <c r="BP147" s="16">
        <v>4</v>
      </c>
      <c r="BQ147" s="16">
        <v>15</v>
      </c>
      <c r="BR147" s="16">
        <v>15</v>
      </c>
      <c r="BS147" s="327">
        <f t="shared" si="54"/>
        <v>63</v>
      </c>
      <c r="BT147" s="16">
        <f t="shared" si="55"/>
        <v>340</v>
      </c>
      <c r="BU147" s="16">
        <v>5</v>
      </c>
      <c r="BV147" s="346">
        <f t="shared" si="56"/>
        <v>68</v>
      </c>
      <c r="BW147" s="16">
        <f t="shared" ref="BW147:BW210" si="73">AF147+AN147+AV147+BD147+BL147</f>
        <v>35</v>
      </c>
      <c r="BX147" s="391">
        <f t="shared" si="58"/>
        <v>7</v>
      </c>
      <c r="BY147" s="16">
        <f t="shared" ref="BY147:BY210" si="74">AG147+AO147+AW147+BE147+BM147</f>
        <v>59</v>
      </c>
      <c r="BZ147" s="392">
        <f t="shared" si="59"/>
        <v>11.8</v>
      </c>
      <c r="CA147" s="16">
        <f t="shared" si="60"/>
        <v>32</v>
      </c>
      <c r="CB147" s="393">
        <f t="shared" si="61"/>
        <v>6.4</v>
      </c>
      <c r="CC147" s="16">
        <f t="shared" si="62"/>
        <v>55</v>
      </c>
      <c r="CD147" s="394">
        <f t="shared" si="63"/>
        <v>11</v>
      </c>
      <c r="CE147" s="16">
        <f t="shared" si="64"/>
        <v>32</v>
      </c>
      <c r="CF147" s="395">
        <f t="shared" si="65"/>
        <v>6.4</v>
      </c>
      <c r="CG147" s="16">
        <f t="shared" si="66"/>
        <v>52</v>
      </c>
      <c r="CH147" s="396">
        <f t="shared" si="67"/>
        <v>10.4</v>
      </c>
      <c r="CI147" s="16">
        <f t="shared" si="68"/>
        <v>75</v>
      </c>
      <c r="CJ147" s="397">
        <f t="shared" si="69"/>
        <v>15</v>
      </c>
      <c r="CK147" s="366"/>
      <c r="CL147" s="19"/>
      <c r="CM147" s="19">
        <f t="shared" si="57"/>
        <v>0</v>
      </c>
    </row>
    <row r="148" spans="1:91" s="47" customFormat="1" ht="65.099999999999994" customHeight="1" x14ac:dyDescent="0.25">
      <c r="A148" s="150">
        <v>145</v>
      </c>
      <c r="B148" s="22" t="s">
        <v>6310</v>
      </c>
      <c r="C148" s="52" t="s">
        <v>24</v>
      </c>
      <c r="D148" s="52" t="s">
        <v>5613</v>
      </c>
      <c r="E148" s="52" t="s">
        <v>5614</v>
      </c>
      <c r="F148" s="52" t="s">
        <v>6311</v>
      </c>
      <c r="G148" s="22" t="s">
        <v>5905</v>
      </c>
      <c r="H148" s="52" t="s">
        <v>1566</v>
      </c>
      <c r="I148" s="122"/>
      <c r="J148" s="122"/>
      <c r="K148" s="23" t="s">
        <v>737</v>
      </c>
      <c r="L148" s="23" t="s">
        <v>5612</v>
      </c>
      <c r="M148" s="122" t="s">
        <v>25</v>
      </c>
      <c r="N148" s="105"/>
      <c r="O148" s="122" t="s">
        <v>22</v>
      </c>
      <c r="P148" s="150">
        <v>424</v>
      </c>
      <c r="Q148" s="122">
        <v>63062642</v>
      </c>
      <c r="R148" s="122">
        <v>107888378</v>
      </c>
      <c r="S148" s="106">
        <v>1118000</v>
      </c>
      <c r="T148" s="25">
        <v>882000</v>
      </c>
      <c r="U148" s="362">
        <f t="shared" si="71"/>
        <v>0.78890876565295165</v>
      </c>
      <c r="V148" s="353" t="s">
        <v>6312</v>
      </c>
      <c r="W148" s="106" t="s">
        <v>6419</v>
      </c>
      <c r="X148" s="7"/>
      <c r="Y148" s="24" t="s">
        <v>5949</v>
      </c>
      <c r="Z148" s="22" t="s">
        <v>6003</v>
      </c>
      <c r="AA148" s="22" t="s">
        <v>5926</v>
      </c>
      <c r="AB148" s="16"/>
      <c r="AC148" s="347"/>
      <c r="AD148" s="22" t="s">
        <v>7039</v>
      </c>
      <c r="AE148" s="16"/>
      <c r="AF148" s="150">
        <v>7</v>
      </c>
      <c r="AG148" s="150">
        <v>7</v>
      </c>
      <c r="AH148" s="150">
        <v>7</v>
      </c>
      <c r="AI148" s="150">
        <v>12</v>
      </c>
      <c r="AJ148" s="150">
        <v>7</v>
      </c>
      <c r="AK148" s="150">
        <v>0</v>
      </c>
      <c r="AL148" s="150">
        <v>15</v>
      </c>
      <c r="AM148" s="7">
        <f t="shared" si="70"/>
        <v>55</v>
      </c>
      <c r="AN148" s="150">
        <v>7</v>
      </c>
      <c r="AO148" s="150">
        <v>15</v>
      </c>
      <c r="AP148" s="150">
        <v>7</v>
      </c>
      <c r="AQ148" s="150">
        <v>12</v>
      </c>
      <c r="AR148" s="150">
        <v>7</v>
      </c>
      <c r="AS148" s="150">
        <v>7</v>
      </c>
      <c r="AT148" s="150">
        <v>15</v>
      </c>
      <c r="AU148" s="385">
        <f t="shared" si="52"/>
        <v>70</v>
      </c>
      <c r="AV148" s="150">
        <v>10</v>
      </c>
      <c r="AW148" s="150">
        <v>15</v>
      </c>
      <c r="AX148" s="150">
        <v>7</v>
      </c>
      <c r="AY148" s="150">
        <v>12</v>
      </c>
      <c r="AZ148" s="150">
        <v>7</v>
      </c>
      <c r="BA148" s="150">
        <v>15</v>
      </c>
      <c r="BB148" s="150">
        <v>15</v>
      </c>
      <c r="BC148" s="347">
        <f t="shared" si="53"/>
        <v>81</v>
      </c>
      <c r="BD148" s="150">
        <v>7</v>
      </c>
      <c r="BE148" s="150">
        <v>15</v>
      </c>
      <c r="BF148" s="150">
        <v>7</v>
      </c>
      <c r="BG148" s="150">
        <v>12</v>
      </c>
      <c r="BH148" s="150">
        <v>7</v>
      </c>
      <c r="BI148" s="150">
        <v>15</v>
      </c>
      <c r="BJ148" s="150">
        <v>15</v>
      </c>
      <c r="BK148" s="382">
        <f t="shared" si="72"/>
        <v>78</v>
      </c>
      <c r="BL148" s="150">
        <v>7</v>
      </c>
      <c r="BM148" s="150">
        <v>7</v>
      </c>
      <c r="BN148" s="150">
        <v>4</v>
      </c>
      <c r="BO148" s="150">
        <v>12</v>
      </c>
      <c r="BP148" s="150">
        <v>4</v>
      </c>
      <c r="BQ148" s="150">
        <v>7</v>
      </c>
      <c r="BR148" s="150">
        <v>15</v>
      </c>
      <c r="BS148" s="327">
        <f t="shared" si="54"/>
        <v>56</v>
      </c>
      <c r="BT148" s="16">
        <f t="shared" si="55"/>
        <v>340</v>
      </c>
      <c r="BU148" s="16">
        <v>5</v>
      </c>
      <c r="BV148" s="346">
        <f t="shared" si="56"/>
        <v>68</v>
      </c>
      <c r="BW148" s="16">
        <f t="shared" si="73"/>
        <v>38</v>
      </c>
      <c r="BX148" s="391">
        <f t="shared" si="58"/>
        <v>7.6</v>
      </c>
      <c r="BY148" s="16">
        <f t="shared" si="74"/>
        <v>59</v>
      </c>
      <c r="BZ148" s="392">
        <f t="shared" si="59"/>
        <v>11.8</v>
      </c>
      <c r="CA148" s="16">
        <f t="shared" si="60"/>
        <v>32</v>
      </c>
      <c r="CB148" s="393">
        <f t="shared" si="61"/>
        <v>6.4</v>
      </c>
      <c r="CC148" s="16">
        <f t="shared" si="62"/>
        <v>60</v>
      </c>
      <c r="CD148" s="394">
        <f t="shared" si="63"/>
        <v>12</v>
      </c>
      <c r="CE148" s="16">
        <f t="shared" si="64"/>
        <v>32</v>
      </c>
      <c r="CF148" s="395">
        <f t="shared" si="65"/>
        <v>6.4</v>
      </c>
      <c r="CG148" s="16">
        <f t="shared" si="66"/>
        <v>44</v>
      </c>
      <c r="CH148" s="396">
        <f t="shared" si="67"/>
        <v>8.8000000000000007</v>
      </c>
      <c r="CI148" s="16">
        <f t="shared" si="68"/>
        <v>75</v>
      </c>
      <c r="CJ148" s="397">
        <f t="shared" si="69"/>
        <v>15</v>
      </c>
      <c r="CK148" s="366"/>
      <c r="CL148" s="152"/>
      <c r="CM148" s="19">
        <f t="shared" si="57"/>
        <v>0</v>
      </c>
    </row>
    <row r="149" spans="1:91" s="209" customFormat="1" ht="65.099999999999994" customHeight="1" x14ac:dyDescent="0.25">
      <c r="A149" s="150">
        <v>146</v>
      </c>
      <c r="B149" s="22" t="s">
        <v>6909</v>
      </c>
      <c r="C149" s="22" t="s">
        <v>69</v>
      </c>
      <c r="D149" s="22" t="s">
        <v>2428</v>
      </c>
      <c r="E149" s="22" t="s">
        <v>5381</v>
      </c>
      <c r="F149" s="22" t="s">
        <v>6911</v>
      </c>
      <c r="G149" s="22" t="s">
        <v>5905</v>
      </c>
      <c r="H149" s="22" t="s">
        <v>6912</v>
      </c>
      <c r="I149" s="16"/>
      <c r="J149" s="16"/>
      <c r="K149" s="23" t="s">
        <v>6913</v>
      </c>
      <c r="L149" s="23" t="s">
        <v>2432</v>
      </c>
      <c r="M149" s="22" t="s">
        <v>6910</v>
      </c>
      <c r="N149" s="3"/>
      <c r="O149" s="16" t="s">
        <v>11</v>
      </c>
      <c r="P149" s="150">
        <v>424</v>
      </c>
      <c r="Q149" s="240" t="s">
        <v>4958</v>
      </c>
      <c r="R149" s="240" t="s">
        <v>5380</v>
      </c>
      <c r="S149" s="19">
        <v>520000</v>
      </c>
      <c r="T149" s="19">
        <v>400000</v>
      </c>
      <c r="U149" s="362">
        <f t="shared" si="71"/>
        <v>0.76923076923076927</v>
      </c>
      <c r="V149" s="353" t="s">
        <v>6914</v>
      </c>
      <c r="W149" s="25" t="s">
        <v>5375</v>
      </c>
      <c r="X149" s="7"/>
      <c r="Y149" s="24" t="s">
        <v>5915</v>
      </c>
      <c r="Z149" s="22" t="s">
        <v>5980</v>
      </c>
      <c r="AA149" s="22" t="s">
        <v>5926</v>
      </c>
      <c r="AB149" s="16"/>
      <c r="AC149" s="347"/>
      <c r="AD149" s="16"/>
      <c r="AE149" s="16"/>
      <c r="AF149" s="22">
        <v>10</v>
      </c>
      <c r="AG149" s="22">
        <v>7</v>
      </c>
      <c r="AH149" s="22">
        <v>4</v>
      </c>
      <c r="AI149" s="22">
        <v>10</v>
      </c>
      <c r="AJ149" s="22">
        <v>7</v>
      </c>
      <c r="AK149" s="22">
        <v>7</v>
      </c>
      <c r="AL149" s="22">
        <v>15</v>
      </c>
      <c r="AM149" s="7">
        <f t="shared" si="70"/>
        <v>60</v>
      </c>
      <c r="AN149" s="22">
        <v>7</v>
      </c>
      <c r="AO149" s="22">
        <v>7</v>
      </c>
      <c r="AP149" s="22">
        <v>7</v>
      </c>
      <c r="AQ149" s="22">
        <v>10</v>
      </c>
      <c r="AR149" s="22">
        <v>7</v>
      </c>
      <c r="AS149" s="22">
        <v>15</v>
      </c>
      <c r="AT149" s="22">
        <v>15</v>
      </c>
      <c r="AU149" s="385">
        <f t="shared" si="52"/>
        <v>68</v>
      </c>
      <c r="AV149" s="22">
        <v>7</v>
      </c>
      <c r="AW149" s="22">
        <v>7</v>
      </c>
      <c r="AX149" s="22">
        <v>7</v>
      </c>
      <c r="AY149" s="22">
        <v>12</v>
      </c>
      <c r="AZ149" s="22">
        <v>7</v>
      </c>
      <c r="BA149" s="22">
        <v>20</v>
      </c>
      <c r="BB149" s="22">
        <v>15</v>
      </c>
      <c r="BC149" s="347">
        <f t="shared" si="53"/>
        <v>75</v>
      </c>
      <c r="BD149" s="22">
        <v>10</v>
      </c>
      <c r="BE149" s="22">
        <v>15</v>
      </c>
      <c r="BF149" s="22">
        <v>7</v>
      </c>
      <c r="BG149" s="22">
        <v>10</v>
      </c>
      <c r="BH149" s="22">
        <v>7</v>
      </c>
      <c r="BI149" s="22">
        <v>20</v>
      </c>
      <c r="BJ149" s="22">
        <v>15</v>
      </c>
      <c r="BK149" s="382">
        <f t="shared" si="72"/>
        <v>84</v>
      </c>
      <c r="BL149" s="22">
        <v>7</v>
      </c>
      <c r="BM149" s="22">
        <v>7</v>
      </c>
      <c r="BN149" s="22">
        <v>4</v>
      </c>
      <c r="BO149" s="22">
        <v>10</v>
      </c>
      <c r="BP149" s="22">
        <v>10</v>
      </c>
      <c r="BQ149" s="22">
        <v>0</v>
      </c>
      <c r="BR149" s="22">
        <v>15</v>
      </c>
      <c r="BS149" s="327">
        <f t="shared" si="54"/>
        <v>53</v>
      </c>
      <c r="BT149" s="16">
        <f t="shared" si="55"/>
        <v>340</v>
      </c>
      <c r="BU149" s="16">
        <v>5</v>
      </c>
      <c r="BV149" s="346">
        <f t="shared" si="56"/>
        <v>68</v>
      </c>
      <c r="BW149" s="16">
        <f t="shared" si="73"/>
        <v>41</v>
      </c>
      <c r="BX149" s="391">
        <f t="shared" si="58"/>
        <v>8.1999999999999993</v>
      </c>
      <c r="BY149" s="16">
        <f t="shared" si="74"/>
        <v>43</v>
      </c>
      <c r="BZ149" s="392">
        <f t="shared" si="59"/>
        <v>8.6</v>
      </c>
      <c r="CA149" s="16">
        <f t="shared" si="60"/>
        <v>29</v>
      </c>
      <c r="CB149" s="393">
        <f t="shared" si="61"/>
        <v>5.8</v>
      </c>
      <c r="CC149" s="16">
        <f t="shared" si="62"/>
        <v>52</v>
      </c>
      <c r="CD149" s="394">
        <f t="shared" si="63"/>
        <v>10.4</v>
      </c>
      <c r="CE149" s="16">
        <f t="shared" si="64"/>
        <v>38</v>
      </c>
      <c r="CF149" s="395">
        <f t="shared" si="65"/>
        <v>7.6</v>
      </c>
      <c r="CG149" s="16">
        <f t="shared" si="66"/>
        <v>62</v>
      </c>
      <c r="CH149" s="396">
        <f t="shared" si="67"/>
        <v>12.4</v>
      </c>
      <c r="CI149" s="16">
        <f t="shared" si="68"/>
        <v>75</v>
      </c>
      <c r="CJ149" s="397">
        <f t="shared" si="69"/>
        <v>15</v>
      </c>
      <c r="CK149" s="360"/>
      <c r="CL149" s="25"/>
      <c r="CM149" s="19">
        <f t="shared" si="57"/>
        <v>0</v>
      </c>
    </row>
    <row r="150" spans="1:91" s="150" customFormat="1" ht="65.099999999999994" customHeight="1" x14ac:dyDescent="0.25">
      <c r="A150" s="150">
        <v>147</v>
      </c>
      <c r="B150" s="22" t="s">
        <v>6653</v>
      </c>
      <c r="C150" s="22" t="s">
        <v>38</v>
      </c>
      <c r="D150" s="22" t="s">
        <v>6655</v>
      </c>
      <c r="E150" s="343"/>
      <c r="F150" s="22" t="s">
        <v>6654</v>
      </c>
      <c r="G150" s="22" t="s">
        <v>5905</v>
      </c>
      <c r="H150" s="22"/>
      <c r="I150" s="22" t="s">
        <v>10</v>
      </c>
      <c r="J150" s="22" t="s">
        <v>5301</v>
      </c>
      <c r="K150" s="110" t="s">
        <v>5303</v>
      </c>
      <c r="L150" s="110" t="s">
        <v>6657</v>
      </c>
      <c r="M150" s="22" t="s">
        <v>5302</v>
      </c>
      <c r="N150" s="3"/>
      <c r="O150" s="22" t="s">
        <v>16</v>
      </c>
      <c r="P150" s="150">
        <v>481</v>
      </c>
      <c r="Q150" s="22">
        <v>28064217</v>
      </c>
      <c r="R150" s="22">
        <v>107305036</v>
      </c>
      <c r="S150" s="25">
        <v>763000</v>
      </c>
      <c r="T150" s="66">
        <v>600000</v>
      </c>
      <c r="U150" s="321">
        <f t="shared" si="71"/>
        <v>0.78636959370904325</v>
      </c>
      <c r="V150" s="353" t="s">
        <v>6656</v>
      </c>
      <c r="W150" s="25" t="s">
        <v>5801</v>
      </c>
      <c r="X150" s="3"/>
      <c r="Y150" s="24" t="s">
        <v>5949</v>
      </c>
      <c r="Z150" s="22" t="s">
        <v>6070</v>
      </c>
      <c r="AA150" s="22" t="s">
        <v>5926</v>
      </c>
      <c r="AB150" s="22"/>
      <c r="AC150" s="359"/>
      <c r="AD150" s="22"/>
      <c r="AE150" s="22"/>
      <c r="AF150" s="150">
        <v>4</v>
      </c>
      <c r="AG150" s="150">
        <v>7</v>
      </c>
      <c r="AH150" s="150">
        <v>4</v>
      </c>
      <c r="AI150" s="150">
        <v>11</v>
      </c>
      <c r="AJ150" s="150">
        <v>4</v>
      </c>
      <c r="AK150" s="150">
        <v>15</v>
      </c>
      <c r="AL150" s="150">
        <v>15</v>
      </c>
      <c r="AM150" s="7">
        <f t="shared" si="70"/>
        <v>60</v>
      </c>
      <c r="AN150" s="150">
        <v>7</v>
      </c>
      <c r="AO150" s="150">
        <v>15</v>
      </c>
      <c r="AP150" s="150">
        <v>7</v>
      </c>
      <c r="AQ150" s="150">
        <v>11</v>
      </c>
      <c r="AR150" s="150">
        <v>7</v>
      </c>
      <c r="AS150" s="150">
        <v>7</v>
      </c>
      <c r="AT150" s="150">
        <v>15</v>
      </c>
      <c r="AU150" s="385">
        <f t="shared" si="52"/>
        <v>69</v>
      </c>
      <c r="AV150" s="150">
        <v>7</v>
      </c>
      <c r="AW150" s="150">
        <v>7</v>
      </c>
      <c r="AX150" s="150">
        <v>7</v>
      </c>
      <c r="AY150" s="150">
        <v>11</v>
      </c>
      <c r="AZ150" s="150">
        <v>7</v>
      </c>
      <c r="BA150" s="150">
        <v>7</v>
      </c>
      <c r="BB150" s="150">
        <v>15</v>
      </c>
      <c r="BC150" s="347">
        <f t="shared" si="53"/>
        <v>61</v>
      </c>
      <c r="BD150" s="150">
        <v>7</v>
      </c>
      <c r="BE150" s="150">
        <v>15</v>
      </c>
      <c r="BF150" s="150">
        <v>10</v>
      </c>
      <c r="BG150" s="150">
        <v>11</v>
      </c>
      <c r="BH150" s="150">
        <v>10</v>
      </c>
      <c r="BI150" s="150">
        <v>15</v>
      </c>
      <c r="BJ150" s="150">
        <v>15</v>
      </c>
      <c r="BK150" s="382">
        <f t="shared" si="72"/>
        <v>83</v>
      </c>
      <c r="BL150" s="150">
        <v>7</v>
      </c>
      <c r="BM150" s="150">
        <v>7</v>
      </c>
      <c r="BN150" s="150">
        <v>4</v>
      </c>
      <c r="BO150" s="150">
        <v>11</v>
      </c>
      <c r="BP150" s="150">
        <v>7</v>
      </c>
      <c r="BQ150" s="150">
        <v>15</v>
      </c>
      <c r="BR150" s="150">
        <v>15</v>
      </c>
      <c r="BS150" s="327">
        <f t="shared" si="54"/>
        <v>66</v>
      </c>
      <c r="BT150" s="16">
        <f t="shared" si="55"/>
        <v>339</v>
      </c>
      <c r="BU150" s="16">
        <v>5</v>
      </c>
      <c r="BV150" s="346">
        <f t="shared" si="56"/>
        <v>67.8</v>
      </c>
      <c r="BW150" s="16">
        <f t="shared" si="73"/>
        <v>32</v>
      </c>
      <c r="BX150" s="391">
        <f t="shared" si="58"/>
        <v>6.4</v>
      </c>
      <c r="BY150" s="16">
        <f t="shared" si="74"/>
        <v>51</v>
      </c>
      <c r="BZ150" s="392">
        <f t="shared" si="59"/>
        <v>10.199999999999999</v>
      </c>
      <c r="CA150" s="16">
        <f t="shared" si="60"/>
        <v>32</v>
      </c>
      <c r="CB150" s="393">
        <f t="shared" si="61"/>
        <v>6.4</v>
      </c>
      <c r="CC150" s="16">
        <f t="shared" si="62"/>
        <v>55</v>
      </c>
      <c r="CD150" s="394">
        <f t="shared" si="63"/>
        <v>11</v>
      </c>
      <c r="CE150" s="16">
        <f t="shared" si="64"/>
        <v>35</v>
      </c>
      <c r="CF150" s="395">
        <f t="shared" si="65"/>
        <v>7</v>
      </c>
      <c r="CG150" s="16">
        <f t="shared" si="66"/>
        <v>59</v>
      </c>
      <c r="CH150" s="396">
        <f t="shared" si="67"/>
        <v>11.8</v>
      </c>
      <c r="CI150" s="16">
        <f t="shared" si="68"/>
        <v>75</v>
      </c>
      <c r="CJ150" s="397">
        <f t="shared" si="69"/>
        <v>15</v>
      </c>
      <c r="CK150" s="152"/>
      <c r="CL150" s="409"/>
      <c r="CM150" s="19">
        <f t="shared" si="57"/>
        <v>0</v>
      </c>
    </row>
    <row r="151" spans="1:91" ht="65.099999999999994" customHeight="1" x14ac:dyDescent="0.25">
      <c r="A151" s="150">
        <v>148</v>
      </c>
      <c r="B151" s="22" t="s">
        <v>6065</v>
      </c>
      <c r="C151" s="16" t="s">
        <v>46</v>
      </c>
      <c r="D151" s="22" t="s">
        <v>5707</v>
      </c>
      <c r="E151" s="22" t="s">
        <v>5704</v>
      </c>
      <c r="F151" s="22" t="s">
        <v>6066</v>
      </c>
      <c r="G151" s="22" t="s">
        <v>5905</v>
      </c>
      <c r="H151" s="22" t="s">
        <v>5705</v>
      </c>
      <c r="K151" s="23" t="s">
        <v>6068</v>
      </c>
      <c r="L151" s="23" t="s">
        <v>6067</v>
      </c>
      <c r="M151" s="16" t="s">
        <v>5706</v>
      </c>
      <c r="O151" s="16" t="s">
        <v>22</v>
      </c>
      <c r="P151" s="150">
        <v>424</v>
      </c>
      <c r="Q151" s="16">
        <v>60415358</v>
      </c>
      <c r="R151" s="16">
        <v>104680722</v>
      </c>
      <c r="S151" s="19">
        <v>1245000</v>
      </c>
      <c r="T151" s="25">
        <v>990000</v>
      </c>
      <c r="U151" s="362">
        <f t="shared" si="71"/>
        <v>0.79518072289156627</v>
      </c>
      <c r="V151" s="363" t="s">
        <v>6069</v>
      </c>
      <c r="W151" s="25" t="s">
        <v>5697</v>
      </c>
      <c r="Y151" s="24" t="s">
        <v>5949</v>
      </c>
      <c r="Z151" s="22" t="s">
        <v>6003</v>
      </c>
      <c r="AA151" s="22" t="s">
        <v>5926</v>
      </c>
      <c r="AB151" s="16"/>
      <c r="AF151" s="150">
        <v>10</v>
      </c>
      <c r="AG151" s="150">
        <v>15</v>
      </c>
      <c r="AH151" s="150">
        <v>10</v>
      </c>
      <c r="AI151" s="150">
        <v>12</v>
      </c>
      <c r="AJ151" s="150">
        <v>10</v>
      </c>
      <c r="AK151" s="150">
        <v>20</v>
      </c>
      <c r="AL151" s="150">
        <v>15</v>
      </c>
      <c r="AM151" s="7">
        <f t="shared" si="70"/>
        <v>92</v>
      </c>
      <c r="AN151" s="150">
        <v>7</v>
      </c>
      <c r="AO151" s="150">
        <v>7</v>
      </c>
      <c r="AP151" s="150">
        <v>7</v>
      </c>
      <c r="AQ151" s="150">
        <v>12</v>
      </c>
      <c r="AR151" s="150">
        <v>7</v>
      </c>
      <c r="AS151" s="150">
        <v>15</v>
      </c>
      <c r="AT151" s="150">
        <v>15</v>
      </c>
      <c r="AU151" s="385">
        <f t="shared" si="52"/>
        <v>70</v>
      </c>
      <c r="AV151" s="150">
        <v>7</v>
      </c>
      <c r="AW151" s="150">
        <v>7</v>
      </c>
      <c r="AX151" s="150">
        <v>7</v>
      </c>
      <c r="AY151" s="150">
        <v>12</v>
      </c>
      <c r="AZ151" s="150">
        <v>10</v>
      </c>
      <c r="BA151" s="150">
        <v>7</v>
      </c>
      <c r="BB151" s="150">
        <v>15</v>
      </c>
      <c r="BC151" s="347">
        <f t="shared" si="53"/>
        <v>65</v>
      </c>
      <c r="BD151" s="150">
        <v>4</v>
      </c>
      <c r="BE151" s="150">
        <v>7</v>
      </c>
      <c r="BF151" s="150">
        <v>7</v>
      </c>
      <c r="BG151" s="150">
        <v>12</v>
      </c>
      <c r="BH151" s="150">
        <v>7</v>
      </c>
      <c r="BI151" s="150">
        <v>7</v>
      </c>
      <c r="BJ151" s="150">
        <v>15</v>
      </c>
      <c r="BK151" s="382">
        <f t="shared" si="72"/>
        <v>59</v>
      </c>
      <c r="BL151" s="150">
        <v>4</v>
      </c>
      <c r="BM151" s="150">
        <v>7</v>
      </c>
      <c r="BN151" s="150">
        <v>4</v>
      </c>
      <c r="BO151" s="150">
        <v>10</v>
      </c>
      <c r="BP151" s="150">
        <v>4</v>
      </c>
      <c r="BQ151" s="150">
        <v>7</v>
      </c>
      <c r="BR151" s="150">
        <v>15</v>
      </c>
      <c r="BS151" s="327">
        <f t="shared" si="54"/>
        <v>51</v>
      </c>
      <c r="BT151" s="16">
        <f t="shared" si="55"/>
        <v>337</v>
      </c>
      <c r="BU151" s="16">
        <v>5</v>
      </c>
      <c r="BV151" s="346">
        <f t="shared" si="56"/>
        <v>67.400000000000006</v>
      </c>
      <c r="BW151" s="16">
        <f t="shared" si="73"/>
        <v>32</v>
      </c>
      <c r="BX151" s="391">
        <f t="shared" si="58"/>
        <v>6.4</v>
      </c>
      <c r="BY151" s="16">
        <f t="shared" si="74"/>
        <v>43</v>
      </c>
      <c r="BZ151" s="392">
        <f t="shared" si="59"/>
        <v>8.6</v>
      </c>
      <c r="CA151" s="16">
        <f t="shared" si="60"/>
        <v>35</v>
      </c>
      <c r="CB151" s="393">
        <f t="shared" si="61"/>
        <v>7</v>
      </c>
      <c r="CC151" s="16">
        <f t="shared" si="62"/>
        <v>58</v>
      </c>
      <c r="CD151" s="394">
        <f t="shared" si="63"/>
        <v>11.6</v>
      </c>
      <c r="CE151" s="16">
        <f t="shared" si="64"/>
        <v>38</v>
      </c>
      <c r="CF151" s="395">
        <f t="shared" si="65"/>
        <v>7.6</v>
      </c>
      <c r="CG151" s="16">
        <f t="shared" si="66"/>
        <v>56</v>
      </c>
      <c r="CH151" s="396">
        <f t="shared" si="67"/>
        <v>11.2</v>
      </c>
      <c r="CI151" s="16">
        <f t="shared" si="68"/>
        <v>75</v>
      </c>
      <c r="CJ151" s="397">
        <f t="shared" si="69"/>
        <v>15</v>
      </c>
      <c r="CL151" s="152"/>
      <c r="CM151" s="19">
        <f t="shared" si="57"/>
        <v>0</v>
      </c>
    </row>
    <row r="152" spans="1:91" ht="65.099999999999994" customHeight="1" x14ac:dyDescent="0.25">
      <c r="A152" s="150">
        <v>149</v>
      </c>
      <c r="B152" s="22" t="s">
        <v>6137</v>
      </c>
      <c r="C152" s="22" t="s">
        <v>5502</v>
      </c>
      <c r="D152" s="22" t="s">
        <v>5403</v>
      </c>
      <c r="E152" s="22" t="s">
        <v>5404</v>
      </c>
      <c r="F152" s="22" t="s">
        <v>6138</v>
      </c>
      <c r="G152" s="22" t="s">
        <v>5905</v>
      </c>
      <c r="H152" s="22" t="s">
        <v>5402</v>
      </c>
      <c r="I152" s="22"/>
      <c r="J152" s="22"/>
      <c r="K152" s="364" t="s">
        <v>2199</v>
      </c>
      <c r="L152" s="364" t="s">
        <v>5405</v>
      </c>
      <c r="M152" s="22" t="s">
        <v>2201</v>
      </c>
      <c r="N152" s="3"/>
      <c r="O152" s="22" t="s">
        <v>16</v>
      </c>
      <c r="P152" s="150">
        <v>481</v>
      </c>
      <c r="Q152" s="24" t="s">
        <v>2202</v>
      </c>
      <c r="R152" s="24" t="s">
        <v>2203</v>
      </c>
      <c r="S152" s="25">
        <v>940700</v>
      </c>
      <c r="T152" s="25">
        <v>736700</v>
      </c>
      <c r="U152" s="362">
        <f t="shared" si="71"/>
        <v>0.78314021473370898</v>
      </c>
      <c r="V152" s="353" t="s">
        <v>6139</v>
      </c>
      <c r="W152" s="25" t="s">
        <v>2773</v>
      </c>
      <c r="Y152" s="24" t="s">
        <v>5915</v>
      </c>
      <c r="Z152" s="22" t="s">
        <v>6003</v>
      </c>
      <c r="AA152" s="22" t="s">
        <v>5926</v>
      </c>
      <c r="AB152" s="16"/>
      <c r="AF152" s="16">
        <v>7</v>
      </c>
      <c r="AG152" s="16">
        <v>7</v>
      </c>
      <c r="AH152" s="16">
        <v>7</v>
      </c>
      <c r="AI152" s="16">
        <v>9</v>
      </c>
      <c r="AJ152" s="16">
        <v>7</v>
      </c>
      <c r="AK152" s="16">
        <v>7</v>
      </c>
      <c r="AL152" s="16">
        <v>15</v>
      </c>
      <c r="AM152" s="7">
        <f t="shared" si="70"/>
        <v>59</v>
      </c>
      <c r="AN152" s="16">
        <v>7</v>
      </c>
      <c r="AO152" s="16">
        <v>7</v>
      </c>
      <c r="AP152" s="16">
        <v>4</v>
      </c>
      <c r="AQ152" s="16">
        <v>11</v>
      </c>
      <c r="AR152" s="16">
        <v>7</v>
      </c>
      <c r="AS152" s="16">
        <v>15</v>
      </c>
      <c r="AT152" s="16">
        <v>15</v>
      </c>
      <c r="AU152" s="385">
        <f t="shared" si="52"/>
        <v>66</v>
      </c>
      <c r="AV152" s="16">
        <v>7</v>
      </c>
      <c r="AW152" s="16">
        <v>15</v>
      </c>
      <c r="AX152" s="16">
        <v>7</v>
      </c>
      <c r="AY152" s="16">
        <v>11</v>
      </c>
      <c r="AZ152" s="16">
        <v>7</v>
      </c>
      <c r="BA152" s="16">
        <v>20</v>
      </c>
      <c r="BB152" s="16">
        <v>15</v>
      </c>
      <c r="BC152" s="347">
        <f t="shared" si="53"/>
        <v>82</v>
      </c>
      <c r="BD152" s="16">
        <v>10</v>
      </c>
      <c r="BE152" s="16">
        <v>15</v>
      </c>
      <c r="BF152" s="16">
        <v>7</v>
      </c>
      <c r="BG152" s="16">
        <v>11</v>
      </c>
      <c r="BH152" s="16">
        <v>10</v>
      </c>
      <c r="BI152" s="16">
        <v>15</v>
      </c>
      <c r="BJ152" s="16">
        <v>15</v>
      </c>
      <c r="BK152" s="382">
        <f t="shared" si="72"/>
        <v>83</v>
      </c>
      <c r="BL152" s="16">
        <v>0</v>
      </c>
      <c r="BM152" s="16">
        <v>7</v>
      </c>
      <c r="BN152" s="16">
        <v>7</v>
      </c>
      <c r="BO152" s="16">
        <v>11</v>
      </c>
      <c r="BP152" s="16">
        <v>0</v>
      </c>
      <c r="BQ152" s="16">
        <v>7</v>
      </c>
      <c r="BR152" s="16">
        <v>15</v>
      </c>
      <c r="BS152" s="327">
        <f t="shared" si="54"/>
        <v>47</v>
      </c>
      <c r="BT152" s="16">
        <f t="shared" si="55"/>
        <v>337</v>
      </c>
      <c r="BU152" s="16">
        <v>5</v>
      </c>
      <c r="BV152" s="346">
        <f t="shared" si="56"/>
        <v>67.400000000000006</v>
      </c>
      <c r="BW152" s="16">
        <f t="shared" si="73"/>
        <v>31</v>
      </c>
      <c r="BX152" s="391">
        <f t="shared" si="58"/>
        <v>6.2</v>
      </c>
      <c r="BY152" s="16">
        <f t="shared" si="74"/>
        <v>51</v>
      </c>
      <c r="BZ152" s="392">
        <f t="shared" si="59"/>
        <v>10.199999999999999</v>
      </c>
      <c r="CA152" s="16">
        <f t="shared" si="60"/>
        <v>32</v>
      </c>
      <c r="CB152" s="393">
        <f t="shared" si="61"/>
        <v>6.4</v>
      </c>
      <c r="CC152" s="16">
        <f t="shared" si="62"/>
        <v>53</v>
      </c>
      <c r="CD152" s="394">
        <f t="shared" si="63"/>
        <v>10.6</v>
      </c>
      <c r="CE152" s="16">
        <f t="shared" si="64"/>
        <v>31</v>
      </c>
      <c r="CF152" s="395">
        <f t="shared" si="65"/>
        <v>6.2</v>
      </c>
      <c r="CG152" s="16">
        <f t="shared" si="66"/>
        <v>64</v>
      </c>
      <c r="CH152" s="396">
        <f t="shared" si="67"/>
        <v>12.8</v>
      </c>
      <c r="CI152" s="16">
        <f t="shared" si="68"/>
        <v>75</v>
      </c>
      <c r="CJ152" s="397">
        <f t="shared" si="69"/>
        <v>15</v>
      </c>
      <c r="CK152" s="19"/>
      <c r="CM152" s="19">
        <f t="shared" si="57"/>
        <v>0</v>
      </c>
    </row>
    <row r="153" spans="1:91" ht="65.099999999999994" customHeight="1" x14ac:dyDescent="0.25">
      <c r="A153" s="150">
        <v>150</v>
      </c>
      <c r="B153" s="22" t="s">
        <v>6467</v>
      </c>
      <c r="C153" s="22" t="s">
        <v>6486</v>
      </c>
      <c r="D153" s="22" t="s">
        <v>6485</v>
      </c>
      <c r="E153" s="343"/>
      <c r="F153" s="22" t="s">
        <v>6468</v>
      </c>
      <c r="G153" s="22" t="s">
        <v>5905</v>
      </c>
      <c r="H153" s="22" t="s">
        <v>5732</v>
      </c>
      <c r="I153" s="22"/>
      <c r="J153" s="22"/>
      <c r="K153" s="110" t="s">
        <v>1270</v>
      </c>
      <c r="L153" s="110" t="s">
        <v>1271</v>
      </c>
      <c r="M153" s="22" t="s">
        <v>1272</v>
      </c>
      <c r="N153" s="3"/>
      <c r="O153" s="22" t="s">
        <v>11</v>
      </c>
      <c r="P153" s="150">
        <v>424</v>
      </c>
      <c r="Q153" s="24" t="s">
        <v>1273</v>
      </c>
      <c r="R153" s="22">
        <v>101672665</v>
      </c>
      <c r="S153" s="25">
        <v>969200</v>
      </c>
      <c r="T153" s="66">
        <v>736000</v>
      </c>
      <c r="U153" s="321">
        <f t="shared" si="71"/>
        <v>0.75938918695831614</v>
      </c>
      <c r="V153" s="353" t="s">
        <v>6996</v>
      </c>
      <c r="W153" s="25" t="s">
        <v>2759</v>
      </c>
      <c r="X153" s="3"/>
      <c r="Y153" s="24" t="s">
        <v>5949</v>
      </c>
      <c r="Z153" s="22" t="s">
        <v>6003</v>
      </c>
      <c r="AA153" s="22" t="s">
        <v>6058</v>
      </c>
      <c r="AC153" s="359"/>
      <c r="AD153" s="22" t="s">
        <v>7016</v>
      </c>
      <c r="AE153" s="22"/>
      <c r="AF153" s="16">
        <v>10</v>
      </c>
      <c r="AG153" s="16">
        <v>7</v>
      </c>
      <c r="AH153" s="16">
        <v>7</v>
      </c>
      <c r="AI153" s="16">
        <v>7</v>
      </c>
      <c r="AJ153" s="16">
        <v>7</v>
      </c>
      <c r="AK153" s="16">
        <v>0</v>
      </c>
      <c r="AL153" s="16">
        <v>15</v>
      </c>
      <c r="AM153" s="7">
        <f t="shared" si="70"/>
        <v>53</v>
      </c>
      <c r="AN153" s="16">
        <v>7</v>
      </c>
      <c r="AO153" s="16">
        <v>15</v>
      </c>
      <c r="AP153" s="16">
        <v>7</v>
      </c>
      <c r="AQ153" s="16">
        <v>7</v>
      </c>
      <c r="AR153" s="16">
        <v>10</v>
      </c>
      <c r="AS153" s="16">
        <v>7</v>
      </c>
      <c r="AT153" s="16">
        <v>15</v>
      </c>
      <c r="AU153" s="385">
        <f t="shared" si="52"/>
        <v>68</v>
      </c>
      <c r="AV153" s="16">
        <v>7</v>
      </c>
      <c r="AW153" s="16">
        <v>15</v>
      </c>
      <c r="AX153" s="16">
        <v>7</v>
      </c>
      <c r="AY153" s="16">
        <v>7</v>
      </c>
      <c r="AZ153" s="16">
        <v>7</v>
      </c>
      <c r="BA153" s="16">
        <v>15</v>
      </c>
      <c r="BB153" s="16">
        <v>15</v>
      </c>
      <c r="BC153" s="347">
        <f t="shared" si="53"/>
        <v>73</v>
      </c>
      <c r="BD153" s="16">
        <v>10</v>
      </c>
      <c r="BE153" s="16">
        <v>15</v>
      </c>
      <c r="BF153" s="16">
        <v>10</v>
      </c>
      <c r="BG153" s="16">
        <v>12</v>
      </c>
      <c r="BH153" s="16">
        <v>7</v>
      </c>
      <c r="BI153" s="16">
        <v>15</v>
      </c>
      <c r="BJ153" s="16">
        <v>15</v>
      </c>
      <c r="BK153" s="382">
        <f t="shared" si="72"/>
        <v>84</v>
      </c>
      <c r="BL153" s="16">
        <v>4</v>
      </c>
      <c r="BM153" s="16">
        <v>7</v>
      </c>
      <c r="BN153" s="16">
        <v>7</v>
      </c>
      <c r="BO153" s="16">
        <v>7</v>
      </c>
      <c r="BP153" s="16">
        <v>4</v>
      </c>
      <c r="BQ153" s="16">
        <v>15</v>
      </c>
      <c r="BR153" s="16">
        <v>15</v>
      </c>
      <c r="BS153" s="327">
        <f t="shared" si="54"/>
        <v>59</v>
      </c>
      <c r="BT153" s="16">
        <f t="shared" si="55"/>
        <v>337</v>
      </c>
      <c r="BU153" s="16">
        <v>5</v>
      </c>
      <c r="BV153" s="346">
        <f t="shared" si="56"/>
        <v>67.400000000000006</v>
      </c>
      <c r="BW153" s="16">
        <f t="shared" si="73"/>
        <v>38</v>
      </c>
      <c r="BX153" s="391">
        <f t="shared" si="58"/>
        <v>7.6</v>
      </c>
      <c r="BY153" s="16">
        <f t="shared" si="74"/>
        <v>59</v>
      </c>
      <c r="BZ153" s="392">
        <f t="shared" si="59"/>
        <v>11.8</v>
      </c>
      <c r="CA153" s="16">
        <f t="shared" si="60"/>
        <v>38</v>
      </c>
      <c r="CB153" s="393">
        <f t="shared" si="61"/>
        <v>7.6</v>
      </c>
      <c r="CC153" s="16">
        <f t="shared" si="62"/>
        <v>40</v>
      </c>
      <c r="CD153" s="394">
        <f t="shared" si="63"/>
        <v>8</v>
      </c>
      <c r="CE153" s="16">
        <f t="shared" si="64"/>
        <v>35</v>
      </c>
      <c r="CF153" s="395">
        <f t="shared" si="65"/>
        <v>7</v>
      </c>
      <c r="CG153" s="16">
        <f t="shared" si="66"/>
        <v>52</v>
      </c>
      <c r="CH153" s="396">
        <f t="shared" si="67"/>
        <v>10.4</v>
      </c>
      <c r="CI153" s="16">
        <f t="shared" si="68"/>
        <v>75</v>
      </c>
      <c r="CJ153" s="397">
        <f t="shared" si="69"/>
        <v>15</v>
      </c>
      <c r="CL153" s="19"/>
      <c r="CM153" s="19">
        <f t="shared" si="57"/>
        <v>0</v>
      </c>
    </row>
    <row r="154" spans="1:91" s="47" customFormat="1" ht="65.099999999999994" customHeight="1" x14ac:dyDescent="0.25">
      <c r="A154" s="150">
        <v>151</v>
      </c>
      <c r="B154" s="22" t="s">
        <v>6508</v>
      </c>
      <c r="C154" s="52" t="s">
        <v>5251</v>
      </c>
      <c r="D154" s="52" t="s">
        <v>5804</v>
      </c>
      <c r="E154" s="52" t="s">
        <v>5802</v>
      </c>
      <c r="F154" s="52" t="s">
        <v>6509</v>
      </c>
      <c r="G154" s="22" t="s">
        <v>5905</v>
      </c>
      <c r="H154" s="52" t="s">
        <v>2021</v>
      </c>
      <c r="I154" s="122"/>
      <c r="J154" s="122"/>
      <c r="K154" s="23" t="s">
        <v>2022</v>
      </c>
      <c r="L154" s="23" t="s">
        <v>5803</v>
      </c>
      <c r="M154" s="122" t="s">
        <v>2024</v>
      </c>
      <c r="N154" s="105"/>
      <c r="O154" s="122" t="s">
        <v>16</v>
      </c>
      <c r="P154" s="150">
        <v>481</v>
      </c>
      <c r="Q154" s="122">
        <v>28348614</v>
      </c>
      <c r="R154" s="122">
        <v>113299864</v>
      </c>
      <c r="S154" s="249">
        <v>991600</v>
      </c>
      <c r="T154" s="25">
        <v>780000</v>
      </c>
      <c r="U154" s="362">
        <f t="shared" si="71"/>
        <v>0.78660750302541349</v>
      </c>
      <c r="V154" s="363" t="s">
        <v>6994</v>
      </c>
      <c r="W154" s="106" t="s">
        <v>3063</v>
      </c>
      <c r="X154" s="7"/>
      <c r="Y154" s="24" t="s">
        <v>5925</v>
      </c>
      <c r="Z154" s="22" t="s">
        <v>6070</v>
      </c>
      <c r="AA154" s="22" t="s">
        <v>5926</v>
      </c>
      <c r="AB154" s="16"/>
      <c r="AC154" s="347"/>
      <c r="AD154" s="16"/>
      <c r="AE154" s="16"/>
      <c r="AF154" s="16">
        <v>7</v>
      </c>
      <c r="AG154" s="16">
        <v>7</v>
      </c>
      <c r="AH154" s="16">
        <v>7</v>
      </c>
      <c r="AI154" s="16">
        <v>8</v>
      </c>
      <c r="AJ154" s="16">
        <v>7</v>
      </c>
      <c r="AK154" s="16">
        <v>7</v>
      </c>
      <c r="AL154" s="16">
        <v>15</v>
      </c>
      <c r="AM154" s="7">
        <f t="shared" si="70"/>
        <v>58</v>
      </c>
      <c r="AN154" s="16">
        <v>10</v>
      </c>
      <c r="AO154" s="16">
        <v>15</v>
      </c>
      <c r="AP154" s="16">
        <v>7</v>
      </c>
      <c r="AQ154" s="16">
        <v>8</v>
      </c>
      <c r="AR154" s="16">
        <v>4</v>
      </c>
      <c r="AS154" s="16">
        <v>15</v>
      </c>
      <c r="AT154" s="16">
        <v>15</v>
      </c>
      <c r="AU154" s="385">
        <f t="shared" si="52"/>
        <v>74</v>
      </c>
      <c r="AV154" s="16">
        <v>7</v>
      </c>
      <c r="AW154" s="16">
        <v>7</v>
      </c>
      <c r="AX154" s="16">
        <v>4</v>
      </c>
      <c r="AY154" s="16">
        <v>8</v>
      </c>
      <c r="AZ154" s="16">
        <v>7</v>
      </c>
      <c r="BA154" s="16">
        <v>15</v>
      </c>
      <c r="BB154" s="16">
        <v>15</v>
      </c>
      <c r="BC154" s="347">
        <f t="shared" si="53"/>
        <v>63</v>
      </c>
      <c r="BD154" s="16">
        <v>10</v>
      </c>
      <c r="BE154" s="16">
        <v>15</v>
      </c>
      <c r="BF154" s="16">
        <v>10</v>
      </c>
      <c r="BG154" s="16">
        <v>7</v>
      </c>
      <c r="BH154" s="16">
        <v>10</v>
      </c>
      <c r="BI154" s="16">
        <v>20</v>
      </c>
      <c r="BJ154" s="16">
        <v>15</v>
      </c>
      <c r="BK154" s="382">
        <f t="shared" si="72"/>
        <v>87</v>
      </c>
      <c r="BL154" s="16">
        <v>7</v>
      </c>
      <c r="BM154" s="16">
        <v>7</v>
      </c>
      <c r="BN154" s="16">
        <v>7</v>
      </c>
      <c r="BO154" s="16">
        <v>8</v>
      </c>
      <c r="BP154" s="16">
        <v>4</v>
      </c>
      <c r="BQ154" s="16">
        <v>7</v>
      </c>
      <c r="BR154" s="16">
        <v>15</v>
      </c>
      <c r="BS154" s="327">
        <f t="shared" si="54"/>
        <v>55</v>
      </c>
      <c r="BT154" s="16">
        <f t="shared" si="55"/>
        <v>337</v>
      </c>
      <c r="BU154" s="16">
        <v>5</v>
      </c>
      <c r="BV154" s="346">
        <f t="shared" si="56"/>
        <v>67.400000000000006</v>
      </c>
      <c r="BW154" s="16">
        <f t="shared" si="73"/>
        <v>41</v>
      </c>
      <c r="BX154" s="391">
        <f t="shared" si="58"/>
        <v>8.1999999999999993</v>
      </c>
      <c r="BY154" s="16">
        <f t="shared" si="74"/>
        <v>51</v>
      </c>
      <c r="BZ154" s="392">
        <f t="shared" si="59"/>
        <v>10.199999999999999</v>
      </c>
      <c r="CA154" s="16">
        <f t="shared" si="60"/>
        <v>35</v>
      </c>
      <c r="CB154" s="393">
        <f t="shared" si="61"/>
        <v>7</v>
      </c>
      <c r="CC154" s="16">
        <f t="shared" si="62"/>
        <v>39</v>
      </c>
      <c r="CD154" s="394">
        <f t="shared" si="63"/>
        <v>7.8</v>
      </c>
      <c r="CE154" s="16">
        <f t="shared" si="64"/>
        <v>32</v>
      </c>
      <c r="CF154" s="395">
        <f t="shared" si="65"/>
        <v>6.4</v>
      </c>
      <c r="CG154" s="16">
        <f t="shared" si="66"/>
        <v>64</v>
      </c>
      <c r="CH154" s="396">
        <f t="shared" si="67"/>
        <v>12.8</v>
      </c>
      <c r="CI154" s="16">
        <f t="shared" si="68"/>
        <v>75</v>
      </c>
      <c r="CJ154" s="397">
        <f t="shared" si="69"/>
        <v>15</v>
      </c>
      <c r="CK154" s="19"/>
      <c r="CL154" s="409"/>
      <c r="CM154" s="19">
        <f t="shared" si="57"/>
        <v>0</v>
      </c>
    </row>
    <row r="155" spans="1:91" ht="65.099999999999994" customHeight="1" x14ac:dyDescent="0.25">
      <c r="A155" s="150">
        <v>152</v>
      </c>
      <c r="B155" s="63" t="s">
        <v>6016</v>
      </c>
      <c r="C155" s="63" t="s">
        <v>159</v>
      </c>
      <c r="D155" s="63" t="s">
        <v>5514</v>
      </c>
      <c r="E155" s="63" t="s">
        <v>5513</v>
      </c>
      <c r="F155" s="63" t="s">
        <v>6017</v>
      </c>
      <c r="G155" s="22" t="s">
        <v>5905</v>
      </c>
      <c r="H155" s="63" t="s">
        <v>4088</v>
      </c>
      <c r="I155" s="63"/>
      <c r="J155" s="63"/>
      <c r="K155" s="64" t="s">
        <v>763</v>
      </c>
      <c r="L155" s="64" t="s">
        <v>161</v>
      </c>
      <c r="M155" s="63" t="s">
        <v>162</v>
      </c>
      <c r="N155" s="3"/>
      <c r="O155" s="63" t="s">
        <v>16</v>
      </c>
      <c r="P155" s="150">
        <v>481</v>
      </c>
      <c r="Q155" s="234" t="s">
        <v>163</v>
      </c>
      <c r="R155" s="65" t="s">
        <v>164</v>
      </c>
      <c r="S155" s="66">
        <v>923000</v>
      </c>
      <c r="T155" s="66">
        <v>725000</v>
      </c>
      <c r="U155" s="321">
        <f t="shared" si="71"/>
        <v>0.78548212351029256</v>
      </c>
      <c r="V155" s="281" t="s">
        <v>6018</v>
      </c>
      <c r="W155" s="66" t="s">
        <v>6019</v>
      </c>
      <c r="Y155" s="65" t="s">
        <v>5915</v>
      </c>
      <c r="Z155" s="63" t="s">
        <v>6003</v>
      </c>
      <c r="AA155" s="63" t="s">
        <v>5926</v>
      </c>
      <c r="AB155" s="150"/>
      <c r="AD155" s="150"/>
      <c r="AE155" s="150"/>
      <c r="AF155" s="150">
        <v>4</v>
      </c>
      <c r="AG155" s="150">
        <v>7</v>
      </c>
      <c r="AH155" s="150">
        <v>7</v>
      </c>
      <c r="AI155" s="150">
        <v>11</v>
      </c>
      <c r="AJ155" s="150">
        <v>7</v>
      </c>
      <c r="AK155" s="150">
        <v>7</v>
      </c>
      <c r="AL155" s="150">
        <v>15</v>
      </c>
      <c r="AM155" s="7">
        <f t="shared" si="70"/>
        <v>58</v>
      </c>
      <c r="AN155" s="150">
        <v>7</v>
      </c>
      <c r="AO155" s="150">
        <v>7</v>
      </c>
      <c r="AP155" s="150">
        <v>7</v>
      </c>
      <c r="AQ155" s="150">
        <v>11</v>
      </c>
      <c r="AR155" s="150">
        <v>7</v>
      </c>
      <c r="AS155" s="150">
        <v>15</v>
      </c>
      <c r="AT155" s="150">
        <v>15</v>
      </c>
      <c r="AU155" s="385">
        <f t="shared" si="52"/>
        <v>69</v>
      </c>
      <c r="AV155" s="150">
        <v>7</v>
      </c>
      <c r="AW155" s="150">
        <v>7</v>
      </c>
      <c r="AX155" s="150">
        <v>7</v>
      </c>
      <c r="AY155" s="150">
        <v>11</v>
      </c>
      <c r="AZ155" s="150">
        <v>4</v>
      </c>
      <c r="BA155" s="150">
        <v>15</v>
      </c>
      <c r="BB155" s="150">
        <v>15</v>
      </c>
      <c r="BC155" s="347">
        <f t="shared" si="53"/>
        <v>66</v>
      </c>
      <c r="BD155" s="150">
        <v>7</v>
      </c>
      <c r="BE155" s="150">
        <v>15</v>
      </c>
      <c r="BF155" s="150">
        <v>7</v>
      </c>
      <c r="BG155" s="150">
        <v>11</v>
      </c>
      <c r="BH155" s="150">
        <v>7</v>
      </c>
      <c r="BI155" s="150">
        <v>15</v>
      </c>
      <c r="BJ155" s="150">
        <v>15</v>
      </c>
      <c r="BK155" s="382">
        <f t="shared" si="72"/>
        <v>77</v>
      </c>
      <c r="BL155" s="150">
        <v>4</v>
      </c>
      <c r="BM155" s="150">
        <v>7</v>
      </c>
      <c r="BN155" s="150">
        <v>7</v>
      </c>
      <c r="BO155" s="150">
        <v>11</v>
      </c>
      <c r="BP155" s="150">
        <v>7</v>
      </c>
      <c r="BQ155" s="150">
        <v>15</v>
      </c>
      <c r="BR155" s="150">
        <v>15</v>
      </c>
      <c r="BS155" s="327">
        <f t="shared" si="54"/>
        <v>66</v>
      </c>
      <c r="BT155" s="16">
        <f t="shared" si="55"/>
        <v>336</v>
      </c>
      <c r="BU155" s="16">
        <v>5</v>
      </c>
      <c r="BV155" s="346">
        <f t="shared" si="56"/>
        <v>67.2</v>
      </c>
      <c r="BW155" s="16">
        <f t="shared" si="73"/>
        <v>29</v>
      </c>
      <c r="BX155" s="391">
        <f t="shared" si="58"/>
        <v>5.8</v>
      </c>
      <c r="BY155" s="16">
        <f t="shared" si="74"/>
        <v>43</v>
      </c>
      <c r="BZ155" s="392">
        <f t="shared" si="59"/>
        <v>8.6</v>
      </c>
      <c r="CA155" s="16">
        <f t="shared" si="60"/>
        <v>35</v>
      </c>
      <c r="CB155" s="393">
        <f t="shared" si="61"/>
        <v>7</v>
      </c>
      <c r="CC155" s="16">
        <f t="shared" si="62"/>
        <v>55</v>
      </c>
      <c r="CD155" s="394">
        <f t="shared" si="63"/>
        <v>11</v>
      </c>
      <c r="CE155" s="16">
        <f t="shared" si="64"/>
        <v>32</v>
      </c>
      <c r="CF155" s="395">
        <f t="shared" si="65"/>
        <v>6.4</v>
      </c>
      <c r="CG155" s="16">
        <f t="shared" si="66"/>
        <v>67</v>
      </c>
      <c r="CH155" s="396">
        <f t="shared" si="67"/>
        <v>13.4</v>
      </c>
      <c r="CI155" s="16">
        <f t="shared" si="68"/>
        <v>75</v>
      </c>
      <c r="CJ155" s="397">
        <f t="shared" si="69"/>
        <v>15</v>
      </c>
      <c r="CK155" s="152"/>
      <c r="CM155" s="19">
        <f t="shared" si="57"/>
        <v>0</v>
      </c>
    </row>
    <row r="156" spans="1:91" ht="65.099999999999994" customHeight="1" x14ac:dyDescent="0.25">
      <c r="A156" s="150">
        <v>153</v>
      </c>
      <c r="B156" s="22" t="s">
        <v>6505</v>
      </c>
      <c r="C156" s="16" t="s">
        <v>33</v>
      </c>
      <c r="D156" s="22" t="s">
        <v>5736</v>
      </c>
      <c r="E156" s="22" t="s">
        <v>5733</v>
      </c>
      <c r="F156" s="22" t="s">
        <v>6506</v>
      </c>
      <c r="G156" s="22" t="s">
        <v>5905</v>
      </c>
      <c r="H156" s="365" t="s">
        <v>4181</v>
      </c>
      <c r="K156" s="23" t="s">
        <v>5734</v>
      </c>
      <c r="L156" s="23" t="s">
        <v>5735</v>
      </c>
      <c r="M156" s="16" t="s">
        <v>35</v>
      </c>
      <c r="O156" s="16" t="s">
        <v>16</v>
      </c>
      <c r="P156" s="150">
        <v>481</v>
      </c>
      <c r="Q156" s="16">
        <v>17656279</v>
      </c>
      <c r="R156" s="16">
        <v>104398306</v>
      </c>
      <c r="S156" s="19">
        <v>1262000</v>
      </c>
      <c r="T156" s="25">
        <v>1000000</v>
      </c>
      <c r="U156" s="362">
        <f t="shared" si="71"/>
        <v>0.79239302694136293</v>
      </c>
      <c r="V156" s="363" t="s">
        <v>6507</v>
      </c>
      <c r="W156" s="25" t="s">
        <v>2745</v>
      </c>
      <c r="X156" s="356"/>
      <c r="Y156" s="24" t="s">
        <v>5949</v>
      </c>
      <c r="Z156" s="22" t="s">
        <v>5980</v>
      </c>
      <c r="AA156" s="22" t="s">
        <v>6058</v>
      </c>
      <c r="AB156" s="209"/>
      <c r="AC156" s="352"/>
      <c r="AD156" s="22" t="s">
        <v>7016</v>
      </c>
      <c r="AE156" s="209"/>
      <c r="AF156" s="16">
        <v>7</v>
      </c>
      <c r="AG156" s="16">
        <v>7</v>
      </c>
      <c r="AH156" s="16">
        <v>7</v>
      </c>
      <c r="AI156" s="16">
        <v>8</v>
      </c>
      <c r="AJ156" s="16">
        <v>7</v>
      </c>
      <c r="AK156" s="16">
        <v>7</v>
      </c>
      <c r="AL156" s="16">
        <v>15</v>
      </c>
      <c r="AM156" s="7">
        <f t="shared" si="70"/>
        <v>58</v>
      </c>
      <c r="AN156" s="16">
        <v>7</v>
      </c>
      <c r="AO156" s="16">
        <v>7</v>
      </c>
      <c r="AP156" s="16">
        <v>7</v>
      </c>
      <c r="AQ156" s="16">
        <v>8</v>
      </c>
      <c r="AR156" s="16">
        <v>7</v>
      </c>
      <c r="AS156" s="16">
        <v>7</v>
      </c>
      <c r="AT156" s="16">
        <v>15</v>
      </c>
      <c r="AU156" s="385">
        <f t="shared" si="52"/>
        <v>58</v>
      </c>
      <c r="AV156" s="16">
        <v>7</v>
      </c>
      <c r="AW156" s="16">
        <v>7</v>
      </c>
      <c r="AX156" s="16">
        <v>7</v>
      </c>
      <c r="AY156" s="16">
        <v>13</v>
      </c>
      <c r="AZ156" s="16">
        <v>10</v>
      </c>
      <c r="BA156" s="16">
        <v>15</v>
      </c>
      <c r="BB156" s="16">
        <v>15</v>
      </c>
      <c r="BC156" s="347">
        <f t="shared" si="53"/>
        <v>74</v>
      </c>
      <c r="BD156" s="16">
        <v>10</v>
      </c>
      <c r="BE156" s="16">
        <v>15</v>
      </c>
      <c r="BF156" s="16">
        <v>10</v>
      </c>
      <c r="BG156" s="16">
        <v>8</v>
      </c>
      <c r="BH156" s="16">
        <v>7</v>
      </c>
      <c r="BI156" s="16">
        <v>15</v>
      </c>
      <c r="BJ156" s="16">
        <v>15</v>
      </c>
      <c r="BK156" s="382">
        <f t="shared" si="72"/>
        <v>80</v>
      </c>
      <c r="BL156" s="16">
        <v>7</v>
      </c>
      <c r="BM156" s="16">
        <v>7</v>
      </c>
      <c r="BN156" s="16">
        <v>10</v>
      </c>
      <c r="BO156" s="16">
        <v>13</v>
      </c>
      <c r="BP156" s="16">
        <v>7</v>
      </c>
      <c r="BQ156" s="16">
        <v>7</v>
      </c>
      <c r="BR156" s="16">
        <v>15</v>
      </c>
      <c r="BS156" s="327">
        <f t="shared" si="54"/>
        <v>66</v>
      </c>
      <c r="BT156" s="16">
        <f t="shared" si="55"/>
        <v>336</v>
      </c>
      <c r="BU156" s="16">
        <v>5</v>
      </c>
      <c r="BV156" s="346">
        <f t="shared" si="56"/>
        <v>67.2</v>
      </c>
      <c r="BW156" s="16">
        <f t="shared" si="73"/>
        <v>38</v>
      </c>
      <c r="BX156" s="391">
        <f t="shared" si="58"/>
        <v>7.6</v>
      </c>
      <c r="BY156" s="16">
        <f t="shared" si="74"/>
        <v>43</v>
      </c>
      <c r="BZ156" s="392">
        <f t="shared" si="59"/>
        <v>8.6</v>
      </c>
      <c r="CA156" s="16">
        <f t="shared" si="60"/>
        <v>41</v>
      </c>
      <c r="CB156" s="393">
        <f t="shared" si="61"/>
        <v>8.1999999999999993</v>
      </c>
      <c r="CC156" s="16">
        <f t="shared" si="62"/>
        <v>50</v>
      </c>
      <c r="CD156" s="394">
        <f t="shared" si="63"/>
        <v>10</v>
      </c>
      <c r="CE156" s="16">
        <f t="shared" si="64"/>
        <v>38</v>
      </c>
      <c r="CF156" s="395">
        <f t="shared" si="65"/>
        <v>7.6</v>
      </c>
      <c r="CG156" s="16">
        <f t="shared" si="66"/>
        <v>51</v>
      </c>
      <c r="CH156" s="396">
        <f t="shared" si="67"/>
        <v>10.199999999999999</v>
      </c>
      <c r="CI156" s="16">
        <f t="shared" si="68"/>
        <v>75</v>
      </c>
      <c r="CJ156" s="397">
        <f t="shared" si="69"/>
        <v>15</v>
      </c>
      <c r="CK156" s="19"/>
      <c r="CM156" s="19">
        <f t="shared" si="57"/>
        <v>0</v>
      </c>
    </row>
    <row r="157" spans="1:91" ht="65.099999999999994" customHeight="1" x14ac:dyDescent="0.25">
      <c r="A157" s="150">
        <v>154</v>
      </c>
      <c r="B157" s="22" t="s">
        <v>6690</v>
      </c>
      <c r="C157" s="22" t="s">
        <v>420</v>
      </c>
      <c r="D157" s="22" t="s">
        <v>5441</v>
      </c>
      <c r="E157" s="22" t="s">
        <v>5442</v>
      </c>
      <c r="F157" s="22" t="s">
        <v>6691</v>
      </c>
      <c r="G157" s="22" t="s">
        <v>5905</v>
      </c>
      <c r="H157" s="22" t="s">
        <v>3277</v>
      </c>
      <c r="I157" s="22"/>
      <c r="J157" s="22"/>
      <c r="K157" s="23" t="s">
        <v>510</v>
      </c>
      <c r="L157" s="23" t="s">
        <v>422</v>
      </c>
      <c r="M157" s="22" t="s">
        <v>423</v>
      </c>
      <c r="N157" s="3"/>
      <c r="O157" s="22" t="s">
        <v>11</v>
      </c>
      <c r="P157" s="150">
        <v>424</v>
      </c>
      <c r="Q157" s="24" t="s">
        <v>511</v>
      </c>
      <c r="R157" s="24" t="s">
        <v>5443</v>
      </c>
      <c r="S157" s="25">
        <v>1000000</v>
      </c>
      <c r="T157" s="25">
        <v>800000</v>
      </c>
      <c r="U157" s="362">
        <f t="shared" si="71"/>
        <v>0.8</v>
      </c>
      <c r="V157" s="363" t="s">
        <v>6692</v>
      </c>
      <c r="W157" s="25" t="s">
        <v>5572</v>
      </c>
      <c r="Y157" s="24" t="s">
        <v>5949</v>
      </c>
      <c r="Z157" s="22" t="s">
        <v>5980</v>
      </c>
      <c r="AA157" s="22" t="s">
        <v>5926</v>
      </c>
      <c r="AB157" s="16"/>
      <c r="AD157" s="22" t="s">
        <v>7060</v>
      </c>
      <c r="AF157" s="16">
        <v>7</v>
      </c>
      <c r="AG157" s="16">
        <v>7</v>
      </c>
      <c r="AH157" s="16">
        <v>7</v>
      </c>
      <c r="AI157" s="16">
        <v>11</v>
      </c>
      <c r="AJ157" s="16">
        <v>7</v>
      </c>
      <c r="AK157" s="16">
        <v>7</v>
      </c>
      <c r="AL157" s="16">
        <v>15</v>
      </c>
      <c r="AM157" s="7">
        <f t="shared" si="70"/>
        <v>61</v>
      </c>
      <c r="AN157" s="16">
        <v>7</v>
      </c>
      <c r="AO157" s="16">
        <v>7</v>
      </c>
      <c r="AP157" s="16">
        <v>4</v>
      </c>
      <c r="AQ157" s="16">
        <v>13</v>
      </c>
      <c r="AR157" s="16">
        <v>7</v>
      </c>
      <c r="AS157" s="16">
        <v>7</v>
      </c>
      <c r="AT157" s="16">
        <v>15</v>
      </c>
      <c r="AU157" s="385">
        <f t="shared" si="52"/>
        <v>60</v>
      </c>
      <c r="AV157" s="16">
        <v>7</v>
      </c>
      <c r="AW157" s="16">
        <v>7</v>
      </c>
      <c r="AX157" s="16">
        <v>7</v>
      </c>
      <c r="AY157" s="16">
        <v>13</v>
      </c>
      <c r="AZ157" s="16">
        <v>7</v>
      </c>
      <c r="BA157" s="16">
        <v>15</v>
      </c>
      <c r="BB157" s="16">
        <v>15</v>
      </c>
      <c r="BC157" s="347">
        <f t="shared" si="53"/>
        <v>71</v>
      </c>
      <c r="BD157" s="16">
        <v>7</v>
      </c>
      <c r="BE157" s="16">
        <v>15</v>
      </c>
      <c r="BF157" s="16">
        <v>7</v>
      </c>
      <c r="BG157" s="16">
        <v>13</v>
      </c>
      <c r="BH157" s="16">
        <v>7</v>
      </c>
      <c r="BI157" s="16">
        <v>15</v>
      </c>
      <c r="BJ157" s="16">
        <v>15</v>
      </c>
      <c r="BK157" s="382">
        <f t="shared" si="72"/>
        <v>79</v>
      </c>
      <c r="BL157" s="16">
        <v>7</v>
      </c>
      <c r="BM157" s="16">
        <v>7</v>
      </c>
      <c r="BN157" s="16">
        <v>4</v>
      </c>
      <c r="BO157" s="16">
        <v>13</v>
      </c>
      <c r="BP157" s="16">
        <v>4</v>
      </c>
      <c r="BQ157" s="16">
        <v>15</v>
      </c>
      <c r="BR157" s="16">
        <v>15</v>
      </c>
      <c r="BS157" s="327">
        <f t="shared" si="54"/>
        <v>65</v>
      </c>
      <c r="BT157" s="16">
        <f t="shared" si="55"/>
        <v>336</v>
      </c>
      <c r="BU157" s="16">
        <v>5</v>
      </c>
      <c r="BV157" s="346">
        <f t="shared" si="56"/>
        <v>67.2</v>
      </c>
      <c r="BW157" s="16">
        <f t="shared" si="73"/>
        <v>35</v>
      </c>
      <c r="BX157" s="391">
        <f t="shared" si="58"/>
        <v>7</v>
      </c>
      <c r="BY157" s="16">
        <f t="shared" si="74"/>
        <v>43</v>
      </c>
      <c r="BZ157" s="392">
        <f t="shared" si="59"/>
        <v>8.6</v>
      </c>
      <c r="CA157" s="16">
        <f t="shared" si="60"/>
        <v>29</v>
      </c>
      <c r="CB157" s="393">
        <f t="shared" si="61"/>
        <v>5.8</v>
      </c>
      <c r="CC157" s="16">
        <f t="shared" si="62"/>
        <v>63</v>
      </c>
      <c r="CD157" s="394">
        <f t="shared" si="63"/>
        <v>12.6</v>
      </c>
      <c r="CE157" s="16">
        <f t="shared" si="64"/>
        <v>32</v>
      </c>
      <c r="CF157" s="395">
        <f t="shared" si="65"/>
        <v>6.4</v>
      </c>
      <c r="CG157" s="16">
        <f t="shared" si="66"/>
        <v>59</v>
      </c>
      <c r="CH157" s="396">
        <f t="shared" si="67"/>
        <v>11.8</v>
      </c>
      <c r="CI157" s="16">
        <f t="shared" si="68"/>
        <v>75</v>
      </c>
      <c r="CJ157" s="397">
        <f t="shared" si="69"/>
        <v>15</v>
      </c>
      <c r="CL157" s="19"/>
      <c r="CM157" s="19">
        <f t="shared" si="57"/>
        <v>0</v>
      </c>
    </row>
    <row r="158" spans="1:91" ht="65.099999999999994" customHeight="1" x14ac:dyDescent="0.25">
      <c r="A158" s="150">
        <v>155</v>
      </c>
      <c r="B158" s="22" t="s">
        <v>6962</v>
      </c>
      <c r="C158" s="22" t="s">
        <v>6966</v>
      </c>
      <c r="D158" s="22" t="s">
        <v>6965</v>
      </c>
      <c r="E158" s="343"/>
      <c r="F158" s="22" t="s">
        <v>6963</v>
      </c>
      <c r="G158" s="22" t="s">
        <v>5905</v>
      </c>
      <c r="H158" s="22" t="s">
        <v>6967</v>
      </c>
      <c r="I158" s="22"/>
      <c r="J158" s="22"/>
      <c r="K158" s="110" t="s">
        <v>6969</v>
      </c>
      <c r="L158" s="110" t="s">
        <v>6970</v>
      </c>
      <c r="M158" s="22" t="s">
        <v>6968</v>
      </c>
      <c r="N158" s="3"/>
      <c r="O158" s="22" t="s">
        <v>22</v>
      </c>
      <c r="P158" s="150">
        <v>424</v>
      </c>
      <c r="Q158" s="22">
        <v>67156544</v>
      </c>
      <c r="R158" s="22">
        <v>113882690</v>
      </c>
      <c r="S158" s="25">
        <v>1302000</v>
      </c>
      <c r="T158" s="66">
        <v>994000</v>
      </c>
      <c r="U158" s="321">
        <f t="shared" si="71"/>
        <v>0.76344086021505375</v>
      </c>
      <c r="V158" s="353" t="s">
        <v>6964</v>
      </c>
      <c r="W158" s="25" t="s">
        <v>5375</v>
      </c>
      <c r="X158" s="3"/>
      <c r="Y158" s="24" t="s">
        <v>6119</v>
      </c>
      <c r="Z158" s="22" t="s">
        <v>6003</v>
      </c>
      <c r="AA158" s="22" t="s">
        <v>5926</v>
      </c>
      <c r="AC158" s="359"/>
      <c r="AD158" s="22"/>
      <c r="AE158" s="22"/>
      <c r="AF158" s="22">
        <v>7</v>
      </c>
      <c r="AG158" s="22">
        <v>15</v>
      </c>
      <c r="AH158" s="22">
        <v>7</v>
      </c>
      <c r="AI158" s="22">
        <v>8</v>
      </c>
      <c r="AJ158" s="22">
        <v>7</v>
      </c>
      <c r="AK158" s="22">
        <v>0</v>
      </c>
      <c r="AL158" s="22">
        <v>15</v>
      </c>
      <c r="AM158" s="7">
        <f t="shared" si="70"/>
        <v>59</v>
      </c>
      <c r="AN158" s="22">
        <v>7</v>
      </c>
      <c r="AO158" s="22">
        <v>15</v>
      </c>
      <c r="AP158" s="22">
        <v>7</v>
      </c>
      <c r="AQ158" s="22">
        <v>8</v>
      </c>
      <c r="AR158" s="22">
        <v>7</v>
      </c>
      <c r="AS158" s="22">
        <v>15</v>
      </c>
      <c r="AT158" s="22">
        <v>15</v>
      </c>
      <c r="AU158" s="385">
        <f t="shared" si="52"/>
        <v>74</v>
      </c>
      <c r="AV158" s="22">
        <v>7</v>
      </c>
      <c r="AW158" s="22">
        <v>7</v>
      </c>
      <c r="AX158" s="22">
        <v>7</v>
      </c>
      <c r="AY158" s="22">
        <v>8</v>
      </c>
      <c r="AZ158" s="22">
        <v>7</v>
      </c>
      <c r="BA158" s="22">
        <v>15</v>
      </c>
      <c r="BB158" s="22">
        <v>15</v>
      </c>
      <c r="BC158" s="347">
        <f t="shared" si="53"/>
        <v>66</v>
      </c>
      <c r="BD158" s="22">
        <v>10</v>
      </c>
      <c r="BE158" s="22">
        <v>15</v>
      </c>
      <c r="BF158" s="22">
        <v>7</v>
      </c>
      <c r="BG158" s="22">
        <v>8</v>
      </c>
      <c r="BH158" s="22">
        <v>7</v>
      </c>
      <c r="BI158" s="22">
        <v>15</v>
      </c>
      <c r="BJ158" s="22">
        <v>15</v>
      </c>
      <c r="BK158" s="382">
        <f t="shared" si="72"/>
        <v>77</v>
      </c>
      <c r="BL158" s="22">
        <v>7</v>
      </c>
      <c r="BM158" s="22">
        <v>7</v>
      </c>
      <c r="BN158" s="22">
        <v>4</v>
      </c>
      <c r="BO158" s="22">
        <v>8</v>
      </c>
      <c r="BP158" s="22">
        <v>4</v>
      </c>
      <c r="BQ158" s="22">
        <v>15</v>
      </c>
      <c r="BR158" s="22">
        <v>15</v>
      </c>
      <c r="BS158" s="327">
        <f t="shared" si="54"/>
        <v>60</v>
      </c>
      <c r="BT158" s="16">
        <f t="shared" si="55"/>
        <v>336</v>
      </c>
      <c r="BU158" s="16">
        <v>5</v>
      </c>
      <c r="BV158" s="346">
        <f t="shared" si="56"/>
        <v>67.2</v>
      </c>
      <c r="BW158" s="16">
        <f t="shared" si="73"/>
        <v>38</v>
      </c>
      <c r="BX158" s="391">
        <f t="shared" si="58"/>
        <v>7.6</v>
      </c>
      <c r="BY158" s="16">
        <f t="shared" si="74"/>
        <v>59</v>
      </c>
      <c r="BZ158" s="392">
        <f t="shared" si="59"/>
        <v>11.8</v>
      </c>
      <c r="CA158" s="16">
        <f t="shared" si="60"/>
        <v>32</v>
      </c>
      <c r="CB158" s="393">
        <f t="shared" si="61"/>
        <v>6.4</v>
      </c>
      <c r="CC158" s="16">
        <f t="shared" si="62"/>
        <v>40</v>
      </c>
      <c r="CD158" s="394">
        <f t="shared" si="63"/>
        <v>8</v>
      </c>
      <c r="CE158" s="16">
        <f t="shared" si="64"/>
        <v>32</v>
      </c>
      <c r="CF158" s="395">
        <f t="shared" si="65"/>
        <v>6.4</v>
      </c>
      <c r="CG158" s="16">
        <f t="shared" si="66"/>
        <v>60</v>
      </c>
      <c r="CH158" s="396">
        <f t="shared" si="67"/>
        <v>12</v>
      </c>
      <c r="CI158" s="16">
        <f t="shared" si="68"/>
        <v>75</v>
      </c>
      <c r="CJ158" s="397">
        <f t="shared" si="69"/>
        <v>15</v>
      </c>
      <c r="CK158" s="360"/>
      <c r="CL158" s="25"/>
      <c r="CM158" s="19">
        <f t="shared" si="57"/>
        <v>0</v>
      </c>
    </row>
    <row r="159" spans="1:91" s="150" customFormat="1" ht="65.099999999999994" customHeight="1" x14ac:dyDescent="0.25">
      <c r="A159" s="150">
        <v>156</v>
      </c>
      <c r="B159" s="22" t="s">
        <v>6075</v>
      </c>
      <c r="C159" s="22" t="s">
        <v>5029</v>
      </c>
      <c r="D159" s="22" t="s">
        <v>5030</v>
      </c>
      <c r="E159" s="22" t="s">
        <v>5031</v>
      </c>
      <c r="F159" s="22" t="s">
        <v>6076</v>
      </c>
      <c r="G159" s="22" t="s">
        <v>5905</v>
      </c>
      <c r="H159" s="22" t="s">
        <v>2944</v>
      </c>
      <c r="I159" s="16"/>
      <c r="J159" s="16"/>
      <c r="K159" s="23" t="s">
        <v>890</v>
      </c>
      <c r="L159" s="23" t="s">
        <v>891</v>
      </c>
      <c r="M159" s="22" t="s">
        <v>371</v>
      </c>
      <c r="N159" s="3"/>
      <c r="O159" s="16" t="s">
        <v>16</v>
      </c>
      <c r="P159" s="150">
        <v>481</v>
      </c>
      <c r="Q159" s="240" t="s">
        <v>892</v>
      </c>
      <c r="R159" s="240" t="s">
        <v>893</v>
      </c>
      <c r="S159" s="25">
        <v>1314000</v>
      </c>
      <c r="T159" s="19">
        <v>999000</v>
      </c>
      <c r="U159" s="362">
        <f t="shared" si="71"/>
        <v>0.76027397260273977</v>
      </c>
      <c r="V159" s="363" t="s">
        <v>6077</v>
      </c>
      <c r="W159" s="25" t="s">
        <v>6078</v>
      </c>
      <c r="X159" s="7"/>
      <c r="Y159" s="24" t="s">
        <v>5949</v>
      </c>
      <c r="Z159" s="22" t="s">
        <v>6003</v>
      </c>
      <c r="AA159" s="22" t="s">
        <v>5926</v>
      </c>
      <c r="AB159" s="16"/>
      <c r="AC159" s="347"/>
      <c r="AD159" s="16"/>
      <c r="AE159" s="16"/>
      <c r="AF159" s="16">
        <v>7</v>
      </c>
      <c r="AG159" s="16">
        <v>7</v>
      </c>
      <c r="AH159" s="16">
        <v>4</v>
      </c>
      <c r="AI159" s="16">
        <v>10</v>
      </c>
      <c r="AJ159" s="16">
        <v>7</v>
      </c>
      <c r="AK159" s="16">
        <v>7</v>
      </c>
      <c r="AL159" s="16">
        <v>15</v>
      </c>
      <c r="AM159" s="7">
        <f t="shared" si="70"/>
        <v>57</v>
      </c>
      <c r="AN159" s="16">
        <v>4</v>
      </c>
      <c r="AO159" s="16">
        <v>7</v>
      </c>
      <c r="AP159" s="16">
        <v>7</v>
      </c>
      <c r="AQ159" s="16">
        <v>12</v>
      </c>
      <c r="AR159" s="16">
        <v>7</v>
      </c>
      <c r="AS159" s="16">
        <v>15</v>
      </c>
      <c r="AT159" s="16">
        <v>15</v>
      </c>
      <c r="AU159" s="385">
        <f t="shared" si="52"/>
        <v>67</v>
      </c>
      <c r="AV159" s="16">
        <v>7</v>
      </c>
      <c r="AW159" s="16">
        <v>7</v>
      </c>
      <c r="AX159" s="16">
        <v>7</v>
      </c>
      <c r="AY159" s="16">
        <v>12</v>
      </c>
      <c r="AZ159" s="16">
        <v>7</v>
      </c>
      <c r="BA159" s="16">
        <v>7</v>
      </c>
      <c r="BB159" s="16">
        <v>15</v>
      </c>
      <c r="BC159" s="347">
        <f t="shared" si="53"/>
        <v>62</v>
      </c>
      <c r="BD159" s="16">
        <v>0</v>
      </c>
      <c r="BE159" s="16">
        <v>7</v>
      </c>
      <c r="BF159" s="16">
        <v>4</v>
      </c>
      <c r="BG159" s="16">
        <v>12</v>
      </c>
      <c r="BH159" s="16">
        <v>7</v>
      </c>
      <c r="BI159" s="16">
        <v>7</v>
      </c>
      <c r="BJ159" s="16">
        <v>15</v>
      </c>
      <c r="BK159" s="382">
        <f t="shared" si="72"/>
        <v>52</v>
      </c>
      <c r="BL159" s="16">
        <v>10</v>
      </c>
      <c r="BM159" s="16">
        <v>20</v>
      </c>
      <c r="BN159" s="16">
        <v>10</v>
      </c>
      <c r="BO159" s="16">
        <v>12</v>
      </c>
      <c r="BP159" s="16">
        <v>10</v>
      </c>
      <c r="BQ159" s="16">
        <v>20</v>
      </c>
      <c r="BR159" s="16">
        <v>15</v>
      </c>
      <c r="BS159" s="327">
        <f t="shared" si="54"/>
        <v>97</v>
      </c>
      <c r="BT159" s="16">
        <f t="shared" si="55"/>
        <v>335</v>
      </c>
      <c r="BU159" s="16">
        <v>5</v>
      </c>
      <c r="BV159" s="346">
        <f t="shared" si="56"/>
        <v>67</v>
      </c>
      <c r="BW159" s="16">
        <f t="shared" si="73"/>
        <v>28</v>
      </c>
      <c r="BX159" s="391">
        <f t="shared" si="58"/>
        <v>5.6</v>
      </c>
      <c r="BY159" s="16">
        <f t="shared" si="74"/>
        <v>48</v>
      </c>
      <c r="BZ159" s="392">
        <f t="shared" si="59"/>
        <v>9.6</v>
      </c>
      <c r="CA159" s="16">
        <f t="shared" si="60"/>
        <v>32</v>
      </c>
      <c r="CB159" s="393">
        <f t="shared" si="61"/>
        <v>6.4</v>
      </c>
      <c r="CC159" s="16">
        <f t="shared" si="62"/>
        <v>58</v>
      </c>
      <c r="CD159" s="394">
        <f t="shared" si="63"/>
        <v>11.6</v>
      </c>
      <c r="CE159" s="16">
        <f t="shared" si="64"/>
        <v>38</v>
      </c>
      <c r="CF159" s="395">
        <f t="shared" si="65"/>
        <v>7.6</v>
      </c>
      <c r="CG159" s="16">
        <f t="shared" si="66"/>
        <v>56</v>
      </c>
      <c r="CH159" s="396">
        <f t="shared" si="67"/>
        <v>11.2</v>
      </c>
      <c r="CI159" s="16">
        <f t="shared" si="68"/>
        <v>75</v>
      </c>
      <c r="CJ159" s="397">
        <f t="shared" si="69"/>
        <v>15</v>
      </c>
      <c r="CK159" s="19"/>
      <c r="CL159" s="409"/>
      <c r="CM159" s="19">
        <f t="shared" si="57"/>
        <v>0</v>
      </c>
    </row>
    <row r="160" spans="1:91" ht="65.099999999999994" customHeight="1" x14ac:dyDescent="0.25">
      <c r="A160" s="150">
        <v>157</v>
      </c>
      <c r="B160" s="63" t="s">
        <v>6231</v>
      </c>
      <c r="C160" s="63" t="s">
        <v>196</v>
      </c>
      <c r="D160" s="63" t="s">
        <v>5862</v>
      </c>
      <c r="E160" s="63" t="s">
        <v>5092</v>
      </c>
      <c r="F160" s="63" t="s">
        <v>6232</v>
      </c>
      <c r="G160" s="22" t="s">
        <v>5905</v>
      </c>
      <c r="H160" s="63" t="s">
        <v>2815</v>
      </c>
      <c r="I160" s="63"/>
      <c r="J160" s="63"/>
      <c r="K160" s="64" t="s">
        <v>5093</v>
      </c>
      <c r="L160" s="64" t="s">
        <v>5094</v>
      </c>
      <c r="M160" s="63" t="s">
        <v>276</v>
      </c>
      <c r="N160" s="3"/>
      <c r="O160" s="63" t="s">
        <v>22</v>
      </c>
      <c r="P160" s="150">
        <v>424</v>
      </c>
      <c r="Q160" s="65" t="s">
        <v>5096</v>
      </c>
      <c r="R160" s="65" t="s">
        <v>5095</v>
      </c>
      <c r="S160" s="103">
        <v>750000</v>
      </c>
      <c r="T160" s="66">
        <v>600000</v>
      </c>
      <c r="U160" s="321">
        <f t="shared" si="71"/>
        <v>0.8</v>
      </c>
      <c r="V160" s="281" t="s">
        <v>6233</v>
      </c>
      <c r="W160" s="66" t="s">
        <v>6019</v>
      </c>
      <c r="Y160" s="65" t="s">
        <v>5949</v>
      </c>
      <c r="Z160" s="63" t="s">
        <v>6003</v>
      </c>
      <c r="AA160" s="63" t="s">
        <v>5926</v>
      </c>
      <c r="AB160" s="150"/>
      <c r="AD160" s="78" t="s">
        <v>6234</v>
      </c>
      <c r="AE160" s="150"/>
      <c r="AF160" s="16">
        <v>7</v>
      </c>
      <c r="AG160" s="16">
        <v>7</v>
      </c>
      <c r="AH160" s="16">
        <v>4</v>
      </c>
      <c r="AI160" s="16">
        <v>10</v>
      </c>
      <c r="AJ160" s="16">
        <v>7</v>
      </c>
      <c r="AK160" s="16">
        <v>7</v>
      </c>
      <c r="AL160" s="16">
        <v>15</v>
      </c>
      <c r="AM160" s="7">
        <f t="shared" si="70"/>
        <v>57</v>
      </c>
      <c r="AN160" s="16">
        <v>4</v>
      </c>
      <c r="AO160" s="16">
        <v>7</v>
      </c>
      <c r="AP160" s="16">
        <v>7</v>
      </c>
      <c r="AQ160" s="16">
        <v>12</v>
      </c>
      <c r="AR160" s="16">
        <v>7</v>
      </c>
      <c r="AS160" s="16">
        <v>15</v>
      </c>
      <c r="AT160" s="16">
        <v>15</v>
      </c>
      <c r="AU160" s="385">
        <f t="shared" si="52"/>
        <v>67</v>
      </c>
      <c r="AV160" s="16">
        <v>7</v>
      </c>
      <c r="AW160" s="16">
        <v>15</v>
      </c>
      <c r="AX160" s="16">
        <v>7</v>
      </c>
      <c r="AY160" s="16">
        <v>12</v>
      </c>
      <c r="AZ160" s="16">
        <v>7</v>
      </c>
      <c r="BA160" s="16">
        <v>15</v>
      </c>
      <c r="BB160" s="16">
        <v>15</v>
      </c>
      <c r="BC160" s="347">
        <f t="shared" si="53"/>
        <v>78</v>
      </c>
      <c r="BD160" s="16">
        <v>7</v>
      </c>
      <c r="BE160" s="16">
        <v>15</v>
      </c>
      <c r="BF160" s="16">
        <v>7</v>
      </c>
      <c r="BG160" s="16">
        <v>12</v>
      </c>
      <c r="BH160" s="16">
        <v>7</v>
      </c>
      <c r="BI160" s="16">
        <v>15</v>
      </c>
      <c r="BJ160" s="16">
        <v>15</v>
      </c>
      <c r="BK160" s="382">
        <f t="shared" si="72"/>
        <v>78</v>
      </c>
      <c r="BL160" s="16">
        <v>4</v>
      </c>
      <c r="BM160" s="16">
        <v>7</v>
      </c>
      <c r="BN160" s="16">
        <v>7</v>
      </c>
      <c r="BO160" s="16">
        <v>12</v>
      </c>
      <c r="BP160" s="16">
        <v>10</v>
      </c>
      <c r="BQ160" s="16">
        <v>0</v>
      </c>
      <c r="BR160" s="16">
        <v>15</v>
      </c>
      <c r="BS160" s="327">
        <f t="shared" si="54"/>
        <v>55</v>
      </c>
      <c r="BT160" s="16">
        <f t="shared" si="55"/>
        <v>335</v>
      </c>
      <c r="BU160" s="16">
        <v>5</v>
      </c>
      <c r="BV160" s="346">
        <f t="shared" si="56"/>
        <v>67</v>
      </c>
      <c r="BW160" s="16">
        <f t="shared" si="73"/>
        <v>29</v>
      </c>
      <c r="BX160" s="391">
        <f t="shared" si="58"/>
        <v>5.8</v>
      </c>
      <c r="BY160" s="16">
        <f t="shared" si="74"/>
        <v>51</v>
      </c>
      <c r="BZ160" s="392">
        <f t="shared" si="59"/>
        <v>10.199999999999999</v>
      </c>
      <c r="CA160" s="16">
        <f t="shared" si="60"/>
        <v>32</v>
      </c>
      <c r="CB160" s="393">
        <f t="shared" si="61"/>
        <v>6.4</v>
      </c>
      <c r="CC160" s="16">
        <f t="shared" si="62"/>
        <v>58</v>
      </c>
      <c r="CD160" s="394">
        <f t="shared" si="63"/>
        <v>11.6</v>
      </c>
      <c r="CE160" s="16">
        <f t="shared" si="64"/>
        <v>38</v>
      </c>
      <c r="CF160" s="395">
        <f t="shared" si="65"/>
        <v>7.6</v>
      </c>
      <c r="CG160" s="16">
        <f t="shared" si="66"/>
        <v>52</v>
      </c>
      <c r="CH160" s="396">
        <f t="shared" si="67"/>
        <v>10.4</v>
      </c>
      <c r="CI160" s="16">
        <f t="shared" si="68"/>
        <v>75</v>
      </c>
      <c r="CJ160" s="397">
        <f t="shared" si="69"/>
        <v>15</v>
      </c>
      <c r="CL160" s="19"/>
      <c r="CM160" s="19">
        <f t="shared" si="57"/>
        <v>0</v>
      </c>
    </row>
    <row r="161" spans="1:91" ht="65.099999999999994" customHeight="1" x14ac:dyDescent="0.25">
      <c r="A161" s="150">
        <v>158</v>
      </c>
      <c r="B161" s="22" t="s">
        <v>6379</v>
      </c>
      <c r="C161" s="22" t="s">
        <v>6385</v>
      </c>
      <c r="D161" s="22" t="s">
        <v>6384</v>
      </c>
      <c r="E161" s="343"/>
      <c r="F161" s="22" t="s">
        <v>6386</v>
      </c>
      <c r="G161" s="22" t="s">
        <v>5905</v>
      </c>
      <c r="H161" s="22" t="s">
        <v>6380</v>
      </c>
      <c r="I161" s="22"/>
      <c r="J161" s="22"/>
      <c r="K161" s="110" t="s">
        <v>6382</v>
      </c>
      <c r="L161" s="110" t="s">
        <v>6383</v>
      </c>
      <c r="M161" s="22" t="s">
        <v>6381</v>
      </c>
      <c r="N161" s="3"/>
      <c r="O161" s="22" t="s">
        <v>11</v>
      </c>
      <c r="P161" s="150">
        <v>424</v>
      </c>
      <c r="Q161" s="22">
        <v>21167312</v>
      </c>
      <c r="R161" s="22">
        <v>109355177</v>
      </c>
      <c r="S161" s="25">
        <v>640000</v>
      </c>
      <c r="T161" s="66">
        <v>500000</v>
      </c>
      <c r="U161" s="321">
        <f t="shared" si="71"/>
        <v>0.78125</v>
      </c>
      <c r="V161" s="353" t="s">
        <v>6456</v>
      </c>
      <c r="W161" s="25" t="s">
        <v>3061</v>
      </c>
      <c r="X161" s="3"/>
      <c r="Y161" s="24" t="s">
        <v>5915</v>
      </c>
      <c r="Z161" s="22" t="s">
        <v>5981</v>
      </c>
      <c r="AA161" s="22" t="s">
        <v>5926</v>
      </c>
      <c r="AC161" s="359" t="s">
        <v>7067</v>
      </c>
      <c r="AD161" s="28"/>
      <c r="AE161" s="22"/>
      <c r="AF161" s="150">
        <v>4</v>
      </c>
      <c r="AG161" s="150">
        <v>15</v>
      </c>
      <c r="AH161" s="150">
        <v>7</v>
      </c>
      <c r="AI161" s="150">
        <v>14</v>
      </c>
      <c r="AJ161" s="150">
        <v>4</v>
      </c>
      <c r="AK161" s="150">
        <v>7</v>
      </c>
      <c r="AL161" s="150">
        <v>10</v>
      </c>
      <c r="AM161" s="7">
        <f t="shared" si="70"/>
        <v>61</v>
      </c>
      <c r="AN161" s="150">
        <v>7</v>
      </c>
      <c r="AO161" s="150">
        <v>7</v>
      </c>
      <c r="AP161" s="150">
        <v>7</v>
      </c>
      <c r="AQ161" s="150">
        <v>14</v>
      </c>
      <c r="AR161" s="150">
        <v>7</v>
      </c>
      <c r="AS161" s="150">
        <v>15</v>
      </c>
      <c r="AT161" s="150">
        <v>10</v>
      </c>
      <c r="AU161" s="385">
        <f t="shared" si="52"/>
        <v>67</v>
      </c>
      <c r="AV161" s="150">
        <v>7</v>
      </c>
      <c r="AW161" s="150">
        <v>15</v>
      </c>
      <c r="AX161" s="150">
        <v>7</v>
      </c>
      <c r="AY161" s="150">
        <v>14</v>
      </c>
      <c r="AZ161" s="150">
        <v>7</v>
      </c>
      <c r="BA161" s="150">
        <v>15</v>
      </c>
      <c r="BB161" s="150">
        <v>10</v>
      </c>
      <c r="BC161" s="347">
        <f t="shared" si="53"/>
        <v>75</v>
      </c>
      <c r="BD161" s="150">
        <v>4</v>
      </c>
      <c r="BE161" s="150">
        <v>15</v>
      </c>
      <c r="BF161" s="150">
        <v>7</v>
      </c>
      <c r="BG161" s="150">
        <v>14</v>
      </c>
      <c r="BH161" s="150">
        <v>7</v>
      </c>
      <c r="BI161" s="150">
        <v>15</v>
      </c>
      <c r="BJ161" s="150">
        <v>15</v>
      </c>
      <c r="BK161" s="382">
        <f t="shared" si="72"/>
        <v>77</v>
      </c>
      <c r="BL161" s="150">
        <v>7</v>
      </c>
      <c r="BM161" s="150">
        <v>7</v>
      </c>
      <c r="BN161" s="150">
        <v>7</v>
      </c>
      <c r="BO161" s="150">
        <v>14</v>
      </c>
      <c r="BP161" s="150">
        <v>10</v>
      </c>
      <c r="BQ161" s="150">
        <v>0</v>
      </c>
      <c r="BR161" s="150">
        <v>10</v>
      </c>
      <c r="BS161" s="327">
        <f t="shared" si="54"/>
        <v>55</v>
      </c>
      <c r="BT161" s="16">
        <f t="shared" si="55"/>
        <v>335</v>
      </c>
      <c r="BU161" s="16">
        <v>5</v>
      </c>
      <c r="BV161" s="346">
        <f t="shared" si="56"/>
        <v>67</v>
      </c>
      <c r="BW161" s="16">
        <f t="shared" si="73"/>
        <v>29</v>
      </c>
      <c r="BX161" s="391">
        <f t="shared" si="58"/>
        <v>5.8</v>
      </c>
      <c r="BY161" s="16">
        <f t="shared" si="74"/>
        <v>59</v>
      </c>
      <c r="BZ161" s="392">
        <f t="shared" si="59"/>
        <v>11.8</v>
      </c>
      <c r="CA161" s="16">
        <f t="shared" si="60"/>
        <v>35</v>
      </c>
      <c r="CB161" s="393">
        <f t="shared" si="61"/>
        <v>7</v>
      </c>
      <c r="CC161" s="16">
        <f t="shared" si="62"/>
        <v>70</v>
      </c>
      <c r="CD161" s="394">
        <f t="shared" si="63"/>
        <v>14</v>
      </c>
      <c r="CE161" s="16">
        <f t="shared" si="64"/>
        <v>35</v>
      </c>
      <c r="CF161" s="395">
        <f t="shared" si="65"/>
        <v>7</v>
      </c>
      <c r="CG161" s="16">
        <f t="shared" si="66"/>
        <v>52</v>
      </c>
      <c r="CH161" s="396">
        <f t="shared" si="67"/>
        <v>10.4</v>
      </c>
      <c r="CI161" s="16">
        <f t="shared" si="68"/>
        <v>55</v>
      </c>
      <c r="CJ161" s="397">
        <f t="shared" si="69"/>
        <v>11</v>
      </c>
      <c r="CL161" s="152"/>
      <c r="CM161" s="19">
        <f t="shared" si="57"/>
        <v>0</v>
      </c>
    </row>
    <row r="162" spans="1:91" ht="65.099999999999994" customHeight="1" x14ac:dyDescent="0.25">
      <c r="A162" s="150">
        <v>159</v>
      </c>
      <c r="B162" s="22" t="s">
        <v>6420</v>
      </c>
      <c r="C162" s="22" t="s">
        <v>87</v>
      </c>
      <c r="D162" s="52" t="s">
        <v>2753</v>
      </c>
      <c r="E162" s="52" t="s">
        <v>5419</v>
      </c>
      <c r="F162" s="52" t="s">
        <v>6421</v>
      </c>
      <c r="G162" s="22" t="s">
        <v>5905</v>
      </c>
      <c r="H162" s="328" t="s">
        <v>2755</v>
      </c>
      <c r="I162" s="22"/>
      <c r="J162" s="22"/>
      <c r="K162" s="23" t="s">
        <v>5420</v>
      </c>
      <c r="L162" s="23" t="s">
        <v>2757</v>
      </c>
      <c r="M162" s="16" t="s">
        <v>2758</v>
      </c>
      <c r="O162" s="22" t="s">
        <v>16</v>
      </c>
      <c r="P162" s="150">
        <v>481</v>
      </c>
      <c r="Q162" s="240" t="s">
        <v>5421</v>
      </c>
      <c r="R162" s="240" t="s">
        <v>5422</v>
      </c>
      <c r="S162" s="25">
        <v>847000</v>
      </c>
      <c r="T162" s="25">
        <v>637000</v>
      </c>
      <c r="U162" s="362">
        <f t="shared" si="71"/>
        <v>0.75206611570247939</v>
      </c>
      <c r="V162" s="353" t="s">
        <v>6422</v>
      </c>
      <c r="W162" s="25" t="s">
        <v>6423</v>
      </c>
      <c r="Y162" s="24" t="s">
        <v>5915</v>
      </c>
      <c r="Z162" s="22" t="s">
        <v>6003</v>
      </c>
      <c r="AA162" s="22" t="s">
        <v>5926</v>
      </c>
      <c r="AB162" s="16"/>
      <c r="AD162" s="22" t="s">
        <v>7016</v>
      </c>
      <c r="AF162" s="122">
        <v>7</v>
      </c>
      <c r="AG162" s="122">
        <v>15</v>
      </c>
      <c r="AH162" s="122">
        <v>7</v>
      </c>
      <c r="AI162" s="122">
        <v>11</v>
      </c>
      <c r="AJ162" s="122">
        <v>4</v>
      </c>
      <c r="AK162" s="122">
        <v>0</v>
      </c>
      <c r="AL162" s="122">
        <v>15</v>
      </c>
      <c r="AM162" s="7">
        <f t="shared" si="70"/>
        <v>59</v>
      </c>
      <c r="AN162" s="122">
        <v>7</v>
      </c>
      <c r="AO162" s="122">
        <v>15</v>
      </c>
      <c r="AP162" s="122">
        <v>7</v>
      </c>
      <c r="AQ162" s="122">
        <v>11</v>
      </c>
      <c r="AR162" s="122">
        <v>4</v>
      </c>
      <c r="AS162" s="122">
        <v>7</v>
      </c>
      <c r="AT162" s="122">
        <v>15</v>
      </c>
      <c r="AU162" s="385">
        <f t="shared" si="52"/>
        <v>66</v>
      </c>
      <c r="AV162" s="122">
        <v>7</v>
      </c>
      <c r="AW162" s="122">
        <v>15</v>
      </c>
      <c r="AX162" s="122">
        <v>7</v>
      </c>
      <c r="AY162" s="122">
        <v>11</v>
      </c>
      <c r="AZ162" s="122">
        <v>7</v>
      </c>
      <c r="BA162" s="122">
        <v>20</v>
      </c>
      <c r="BB162" s="122">
        <v>15</v>
      </c>
      <c r="BC162" s="347">
        <f t="shared" si="53"/>
        <v>82</v>
      </c>
      <c r="BD162" s="122">
        <v>4</v>
      </c>
      <c r="BE162" s="122">
        <v>15</v>
      </c>
      <c r="BF162" s="122">
        <v>4</v>
      </c>
      <c r="BG162" s="122">
        <v>11</v>
      </c>
      <c r="BH162" s="122">
        <v>7</v>
      </c>
      <c r="BI162" s="122">
        <v>15</v>
      </c>
      <c r="BJ162" s="122">
        <v>15</v>
      </c>
      <c r="BK162" s="382">
        <f t="shared" si="72"/>
        <v>71</v>
      </c>
      <c r="BL162" s="122">
        <v>10</v>
      </c>
      <c r="BM162" s="122">
        <v>7</v>
      </c>
      <c r="BN162" s="122">
        <v>4</v>
      </c>
      <c r="BO162" s="122">
        <v>11</v>
      </c>
      <c r="BP162" s="122">
        <v>10</v>
      </c>
      <c r="BQ162" s="122">
        <v>0</v>
      </c>
      <c r="BR162" s="122">
        <v>15</v>
      </c>
      <c r="BS162" s="327">
        <f t="shared" si="54"/>
        <v>57</v>
      </c>
      <c r="BT162" s="16">
        <f t="shared" si="55"/>
        <v>335</v>
      </c>
      <c r="BU162" s="16">
        <v>5</v>
      </c>
      <c r="BV162" s="346">
        <f t="shared" si="56"/>
        <v>67</v>
      </c>
      <c r="BW162" s="16">
        <f t="shared" si="73"/>
        <v>35</v>
      </c>
      <c r="BX162" s="391">
        <f t="shared" si="58"/>
        <v>7</v>
      </c>
      <c r="BY162" s="16">
        <f t="shared" si="74"/>
        <v>67</v>
      </c>
      <c r="BZ162" s="392">
        <f t="shared" si="59"/>
        <v>13.4</v>
      </c>
      <c r="CA162" s="16">
        <f t="shared" si="60"/>
        <v>29</v>
      </c>
      <c r="CB162" s="393">
        <f t="shared" si="61"/>
        <v>5.8</v>
      </c>
      <c r="CC162" s="16">
        <f t="shared" si="62"/>
        <v>55</v>
      </c>
      <c r="CD162" s="394">
        <f t="shared" si="63"/>
        <v>11</v>
      </c>
      <c r="CE162" s="16">
        <f t="shared" si="64"/>
        <v>32</v>
      </c>
      <c r="CF162" s="395">
        <f t="shared" si="65"/>
        <v>6.4</v>
      </c>
      <c r="CG162" s="16">
        <f t="shared" si="66"/>
        <v>42</v>
      </c>
      <c r="CH162" s="396">
        <f t="shared" si="67"/>
        <v>8.4</v>
      </c>
      <c r="CI162" s="16">
        <f t="shared" si="68"/>
        <v>75</v>
      </c>
      <c r="CJ162" s="397">
        <f t="shared" si="69"/>
        <v>15</v>
      </c>
      <c r="CK162" s="249"/>
      <c r="CL162" s="411"/>
      <c r="CM162" s="19">
        <f t="shared" si="57"/>
        <v>0</v>
      </c>
    </row>
    <row r="163" spans="1:91" ht="65.099999999999994" customHeight="1" x14ac:dyDescent="0.25">
      <c r="A163" s="150">
        <v>160</v>
      </c>
      <c r="B163" s="22" t="s">
        <v>6859</v>
      </c>
      <c r="C163" s="22" t="s">
        <v>195</v>
      </c>
      <c r="D163" s="22" t="s">
        <v>6862</v>
      </c>
      <c r="E163" s="343"/>
      <c r="F163" s="22" t="s">
        <v>6860</v>
      </c>
      <c r="G163" s="22" t="s">
        <v>5905</v>
      </c>
      <c r="I163" s="22" t="s">
        <v>10</v>
      </c>
      <c r="J163" s="22" t="s">
        <v>3895</v>
      </c>
      <c r="K163" s="110" t="s">
        <v>6864</v>
      </c>
      <c r="L163" s="110" t="s">
        <v>6863</v>
      </c>
      <c r="M163" s="22" t="s">
        <v>3898</v>
      </c>
      <c r="N163" s="3"/>
      <c r="O163" s="22" t="s">
        <v>11</v>
      </c>
      <c r="P163" s="150">
        <v>424</v>
      </c>
      <c r="Q163" s="24" t="s">
        <v>7055</v>
      </c>
      <c r="R163" s="22">
        <v>101039189</v>
      </c>
      <c r="S163" s="25">
        <v>1250000</v>
      </c>
      <c r="T163" s="66">
        <v>655000</v>
      </c>
      <c r="U163" s="321">
        <f t="shared" si="71"/>
        <v>0.52400000000000002</v>
      </c>
      <c r="V163" s="353" t="s">
        <v>6861</v>
      </c>
      <c r="W163" s="25" t="s">
        <v>5117</v>
      </c>
      <c r="X163" s="3"/>
      <c r="Y163" s="24" t="s">
        <v>5949</v>
      </c>
      <c r="Z163" s="22" t="s">
        <v>6003</v>
      </c>
      <c r="AA163" s="22" t="s">
        <v>5926</v>
      </c>
      <c r="AB163" s="22" t="s">
        <v>10</v>
      </c>
      <c r="AC163" s="359"/>
      <c r="AD163" s="22"/>
      <c r="AE163" s="22"/>
      <c r="AF163" s="22">
        <v>7</v>
      </c>
      <c r="AG163" s="22">
        <v>7</v>
      </c>
      <c r="AH163" s="22">
        <v>4</v>
      </c>
      <c r="AI163" s="22">
        <v>12</v>
      </c>
      <c r="AJ163" s="22">
        <v>7</v>
      </c>
      <c r="AK163" s="22">
        <v>7</v>
      </c>
      <c r="AL163" s="22">
        <v>15</v>
      </c>
      <c r="AM163" s="7">
        <f t="shared" si="70"/>
        <v>59</v>
      </c>
      <c r="AN163" s="22">
        <v>7</v>
      </c>
      <c r="AO163" s="22">
        <v>15</v>
      </c>
      <c r="AP163" s="22">
        <v>7</v>
      </c>
      <c r="AQ163" s="22">
        <v>12</v>
      </c>
      <c r="AR163" s="22">
        <v>7</v>
      </c>
      <c r="AS163" s="22">
        <v>7</v>
      </c>
      <c r="AT163" s="22">
        <v>15</v>
      </c>
      <c r="AU163" s="385">
        <f t="shared" si="52"/>
        <v>70</v>
      </c>
      <c r="AV163" s="22">
        <v>7</v>
      </c>
      <c r="AW163" s="22">
        <v>7</v>
      </c>
      <c r="AX163" s="22">
        <v>7</v>
      </c>
      <c r="AY163" s="22">
        <v>15</v>
      </c>
      <c r="AZ163" s="22">
        <v>7</v>
      </c>
      <c r="BA163" s="22">
        <v>7</v>
      </c>
      <c r="BB163" s="22">
        <v>15</v>
      </c>
      <c r="BC163" s="347">
        <f t="shared" si="53"/>
        <v>65</v>
      </c>
      <c r="BD163" s="22">
        <v>7</v>
      </c>
      <c r="BE163" s="22">
        <v>15</v>
      </c>
      <c r="BF163" s="22">
        <v>7</v>
      </c>
      <c r="BG163" s="22">
        <v>12</v>
      </c>
      <c r="BH163" s="22">
        <v>10</v>
      </c>
      <c r="BI163" s="22">
        <v>15</v>
      </c>
      <c r="BJ163" s="22">
        <v>15</v>
      </c>
      <c r="BK163" s="382">
        <f t="shared" si="72"/>
        <v>81</v>
      </c>
      <c r="BL163" s="22">
        <v>7</v>
      </c>
      <c r="BM163" s="22">
        <v>7</v>
      </c>
      <c r="BN163" s="22">
        <v>7</v>
      </c>
      <c r="BO163" s="22">
        <v>12</v>
      </c>
      <c r="BP163" s="22">
        <v>4</v>
      </c>
      <c r="BQ163" s="22">
        <v>7</v>
      </c>
      <c r="BR163" s="22">
        <v>15</v>
      </c>
      <c r="BS163" s="327">
        <f t="shared" si="54"/>
        <v>59</v>
      </c>
      <c r="BT163" s="16">
        <f t="shared" si="55"/>
        <v>334</v>
      </c>
      <c r="BU163" s="16">
        <v>5</v>
      </c>
      <c r="BV163" s="346">
        <f t="shared" si="56"/>
        <v>66.8</v>
      </c>
      <c r="BW163" s="16">
        <f t="shared" si="73"/>
        <v>35</v>
      </c>
      <c r="BX163" s="391">
        <f t="shared" si="58"/>
        <v>7</v>
      </c>
      <c r="BY163" s="16">
        <f t="shared" si="74"/>
        <v>51</v>
      </c>
      <c r="BZ163" s="392">
        <f t="shared" si="59"/>
        <v>10.199999999999999</v>
      </c>
      <c r="CA163" s="16">
        <f t="shared" si="60"/>
        <v>32</v>
      </c>
      <c r="CB163" s="393">
        <f t="shared" si="61"/>
        <v>6.4</v>
      </c>
      <c r="CC163" s="16">
        <f t="shared" si="62"/>
        <v>63</v>
      </c>
      <c r="CD163" s="394">
        <f t="shared" si="63"/>
        <v>12.6</v>
      </c>
      <c r="CE163" s="16">
        <f t="shared" si="64"/>
        <v>35</v>
      </c>
      <c r="CF163" s="395">
        <f t="shared" si="65"/>
        <v>7</v>
      </c>
      <c r="CG163" s="16">
        <f t="shared" si="66"/>
        <v>43</v>
      </c>
      <c r="CH163" s="396">
        <f t="shared" si="67"/>
        <v>8.6</v>
      </c>
      <c r="CI163" s="16">
        <f t="shared" si="68"/>
        <v>75</v>
      </c>
      <c r="CJ163" s="397">
        <f t="shared" si="69"/>
        <v>15</v>
      </c>
      <c r="CK163" s="360"/>
      <c r="CL163" s="25"/>
      <c r="CM163" s="19">
        <f t="shared" si="57"/>
        <v>0</v>
      </c>
    </row>
    <row r="164" spans="1:91" ht="65.099999999999994" customHeight="1" x14ac:dyDescent="0.25">
      <c r="A164" s="150">
        <v>161</v>
      </c>
      <c r="B164" s="22" t="s">
        <v>6079</v>
      </c>
      <c r="C164" s="22" t="s">
        <v>179</v>
      </c>
      <c r="D164" s="22" t="s">
        <v>6081</v>
      </c>
      <c r="F164" s="22" t="s">
        <v>6080</v>
      </c>
      <c r="G164" s="16" t="s">
        <v>5905</v>
      </c>
      <c r="H164" s="22" t="s">
        <v>6083</v>
      </c>
      <c r="K164" s="110" t="s">
        <v>6082</v>
      </c>
      <c r="L164" s="110" t="s">
        <v>1132</v>
      </c>
      <c r="M164" s="16" t="s">
        <v>1133</v>
      </c>
      <c r="O164" s="16" t="s">
        <v>22</v>
      </c>
      <c r="P164" s="150">
        <v>424</v>
      </c>
      <c r="Q164" s="16">
        <v>62835842</v>
      </c>
      <c r="R164" s="16">
        <v>107570860</v>
      </c>
      <c r="S164" s="19">
        <v>898400</v>
      </c>
      <c r="T164" s="66">
        <v>682000</v>
      </c>
      <c r="U164" s="321">
        <f t="shared" si="71"/>
        <v>0.75912733748886907</v>
      </c>
      <c r="V164" s="353" t="s">
        <v>6084</v>
      </c>
      <c r="W164" s="25" t="s">
        <v>6085</v>
      </c>
      <c r="Y164" s="24" t="s">
        <v>5949</v>
      </c>
      <c r="Z164" s="22" t="s">
        <v>6003</v>
      </c>
      <c r="AA164" s="22" t="s">
        <v>6058</v>
      </c>
      <c r="AD164" s="22" t="s">
        <v>7043</v>
      </c>
      <c r="AF164" s="16">
        <v>7</v>
      </c>
      <c r="AG164" s="16">
        <v>7</v>
      </c>
      <c r="AH164" s="16">
        <v>4</v>
      </c>
      <c r="AI164" s="16">
        <v>7</v>
      </c>
      <c r="AJ164" s="16">
        <v>4</v>
      </c>
      <c r="AK164" s="16">
        <v>15</v>
      </c>
      <c r="AL164" s="16">
        <v>15</v>
      </c>
      <c r="AM164" s="7">
        <f t="shared" si="70"/>
        <v>59</v>
      </c>
      <c r="AN164" s="16">
        <v>7</v>
      </c>
      <c r="AO164" s="16">
        <v>15</v>
      </c>
      <c r="AP164" s="16">
        <v>4</v>
      </c>
      <c r="AQ164" s="16">
        <v>7</v>
      </c>
      <c r="AR164" s="16">
        <v>7</v>
      </c>
      <c r="AS164" s="16">
        <v>15</v>
      </c>
      <c r="AT164" s="16">
        <v>15</v>
      </c>
      <c r="AU164" s="385">
        <f t="shared" si="52"/>
        <v>70</v>
      </c>
      <c r="AV164" s="16">
        <v>10</v>
      </c>
      <c r="AW164" s="16">
        <v>7</v>
      </c>
      <c r="AX164" s="16">
        <v>7</v>
      </c>
      <c r="AY164" s="16">
        <v>5</v>
      </c>
      <c r="AZ164" s="16">
        <v>7</v>
      </c>
      <c r="BA164" s="16">
        <v>15</v>
      </c>
      <c r="BB164" s="16">
        <v>15</v>
      </c>
      <c r="BC164" s="347">
        <f t="shared" si="53"/>
        <v>66</v>
      </c>
      <c r="BD164" s="16">
        <v>10</v>
      </c>
      <c r="BE164" s="16">
        <v>15</v>
      </c>
      <c r="BF164" s="16">
        <v>7</v>
      </c>
      <c r="BG164" s="16">
        <v>7</v>
      </c>
      <c r="BH164" s="16">
        <v>7</v>
      </c>
      <c r="BI164" s="16">
        <v>15</v>
      </c>
      <c r="BJ164" s="16">
        <v>15</v>
      </c>
      <c r="BK164" s="382">
        <f t="shared" si="72"/>
        <v>76</v>
      </c>
      <c r="BL164" s="16">
        <v>10</v>
      </c>
      <c r="BM164" s="16">
        <v>7</v>
      </c>
      <c r="BN164" s="16">
        <v>4</v>
      </c>
      <c r="BO164" s="16">
        <v>7</v>
      </c>
      <c r="BP164" s="16">
        <v>4</v>
      </c>
      <c r="BQ164" s="16">
        <v>15</v>
      </c>
      <c r="BR164" s="16">
        <v>15</v>
      </c>
      <c r="BS164" s="327">
        <f t="shared" si="54"/>
        <v>62</v>
      </c>
      <c r="BT164" s="16">
        <f t="shared" si="55"/>
        <v>333</v>
      </c>
      <c r="BU164" s="16">
        <v>5</v>
      </c>
      <c r="BV164" s="346">
        <f t="shared" si="56"/>
        <v>66.599999999999994</v>
      </c>
      <c r="BW164" s="16">
        <f t="shared" si="73"/>
        <v>44</v>
      </c>
      <c r="BX164" s="391">
        <f t="shared" si="58"/>
        <v>8.8000000000000007</v>
      </c>
      <c r="BY164" s="16">
        <f t="shared" si="74"/>
        <v>51</v>
      </c>
      <c r="BZ164" s="392">
        <f t="shared" si="59"/>
        <v>10.199999999999999</v>
      </c>
      <c r="CA164" s="16">
        <f t="shared" si="60"/>
        <v>26</v>
      </c>
      <c r="CB164" s="393">
        <f t="shared" si="61"/>
        <v>5.2</v>
      </c>
      <c r="CC164" s="16">
        <f t="shared" si="62"/>
        <v>33</v>
      </c>
      <c r="CD164" s="394">
        <f t="shared" si="63"/>
        <v>6.6</v>
      </c>
      <c r="CE164" s="16">
        <f t="shared" si="64"/>
        <v>29</v>
      </c>
      <c r="CF164" s="395">
        <f t="shared" si="65"/>
        <v>5.8</v>
      </c>
      <c r="CG164" s="16">
        <f t="shared" si="66"/>
        <v>75</v>
      </c>
      <c r="CH164" s="396">
        <f t="shared" si="67"/>
        <v>15</v>
      </c>
      <c r="CI164" s="16">
        <f t="shared" si="68"/>
        <v>75</v>
      </c>
      <c r="CJ164" s="397">
        <f t="shared" si="69"/>
        <v>15</v>
      </c>
      <c r="CL164" s="19"/>
      <c r="CM164" s="19">
        <f t="shared" si="57"/>
        <v>0</v>
      </c>
    </row>
    <row r="165" spans="1:91" s="150" customFormat="1" ht="65.099999999999994" customHeight="1" x14ac:dyDescent="0.25">
      <c r="A165" s="150">
        <v>162</v>
      </c>
      <c r="B165" s="22" t="s">
        <v>6498</v>
      </c>
      <c r="C165" s="22" t="s">
        <v>270</v>
      </c>
      <c r="D165" s="22" t="s">
        <v>6497</v>
      </c>
      <c r="E165" s="343"/>
      <c r="F165" s="22" t="s">
        <v>6499</v>
      </c>
      <c r="G165" s="22" t="s">
        <v>5905</v>
      </c>
      <c r="H165" s="22" t="s">
        <v>3181</v>
      </c>
      <c r="I165" s="22"/>
      <c r="J165" s="22"/>
      <c r="K165" s="110" t="s">
        <v>836</v>
      </c>
      <c r="L165" s="22" t="s">
        <v>6496</v>
      </c>
      <c r="M165" s="22" t="s">
        <v>433</v>
      </c>
      <c r="N165" s="3"/>
      <c r="O165" s="22" t="s">
        <v>22</v>
      </c>
      <c r="P165" s="150">
        <v>424</v>
      </c>
      <c r="Q165" s="22">
        <v>62624795</v>
      </c>
      <c r="R165" s="22">
        <v>107271351</v>
      </c>
      <c r="S165" s="25">
        <v>1090000</v>
      </c>
      <c r="T165" s="66">
        <v>760000</v>
      </c>
      <c r="U165" s="321">
        <f t="shared" si="71"/>
        <v>0.69724770642201839</v>
      </c>
      <c r="V165" s="353" t="s">
        <v>6500</v>
      </c>
      <c r="W165" s="25" t="s">
        <v>6501</v>
      </c>
      <c r="X165" s="3"/>
      <c r="Y165" s="24" t="s">
        <v>5949</v>
      </c>
      <c r="Z165" s="22" t="s">
        <v>6003</v>
      </c>
      <c r="AA165" s="22" t="s">
        <v>5926</v>
      </c>
      <c r="AB165" s="22"/>
      <c r="AC165" s="359"/>
      <c r="AD165" s="22"/>
      <c r="AE165" s="22"/>
      <c r="AF165" s="16">
        <v>7</v>
      </c>
      <c r="AG165" s="16">
        <v>7</v>
      </c>
      <c r="AH165" s="16">
        <v>7</v>
      </c>
      <c r="AI165" s="16">
        <v>10</v>
      </c>
      <c r="AJ165" s="16">
        <v>7</v>
      </c>
      <c r="AK165" s="16">
        <v>7</v>
      </c>
      <c r="AL165" s="16">
        <v>15</v>
      </c>
      <c r="AM165" s="7">
        <f t="shared" si="70"/>
        <v>60</v>
      </c>
      <c r="AN165" s="16">
        <v>7</v>
      </c>
      <c r="AO165" s="16">
        <v>15</v>
      </c>
      <c r="AP165" s="16">
        <v>7</v>
      </c>
      <c r="AQ165" s="16">
        <v>10</v>
      </c>
      <c r="AR165" s="16">
        <v>4</v>
      </c>
      <c r="AS165" s="16">
        <v>15</v>
      </c>
      <c r="AT165" s="16">
        <v>15</v>
      </c>
      <c r="AU165" s="385">
        <f t="shared" si="52"/>
        <v>73</v>
      </c>
      <c r="AV165" s="16">
        <v>7</v>
      </c>
      <c r="AW165" s="16">
        <v>7</v>
      </c>
      <c r="AX165" s="16">
        <v>7</v>
      </c>
      <c r="AY165" s="16">
        <v>12</v>
      </c>
      <c r="AZ165" s="16">
        <v>7</v>
      </c>
      <c r="BA165" s="16">
        <v>15</v>
      </c>
      <c r="BB165" s="16">
        <v>15</v>
      </c>
      <c r="BC165" s="347">
        <f t="shared" si="53"/>
        <v>70</v>
      </c>
      <c r="BD165" s="16">
        <v>7</v>
      </c>
      <c r="BE165" s="16">
        <v>15</v>
      </c>
      <c r="BF165" s="16">
        <v>7</v>
      </c>
      <c r="BG165" s="16">
        <v>10</v>
      </c>
      <c r="BH165" s="16">
        <v>7</v>
      </c>
      <c r="BI165" s="16">
        <v>15</v>
      </c>
      <c r="BJ165" s="16">
        <v>15</v>
      </c>
      <c r="BK165" s="382">
        <f t="shared" si="72"/>
        <v>76</v>
      </c>
      <c r="BL165" s="16">
        <v>7</v>
      </c>
      <c r="BM165" s="16">
        <v>7</v>
      </c>
      <c r="BN165" s="16">
        <v>4</v>
      </c>
      <c r="BO165" s="16">
        <v>10</v>
      </c>
      <c r="BP165" s="16">
        <v>4</v>
      </c>
      <c r="BQ165" s="16">
        <v>7</v>
      </c>
      <c r="BR165" s="16">
        <v>15</v>
      </c>
      <c r="BS165" s="327">
        <f t="shared" si="54"/>
        <v>54</v>
      </c>
      <c r="BT165" s="16">
        <f t="shared" si="55"/>
        <v>333</v>
      </c>
      <c r="BU165" s="16">
        <v>5</v>
      </c>
      <c r="BV165" s="346">
        <f t="shared" si="56"/>
        <v>66.599999999999994</v>
      </c>
      <c r="BW165" s="16">
        <f t="shared" si="73"/>
        <v>35</v>
      </c>
      <c r="BX165" s="391">
        <f t="shared" si="58"/>
        <v>7</v>
      </c>
      <c r="BY165" s="16">
        <f t="shared" si="74"/>
        <v>51</v>
      </c>
      <c r="BZ165" s="392">
        <f t="shared" si="59"/>
        <v>10.199999999999999</v>
      </c>
      <c r="CA165" s="16">
        <f t="shared" si="60"/>
        <v>32</v>
      </c>
      <c r="CB165" s="393">
        <f t="shared" si="61"/>
        <v>6.4</v>
      </c>
      <c r="CC165" s="16">
        <f t="shared" si="62"/>
        <v>52</v>
      </c>
      <c r="CD165" s="394">
        <f t="shared" si="63"/>
        <v>10.4</v>
      </c>
      <c r="CE165" s="16">
        <f t="shared" si="64"/>
        <v>29</v>
      </c>
      <c r="CF165" s="395">
        <f t="shared" si="65"/>
        <v>5.8</v>
      </c>
      <c r="CG165" s="16">
        <f t="shared" si="66"/>
        <v>59</v>
      </c>
      <c r="CH165" s="396">
        <f t="shared" si="67"/>
        <v>11.8</v>
      </c>
      <c r="CI165" s="16">
        <f t="shared" si="68"/>
        <v>75</v>
      </c>
      <c r="CJ165" s="397">
        <f t="shared" si="69"/>
        <v>15</v>
      </c>
      <c r="CK165" s="366"/>
      <c r="CL165" s="19"/>
      <c r="CM165" s="19">
        <f t="shared" si="57"/>
        <v>0</v>
      </c>
    </row>
    <row r="166" spans="1:91" ht="65.099999999999994" customHeight="1" x14ac:dyDescent="0.25">
      <c r="A166" s="150">
        <v>163</v>
      </c>
      <c r="B166" s="22" t="s">
        <v>6833</v>
      </c>
      <c r="C166" s="16" t="s">
        <v>36</v>
      </c>
      <c r="D166" s="22" t="s">
        <v>5713</v>
      </c>
      <c r="E166" s="22" t="s">
        <v>5708</v>
      </c>
      <c r="F166" s="22" t="s">
        <v>6834</v>
      </c>
      <c r="G166" s="22" t="s">
        <v>5905</v>
      </c>
      <c r="H166" s="22" t="s">
        <v>5709</v>
      </c>
      <c r="K166" s="23" t="s">
        <v>5711</v>
      </c>
      <c r="L166" s="23" t="s">
        <v>5712</v>
      </c>
      <c r="M166" s="16" t="s">
        <v>5710</v>
      </c>
      <c r="O166" s="16" t="s">
        <v>22</v>
      </c>
      <c r="P166" s="150">
        <v>424</v>
      </c>
      <c r="Q166" s="16">
        <v>66218546</v>
      </c>
      <c r="R166" s="16">
        <v>112597225</v>
      </c>
      <c r="S166" s="19">
        <v>1000000</v>
      </c>
      <c r="T166" s="25">
        <v>800000</v>
      </c>
      <c r="U166" s="362">
        <f t="shared" si="71"/>
        <v>0.8</v>
      </c>
      <c r="V166" s="363" t="s">
        <v>6835</v>
      </c>
      <c r="W166" s="25" t="s">
        <v>5033</v>
      </c>
      <c r="Y166" s="24" t="s">
        <v>5925</v>
      </c>
      <c r="Z166" s="22" t="s">
        <v>6003</v>
      </c>
      <c r="AA166" s="22" t="s">
        <v>5926</v>
      </c>
      <c r="AB166" s="16"/>
      <c r="AF166" s="22">
        <v>10</v>
      </c>
      <c r="AG166" s="22">
        <v>7</v>
      </c>
      <c r="AH166" s="22">
        <v>4</v>
      </c>
      <c r="AI166" s="22">
        <v>9</v>
      </c>
      <c r="AJ166" s="22">
        <v>7</v>
      </c>
      <c r="AK166" s="22">
        <v>7</v>
      </c>
      <c r="AL166" s="22">
        <v>15</v>
      </c>
      <c r="AM166" s="7">
        <f t="shared" si="70"/>
        <v>59</v>
      </c>
      <c r="AN166" s="22">
        <v>7</v>
      </c>
      <c r="AO166" s="22">
        <v>7</v>
      </c>
      <c r="AP166" s="22">
        <v>7</v>
      </c>
      <c r="AQ166" s="22">
        <v>9</v>
      </c>
      <c r="AR166" s="22">
        <v>7</v>
      </c>
      <c r="AS166" s="22">
        <v>7</v>
      </c>
      <c r="AT166" s="22">
        <v>15</v>
      </c>
      <c r="AU166" s="385">
        <f t="shared" si="52"/>
        <v>59</v>
      </c>
      <c r="AV166" s="22">
        <v>7</v>
      </c>
      <c r="AW166" s="22">
        <v>15</v>
      </c>
      <c r="AX166" s="22">
        <v>7</v>
      </c>
      <c r="AY166" s="22">
        <v>9</v>
      </c>
      <c r="AZ166" s="22">
        <v>7</v>
      </c>
      <c r="BA166" s="22">
        <v>20</v>
      </c>
      <c r="BB166" s="22">
        <v>15</v>
      </c>
      <c r="BC166" s="347">
        <f t="shared" si="53"/>
        <v>80</v>
      </c>
      <c r="BD166" s="22">
        <v>10</v>
      </c>
      <c r="BE166" s="22">
        <v>7</v>
      </c>
      <c r="BF166" s="22">
        <v>7</v>
      </c>
      <c r="BG166" s="22">
        <v>9</v>
      </c>
      <c r="BH166" s="22">
        <v>7</v>
      </c>
      <c r="BI166" s="22">
        <v>15</v>
      </c>
      <c r="BJ166" s="22">
        <v>15</v>
      </c>
      <c r="BK166" s="382">
        <f t="shared" si="72"/>
        <v>70</v>
      </c>
      <c r="BL166" s="22">
        <v>7</v>
      </c>
      <c r="BM166" s="22">
        <v>7</v>
      </c>
      <c r="BN166" s="22">
        <v>10</v>
      </c>
      <c r="BO166" s="22">
        <v>9</v>
      </c>
      <c r="BP166" s="22">
        <v>10</v>
      </c>
      <c r="BQ166" s="22">
        <v>7</v>
      </c>
      <c r="BR166" s="22">
        <v>15</v>
      </c>
      <c r="BS166" s="327">
        <f t="shared" si="54"/>
        <v>65</v>
      </c>
      <c r="BT166" s="16">
        <f t="shared" si="55"/>
        <v>333</v>
      </c>
      <c r="BU166" s="16">
        <v>5</v>
      </c>
      <c r="BV166" s="346">
        <f t="shared" si="56"/>
        <v>66.599999999999994</v>
      </c>
      <c r="BW166" s="16">
        <f t="shared" si="73"/>
        <v>41</v>
      </c>
      <c r="BX166" s="391">
        <f t="shared" si="58"/>
        <v>8.1999999999999993</v>
      </c>
      <c r="BY166" s="16">
        <f t="shared" si="74"/>
        <v>43</v>
      </c>
      <c r="BZ166" s="392">
        <f t="shared" si="59"/>
        <v>8.6</v>
      </c>
      <c r="CA166" s="16">
        <f t="shared" si="60"/>
        <v>35</v>
      </c>
      <c r="CB166" s="393">
        <f t="shared" si="61"/>
        <v>7</v>
      </c>
      <c r="CC166" s="16">
        <f t="shared" si="62"/>
        <v>45</v>
      </c>
      <c r="CD166" s="394">
        <f t="shared" si="63"/>
        <v>9</v>
      </c>
      <c r="CE166" s="16">
        <f t="shared" si="64"/>
        <v>38</v>
      </c>
      <c r="CF166" s="395">
        <f t="shared" si="65"/>
        <v>7.6</v>
      </c>
      <c r="CG166" s="16">
        <f t="shared" si="66"/>
        <v>56</v>
      </c>
      <c r="CH166" s="396">
        <f t="shared" si="67"/>
        <v>11.2</v>
      </c>
      <c r="CI166" s="16">
        <f t="shared" si="68"/>
        <v>75</v>
      </c>
      <c r="CJ166" s="397">
        <f t="shared" si="69"/>
        <v>15</v>
      </c>
      <c r="CK166" s="360"/>
      <c r="CL166" s="25"/>
      <c r="CM166" s="19">
        <f t="shared" si="57"/>
        <v>0</v>
      </c>
    </row>
    <row r="167" spans="1:91" s="122" customFormat="1" ht="65.099999999999994" customHeight="1" x14ac:dyDescent="0.25">
      <c r="A167" s="150">
        <v>164</v>
      </c>
      <c r="B167" s="22" t="s">
        <v>6839</v>
      </c>
      <c r="C167" s="22" t="s">
        <v>86</v>
      </c>
      <c r="D167" s="22" t="s">
        <v>5156</v>
      </c>
      <c r="E167" s="22" t="s">
        <v>5154</v>
      </c>
      <c r="F167" s="22" t="s">
        <v>6840</v>
      </c>
      <c r="G167" s="22" t="s">
        <v>5905</v>
      </c>
      <c r="H167" s="22" t="s">
        <v>5155</v>
      </c>
      <c r="I167" s="22"/>
      <c r="J167" s="22"/>
      <c r="K167" s="23" t="s">
        <v>780</v>
      </c>
      <c r="L167" s="23" t="s">
        <v>223</v>
      </c>
      <c r="M167" s="22" t="s">
        <v>224</v>
      </c>
      <c r="N167" s="3"/>
      <c r="O167" s="22" t="s">
        <v>22</v>
      </c>
      <c r="P167" s="150">
        <v>424</v>
      </c>
      <c r="Q167" s="24" t="s">
        <v>225</v>
      </c>
      <c r="R167" s="24" t="s">
        <v>226</v>
      </c>
      <c r="S167" s="25">
        <v>995000</v>
      </c>
      <c r="T167" s="25">
        <v>790000</v>
      </c>
      <c r="U167" s="362">
        <f t="shared" si="71"/>
        <v>0.79396984924623115</v>
      </c>
      <c r="V167" s="363" t="s">
        <v>6841</v>
      </c>
      <c r="W167" s="25" t="s">
        <v>6290</v>
      </c>
      <c r="X167" s="7"/>
      <c r="Y167" s="24" t="s">
        <v>5949</v>
      </c>
      <c r="Z167" s="22" t="s">
        <v>6003</v>
      </c>
      <c r="AA167" s="22" t="s">
        <v>5926</v>
      </c>
      <c r="AB167" s="16"/>
      <c r="AC167" s="347"/>
      <c r="AD167" s="16"/>
      <c r="AE167" s="16"/>
      <c r="AF167" s="22">
        <v>7</v>
      </c>
      <c r="AG167" s="22">
        <v>7</v>
      </c>
      <c r="AH167" s="22">
        <v>4</v>
      </c>
      <c r="AI167" s="22">
        <v>12</v>
      </c>
      <c r="AJ167" s="22">
        <v>7</v>
      </c>
      <c r="AK167" s="22">
        <v>7</v>
      </c>
      <c r="AL167" s="22">
        <v>15</v>
      </c>
      <c r="AM167" s="7">
        <f t="shared" si="70"/>
        <v>59</v>
      </c>
      <c r="AN167" s="22">
        <v>7</v>
      </c>
      <c r="AO167" s="22">
        <v>15</v>
      </c>
      <c r="AP167" s="22">
        <v>7</v>
      </c>
      <c r="AQ167" s="22">
        <v>12</v>
      </c>
      <c r="AR167" s="22">
        <v>7</v>
      </c>
      <c r="AS167" s="22">
        <v>15</v>
      </c>
      <c r="AT167" s="22">
        <v>15</v>
      </c>
      <c r="AU167" s="385">
        <f t="shared" si="52"/>
        <v>78</v>
      </c>
      <c r="AV167" s="22">
        <v>4</v>
      </c>
      <c r="AW167" s="22">
        <v>7</v>
      </c>
      <c r="AX167" s="22">
        <v>4</v>
      </c>
      <c r="AY167" s="22">
        <v>12</v>
      </c>
      <c r="AZ167" s="22">
        <v>4</v>
      </c>
      <c r="BA167" s="22">
        <v>15</v>
      </c>
      <c r="BB167" s="22">
        <v>15</v>
      </c>
      <c r="BC167" s="347">
        <f t="shared" si="53"/>
        <v>61</v>
      </c>
      <c r="BD167" s="22">
        <v>7</v>
      </c>
      <c r="BE167" s="22">
        <v>7</v>
      </c>
      <c r="BF167" s="22">
        <v>10</v>
      </c>
      <c r="BG167" s="22">
        <v>12</v>
      </c>
      <c r="BH167" s="22">
        <v>10</v>
      </c>
      <c r="BI167" s="22">
        <v>15</v>
      </c>
      <c r="BJ167" s="22">
        <v>15</v>
      </c>
      <c r="BK167" s="382">
        <f t="shared" si="72"/>
        <v>76</v>
      </c>
      <c r="BL167" s="22">
        <v>7</v>
      </c>
      <c r="BM167" s="22">
        <v>7</v>
      </c>
      <c r="BN167" s="22">
        <v>4</v>
      </c>
      <c r="BO167" s="22">
        <v>12</v>
      </c>
      <c r="BP167" s="22">
        <v>7</v>
      </c>
      <c r="BQ167" s="22">
        <v>7</v>
      </c>
      <c r="BR167" s="22">
        <v>15</v>
      </c>
      <c r="BS167" s="327">
        <f t="shared" si="54"/>
        <v>59</v>
      </c>
      <c r="BT167" s="16">
        <f t="shared" si="55"/>
        <v>333</v>
      </c>
      <c r="BU167" s="16">
        <v>5</v>
      </c>
      <c r="BV167" s="346">
        <f t="shared" si="56"/>
        <v>66.599999999999994</v>
      </c>
      <c r="BW167" s="16">
        <f t="shared" si="73"/>
        <v>32</v>
      </c>
      <c r="BX167" s="391">
        <f t="shared" si="58"/>
        <v>6.4</v>
      </c>
      <c r="BY167" s="16">
        <f t="shared" si="74"/>
        <v>43</v>
      </c>
      <c r="BZ167" s="392">
        <f t="shared" si="59"/>
        <v>8.6</v>
      </c>
      <c r="CA167" s="16">
        <f t="shared" si="60"/>
        <v>29</v>
      </c>
      <c r="CB167" s="393">
        <f t="shared" si="61"/>
        <v>5.8</v>
      </c>
      <c r="CC167" s="16">
        <f t="shared" si="62"/>
        <v>60</v>
      </c>
      <c r="CD167" s="394">
        <f t="shared" si="63"/>
        <v>12</v>
      </c>
      <c r="CE167" s="16">
        <f t="shared" si="64"/>
        <v>35</v>
      </c>
      <c r="CF167" s="395">
        <f t="shared" si="65"/>
        <v>7</v>
      </c>
      <c r="CG167" s="16">
        <f t="shared" si="66"/>
        <v>59</v>
      </c>
      <c r="CH167" s="396">
        <f t="shared" si="67"/>
        <v>11.8</v>
      </c>
      <c r="CI167" s="16">
        <f t="shared" si="68"/>
        <v>75</v>
      </c>
      <c r="CJ167" s="397">
        <f t="shared" si="69"/>
        <v>15</v>
      </c>
      <c r="CK167" s="360"/>
      <c r="CL167" s="25"/>
      <c r="CM167" s="19">
        <f t="shared" si="57"/>
        <v>0</v>
      </c>
    </row>
    <row r="168" spans="1:91" ht="65.099999999999994" customHeight="1" x14ac:dyDescent="0.25">
      <c r="A168" s="150">
        <v>165</v>
      </c>
      <c r="B168" s="22" t="s">
        <v>6842</v>
      </c>
      <c r="C168" s="22" t="s">
        <v>38</v>
      </c>
      <c r="D168" s="22" t="s">
        <v>6845</v>
      </c>
      <c r="E168" s="343"/>
      <c r="F168" s="22" t="s">
        <v>6843</v>
      </c>
      <c r="G168" s="22" t="s">
        <v>5905</v>
      </c>
      <c r="I168" s="22" t="s">
        <v>10</v>
      </c>
      <c r="J168" s="22" t="s">
        <v>5301</v>
      </c>
      <c r="K168" s="110" t="s">
        <v>5303</v>
      </c>
      <c r="L168" s="110" t="s">
        <v>6846</v>
      </c>
      <c r="M168" s="22" t="s">
        <v>5302</v>
      </c>
      <c r="N168" s="3"/>
      <c r="O168" s="22" t="s">
        <v>16</v>
      </c>
      <c r="P168" s="150">
        <v>481</v>
      </c>
      <c r="Q168" s="22">
        <v>28287283</v>
      </c>
      <c r="R168" s="22">
        <v>111647224</v>
      </c>
      <c r="S168" s="25">
        <v>825000</v>
      </c>
      <c r="T168" s="66">
        <v>570000</v>
      </c>
      <c r="U168" s="321">
        <f t="shared" si="71"/>
        <v>0.69090909090909092</v>
      </c>
      <c r="V168" s="353" t="s">
        <v>6844</v>
      </c>
      <c r="W168" s="25" t="s">
        <v>3060</v>
      </c>
      <c r="X168" s="3"/>
      <c r="Y168" s="24" t="s">
        <v>5962</v>
      </c>
      <c r="Z168" s="22" t="s">
        <v>6003</v>
      </c>
      <c r="AA168" s="22" t="s">
        <v>5926</v>
      </c>
      <c r="AC168" s="359"/>
      <c r="AD168" s="22"/>
      <c r="AE168" s="22"/>
      <c r="AF168" s="16">
        <v>7</v>
      </c>
      <c r="AG168" s="16">
        <v>7</v>
      </c>
      <c r="AH168" s="16">
        <v>7</v>
      </c>
      <c r="AI168" s="16">
        <v>10</v>
      </c>
      <c r="AJ168" s="16">
        <v>7</v>
      </c>
      <c r="AK168" s="16">
        <v>7</v>
      </c>
      <c r="AL168" s="16">
        <v>15</v>
      </c>
      <c r="AM168" s="7">
        <f t="shared" si="70"/>
        <v>60</v>
      </c>
      <c r="AN168" s="16">
        <v>7</v>
      </c>
      <c r="AO168" s="16">
        <v>7</v>
      </c>
      <c r="AP168" s="16">
        <v>4</v>
      </c>
      <c r="AQ168" s="16">
        <v>10</v>
      </c>
      <c r="AR168" s="16">
        <v>7</v>
      </c>
      <c r="AS168" s="16">
        <v>20</v>
      </c>
      <c r="AT168" s="16">
        <v>15</v>
      </c>
      <c r="AU168" s="385">
        <f t="shared" si="52"/>
        <v>70</v>
      </c>
      <c r="AV168" s="16">
        <v>4</v>
      </c>
      <c r="AW168" s="16">
        <v>7</v>
      </c>
      <c r="AX168" s="16">
        <v>4</v>
      </c>
      <c r="AY168" s="16">
        <v>10</v>
      </c>
      <c r="AZ168" s="16">
        <v>4</v>
      </c>
      <c r="BA168" s="16">
        <v>15</v>
      </c>
      <c r="BB168" s="16">
        <v>15</v>
      </c>
      <c r="BC168" s="347">
        <f t="shared" si="53"/>
        <v>59</v>
      </c>
      <c r="BD168" s="16">
        <v>10</v>
      </c>
      <c r="BE168" s="16">
        <v>15</v>
      </c>
      <c r="BF168" s="16">
        <v>7</v>
      </c>
      <c r="BG168" s="16">
        <v>10</v>
      </c>
      <c r="BH168" s="16">
        <v>10</v>
      </c>
      <c r="BI168" s="16">
        <v>15</v>
      </c>
      <c r="BJ168" s="16">
        <v>15</v>
      </c>
      <c r="BK168" s="382">
        <f t="shared" si="72"/>
        <v>82</v>
      </c>
      <c r="BL168" s="16">
        <v>4</v>
      </c>
      <c r="BM168" s="16">
        <v>7</v>
      </c>
      <c r="BN168" s="16">
        <v>4</v>
      </c>
      <c r="BO168" s="16">
        <v>10</v>
      </c>
      <c r="BP168" s="16">
        <v>7</v>
      </c>
      <c r="BQ168" s="16">
        <v>15</v>
      </c>
      <c r="BR168" s="16">
        <v>15</v>
      </c>
      <c r="BS168" s="327">
        <f t="shared" si="54"/>
        <v>62</v>
      </c>
      <c r="BT168" s="16">
        <f t="shared" si="55"/>
        <v>333</v>
      </c>
      <c r="BU168" s="16">
        <v>5</v>
      </c>
      <c r="BV168" s="346">
        <f t="shared" si="56"/>
        <v>66.599999999999994</v>
      </c>
      <c r="BW168" s="16">
        <f t="shared" si="73"/>
        <v>32</v>
      </c>
      <c r="BX168" s="391">
        <f t="shared" si="58"/>
        <v>6.4</v>
      </c>
      <c r="BY168" s="16">
        <f t="shared" si="74"/>
        <v>43</v>
      </c>
      <c r="BZ168" s="392">
        <f t="shared" si="59"/>
        <v>8.6</v>
      </c>
      <c r="CA168" s="16">
        <f t="shared" si="60"/>
        <v>26</v>
      </c>
      <c r="CB168" s="393">
        <f t="shared" si="61"/>
        <v>5.2</v>
      </c>
      <c r="CC168" s="16">
        <f t="shared" si="62"/>
        <v>50</v>
      </c>
      <c r="CD168" s="394">
        <f t="shared" si="63"/>
        <v>10</v>
      </c>
      <c r="CE168" s="16">
        <f t="shared" si="64"/>
        <v>35</v>
      </c>
      <c r="CF168" s="395">
        <f t="shared" si="65"/>
        <v>7</v>
      </c>
      <c r="CG168" s="16">
        <f t="shared" si="66"/>
        <v>72</v>
      </c>
      <c r="CH168" s="396">
        <f t="shared" si="67"/>
        <v>14.4</v>
      </c>
      <c r="CI168" s="16">
        <f t="shared" si="68"/>
        <v>75</v>
      </c>
      <c r="CJ168" s="397">
        <f t="shared" si="69"/>
        <v>15</v>
      </c>
      <c r="CK168" s="19"/>
      <c r="CM168" s="19">
        <f t="shared" si="57"/>
        <v>0</v>
      </c>
    </row>
    <row r="169" spans="1:91" ht="65.099999999999994" customHeight="1" x14ac:dyDescent="0.25">
      <c r="A169" s="150">
        <v>166</v>
      </c>
      <c r="B169" s="22" t="s">
        <v>6890</v>
      </c>
      <c r="C169" s="22" t="s">
        <v>1418</v>
      </c>
      <c r="D169" s="22" t="s">
        <v>5528</v>
      </c>
      <c r="E169" s="22" t="s">
        <v>5527</v>
      </c>
      <c r="F169" s="22" t="s">
        <v>7073</v>
      </c>
      <c r="G169" s="22" t="s">
        <v>5905</v>
      </c>
      <c r="H169" s="22" t="s">
        <v>5524</v>
      </c>
      <c r="I169" s="22"/>
      <c r="J169" s="22"/>
      <c r="K169" s="23" t="s">
        <v>5525</v>
      </c>
      <c r="L169" s="23" t="s">
        <v>5526</v>
      </c>
      <c r="M169" s="22" t="s">
        <v>1424</v>
      </c>
      <c r="N169" s="3"/>
      <c r="O169" s="22" t="s">
        <v>11</v>
      </c>
      <c r="P169" s="150">
        <v>424</v>
      </c>
      <c r="Q169" s="24" t="s">
        <v>1425</v>
      </c>
      <c r="R169" s="24" t="s">
        <v>1426</v>
      </c>
      <c r="S169" s="25">
        <v>1242000</v>
      </c>
      <c r="T169" s="25">
        <v>984000</v>
      </c>
      <c r="U169" s="362">
        <f t="shared" si="71"/>
        <v>0.79227053140096615</v>
      </c>
      <c r="V169" s="363" t="s">
        <v>6891</v>
      </c>
      <c r="W169" s="25" t="s">
        <v>6892</v>
      </c>
      <c r="Y169" s="24" t="s">
        <v>5949</v>
      </c>
      <c r="Z169" s="22" t="s">
        <v>6335</v>
      </c>
      <c r="AA169" s="22" t="s">
        <v>6058</v>
      </c>
      <c r="AB169" s="16"/>
      <c r="AD169" s="28" t="s">
        <v>7024</v>
      </c>
      <c r="AF169" s="22">
        <v>10</v>
      </c>
      <c r="AG169" s="22">
        <v>7</v>
      </c>
      <c r="AH169" s="22">
        <v>7</v>
      </c>
      <c r="AI169" s="22">
        <v>14</v>
      </c>
      <c r="AJ169" s="22">
        <v>7</v>
      </c>
      <c r="AK169" s="22">
        <v>0</v>
      </c>
      <c r="AL169" s="22">
        <v>15</v>
      </c>
      <c r="AM169" s="7">
        <f t="shared" si="70"/>
        <v>60</v>
      </c>
      <c r="AN169" s="22">
        <v>7</v>
      </c>
      <c r="AO169" s="22">
        <v>15</v>
      </c>
      <c r="AP169" s="22">
        <v>7</v>
      </c>
      <c r="AQ169" s="22">
        <v>14</v>
      </c>
      <c r="AR169" s="22">
        <v>7</v>
      </c>
      <c r="AS169" s="22">
        <v>7</v>
      </c>
      <c r="AT169" s="22">
        <v>15</v>
      </c>
      <c r="AU169" s="385">
        <f t="shared" si="52"/>
        <v>72</v>
      </c>
      <c r="AV169" s="22">
        <v>7</v>
      </c>
      <c r="AW169" s="22">
        <v>7</v>
      </c>
      <c r="AX169" s="22">
        <v>7</v>
      </c>
      <c r="AY169" s="22">
        <v>14</v>
      </c>
      <c r="AZ169" s="22">
        <v>7</v>
      </c>
      <c r="BA169" s="22">
        <v>7</v>
      </c>
      <c r="BB169" s="22">
        <v>15</v>
      </c>
      <c r="BC169" s="347">
        <f t="shared" si="53"/>
        <v>64</v>
      </c>
      <c r="BD169" s="22">
        <v>7</v>
      </c>
      <c r="BE169" s="22">
        <v>15</v>
      </c>
      <c r="BF169" s="22">
        <v>7</v>
      </c>
      <c r="BG169" s="22">
        <v>14</v>
      </c>
      <c r="BH169" s="22">
        <v>7</v>
      </c>
      <c r="BI169" s="22">
        <v>7</v>
      </c>
      <c r="BJ169" s="22">
        <v>15</v>
      </c>
      <c r="BK169" s="382">
        <f t="shared" si="72"/>
        <v>72</v>
      </c>
      <c r="BL169" s="22">
        <v>7</v>
      </c>
      <c r="BM169" s="22">
        <v>7</v>
      </c>
      <c r="BN169" s="22">
        <v>4</v>
      </c>
      <c r="BO169" s="22">
        <v>9</v>
      </c>
      <c r="BP169" s="22">
        <v>7</v>
      </c>
      <c r="BQ169" s="22">
        <v>15</v>
      </c>
      <c r="BR169" s="22">
        <v>15</v>
      </c>
      <c r="BS169" s="327">
        <f t="shared" si="54"/>
        <v>64</v>
      </c>
      <c r="BT169" s="16">
        <f t="shared" si="55"/>
        <v>332</v>
      </c>
      <c r="BU169" s="16">
        <v>5</v>
      </c>
      <c r="BV169" s="346">
        <f t="shared" si="56"/>
        <v>66.400000000000006</v>
      </c>
      <c r="BW169" s="16">
        <f t="shared" si="73"/>
        <v>38</v>
      </c>
      <c r="BX169" s="391">
        <f t="shared" si="58"/>
        <v>7.6</v>
      </c>
      <c r="BY169" s="16">
        <f t="shared" si="74"/>
        <v>51</v>
      </c>
      <c r="BZ169" s="392">
        <f t="shared" si="59"/>
        <v>10.199999999999999</v>
      </c>
      <c r="CA169" s="16">
        <f t="shared" si="60"/>
        <v>32</v>
      </c>
      <c r="CB169" s="393">
        <f t="shared" si="61"/>
        <v>6.4</v>
      </c>
      <c r="CC169" s="16">
        <f t="shared" si="62"/>
        <v>65</v>
      </c>
      <c r="CD169" s="394">
        <f t="shared" si="63"/>
        <v>13</v>
      </c>
      <c r="CE169" s="16">
        <f t="shared" si="64"/>
        <v>35</v>
      </c>
      <c r="CF169" s="395">
        <f t="shared" si="65"/>
        <v>7</v>
      </c>
      <c r="CG169" s="16">
        <f t="shared" si="66"/>
        <v>36</v>
      </c>
      <c r="CH169" s="396">
        <f t="shared" si="67"/>
        <v>7.2</v>
      </c>
      <c r="CI169" s="16">
        <f t="shared" si="68"/>
        <v>75</v>
      </c>
      <c r="CJ169" s="397">
        <f t="shared" si="69"/>
        <v>15</v>
      </c>
      <c r="CK169" s="360"/>
      <c r="CL169" s="25"/>
      <c r="CM169" s="19">
        <f t="shared" si="57"/>
        <v>0</v>
      </c>
    </row>
    <row r="170" spans="1:91" s="122" customFormat="1" ht="65.099999999999994" customHeight="1" x14ac:dyDescent="0.25">
      <c r="A170" s="150">
        <v>167</v>
      </c>
      <c r="B170" s="22" t="s">
        <v>6401</v>
      </c>
      <c r="C170" s="22" t="s">
        <v>63</v>
      </c>
      <c r="D170" s="22" t="s">
        <v>5098</v>
      </c>
      <c r="E170" s="22" t="s">
        <v>5099</v>
      </c>
      <c r="F170" s="22" t="s">
        <v>6402</v>
      </c>
      <c r="G170" s="22" t="s">
        <v>5905</v>
      </c>
      <c r="H170" s="22" t="s">
        <v>3124</v>
      </c>
      <c r="I170" s="22"/>
      <c r="J170" s="22"/>
      <c r="K170" s="23" t="s">
        <v>743</v>
      </c>
      <c r="L170" s="23" t="s">
        <v>64</v>
      </c>
      <c r="M170" s="22" t="s">
        <v>65</v>
      </c>
      <c r="N170" s="3"/>
      <c r="O170" s="22" t="s">
        <v>11</v>
      </c>
      <c r="P170" s="150">
        <v>424</v>
      </c>
      <c r="Q170" s="24" t="s">
        <v>88</v>
      </c>
      <c r="R170" s="24" t="s">
        <v>5100</v>
      </c>
      <c r="S170" s="25">
        <v>1314000</v>
      </c>
      <c r="T170" s="25">
        <v>980000</v>
      </c>
      <c r="U170" s="362">
        <f t="shared" si="71"/>
        <v>0.74581430745814303</v>
      </c>
      <c r="V170" s="353" t="s">
        <v>7031</v>
      </c>
      <c r="W170" s="25" t="s">
        <v>6403</v>
      </c>
      <c r="X170" s="7"/>
      <c r="Y170" s="24" t="s">
        <v>5949</v>
      </c>
      <c r="Z170" s="22" t="s">
        <v>5980</v>
      </c>
      <c r="AA170" s="22" t="s">
        <v>5926</v>
      </c>
      <c r="AB170" s="16"/>
      <c r="AC170" s="347"/>
      <c r="AD170" s="22" t="s">
        <v>7026</v>
      </c>
      <c r="AE170" s="16"/>
      <c r="AF170" s="150">
        <v>4</v>
      </c>
      <c r="AG170" s="150">
        <v>7</v>
      </c>
      <c r="AH170" s="150">
        <v>7</v>
      </c>
      <c r="AI170" s="150">
        <v>13</v>
      </c>
      <c r="AJ170" s="150">
        <v>7</v>
      </c>
      <c r="AK170" s="150">
        <v>7</v>
      </c>
      <c r="AL170" s="150">
        <v>15</v>
      </c>
      <c r="AM170" s="7">
        <f t="shared" si="70"/>
        <v>60</v>
      </c>
      <c r="AN170" s="150">
        <v>7</v>
      </c>
      <c r="AO170" s="150">
        <v>7</v>
      </c>
      <c r="AP170" s="150">
        <v>4</v>
      </c>
      <c r="AQ170" s="150">
        <v>13</v>
      </c>
      <c r="AR170" s="150">
        <v>7</v>
      </c>
      <c r="AS170" s="150">
        <v>7</v>
      </c>
      <c r="AT170" s="150">
        <v>15</v>
      </c>
      <c r="AU170" s="385">
        <f t="shared" si="52"/>
        <v>60</v>
      </c>
      <c r="AV170" s="150">
        <v>7</v>
      </c>
      <c r="AW170" s="150">
        <v>7</v>
      </c>
      <c r="AX170" s="150">
        <v>7</v>
      </c>
      <c r="AY170" s="150">
        <v>13</v>
      </c>
      <c r="AZ170" s="150">
        <v>7</v>
      </c>
      <c r="BA170" s="150">
        <v>7</v>
      </c>
      <c r="BB170" s="150">
        <v>15</v>
      </c>
      <c r="BC170" s="347">
        <f t="shared" si="53"/>
        <v>63</v>
      </c>
      <c r="BD170" s="150">
        <v>10</v>
      </c>
      <c r="BE170" s="150">
        <v>15</v>
      </c>
      <c r="BF170" s="150">
        <v>10</v>
      </c>
      <c r="BG170" s="150">
        <v>13</v>
      </c>
      <c r="BH170" s="150">
        <v>7</v>
      </c>
      <c r="BI170" s="150">
        <v>15</v>
      </c>
      <c r="BJ170" s="150">
        <v>15</v>
      </c>
      <c r="BK170" s="382">
        <f t="shared" si="72"/>
        <v>85</v>
      </c>
      <c r="BL170" s="150">
        <v>4</v>
      </c>
      <c r="BM170" s="150">
        <v>0</v>
      </c>
      <c r="BN170" s="150">
        <v>4</v>
      </c>
      <c r="BO170" s="150">
        <v>13</v>
      </c>
      <c r="BP170" s="150">
        <v>7</v>
      </c>
      <c r="BQ170" s="150">
        <v>20</v>
      </c>
      <c r="BR170" s="150">
        <v>15</v>
      </c>
      <c r="BS170" s="327">
        <f t="shared" si="54"/>
        <v>63</v>
      </c>
      <c r="BT170" s="16">
        <f t="shared" si="55"/>
        <v>331</v>
      </c>
      <c r="BU170" s="16">
        <v>5</v>
      </c>
      <c r="BV170" s="346">
        <f t="shared" si="56"/>
        <v>66.2</v>
      </c>
      <c r="BW170" s="16">
        <f t="shared" si="73"/>
        <v>32</v>
      </c>
      <c r="BX170" s="391">
        <f t="shared" si="58"/>
        <v>6.4</v>
      </c>
      <c r="BY170" s="16">
        <f t="shared" si="74"/>
        <v>36</v>
      </c>
      <c r="BZ170" s="392">
        <f t="shared" si="59"/>
        <v>7.2</v>
      </c>
      <c r="CA170" s="16">
        <f t="shared" si="60"/>
        <v>32</v>
      </c>
      <c r="CB170" s="393">
        <f t="shared" si="61"/>
        <v>6.4</v>
      </c>
      <c r="CC170" s="16">
        <f t="shared" si="62"/>
        <v>65</v>
      </c>
      <c r="CD170" s="394">
        <f t="shared" si="63"/>
        <v>13</v>
      </c>
      <c r="CE170" s="16">
        <f t="shared" si="64"/>
        <v>35</v>
      </c>
      <c r="CF170" s="395">
        <f t="shared" si="65"/>
        <v>7</v>
      </c>
      <c r="CG170" s="16">
        <f t="shared" si="66"/>
        <v>56</v>
      </c>
      <c r="CH170" s="396">
        <f t="shared" si="67"/>
        <v>11.2</v>
      </c>
      <c r="CI170" s="16">
        <f t="shared" si="68"/>
        <v>75</v>
      </c>
      <c r="CJ170" s="397">
        <f t="shared" si="69"/>
        <v>15</v>
      </c>
      <c r="CK170" s="406"/>
      <c r="CL170" s="192"/>
      <c r="CM170" s="19">
        <f t="shared" si="57"/>
        <v>0</v>
      </c>
    </row>
    <row r="171" spans="1:91" s="122" customFormat="1" ht="65.099999999999994" customHeight="1" x14ac:dyDescent="0.25">
      <c r="A171" s="150">
        <v>168</v>
      </c>
      <c r="B171" s="22" t="s">
        <v>6054</v>
      </c>
      <c r="C171" s="22" t="s">
        <v>63</v>
      </c>
      <c r="D171" s="22" t="s">
        <v>5129</v>
      </c>
      <c r="E171" s="22" t="s">
        <v>5130</v>
      </c>
      <c r="F171" s="22" t="s">
        <v>6055</v>
      </c>
      <c r="G171" s="22" t="s">
        <v>5905</v>
      </c>
      <c r="H171" s="22" t="s">
        <v>5131</v>
      </c>
      <c r="I171" s="16"/>
      <c r="J171" s="16"/>
      <c r="K171" s="23" t="s">
        <v>5132</v>
      </c>
      <c r="L171" s="23" t="s">
        <v>5133</v>
      </c>
      <c r="M171" s="22" t="s">
        <v>5134</v>
      </c>
      <c r="N171" s="3"/>
      <c r="O171" s="16" t="s">
        <v>22</v>
      </c>
      <c r="P171" s="150">
        <v>424</v>
      </c>
      <c r="Q171" s="240" t="s">
        <v>5135</v>
      </c>
      <c r="R171" s="240" t="s">
        <v>5136</v>
      </c>
      <c r="S171" s="19">
        <v>1240000</v>
      </c>
      <c r="T171" s="19">
        <v>990000</v>
      </c>
      <c r="U171" s="362">
        <f t="shared" si="71"/>
        <v>0.79838709677419351</v>
      </c>
      <c r="V171" s="363" t="s">
        <v>6056</v>
      </c>
      <c r="W171" s="25" t="s">
        <v>6057</v>
      </c>
      <c r="X171" s="7"/>
      <c r="Y171" s="24" t="s">
        <v>5915</v>
      </c>
      <c r="Z171" s="22" t="s">
        <v>6003</v>
      </c>
      <c r="AA171" s="22" t="s">
        <v>6058</v>
      </c>
      <c r="AB171" s="16"/>
      <c r="AC171" s="347"/>
      <c r="AD171" s="16"/>
      <c r="AE171" s="16"/>
      <c r="AF171" s="16">
        <v>4</v>
      </c>
      <c r="AG171" s="16">
        <v>7</v>
      </c>
      <c r="AH171" s="16">
        <v>4</v>
      </c>
      <c r="AI171" s="16">
        <v>6</v>
      </c>
      <c r="AJ171" s="16">
        <v>7</v>
      </c>
      <c r="AK171" s="16">
        <v>7</v>
      </c>
      <c r="AL171" s="16">
        <v>15</v>
      </c>
      <c r="AM171" s="7">
        <f t="shared" si="70"/>
        <v>50</v>
      </c>
      <c r="AN171" s="16">
        <v>7</v>
      </c>
      <c r="AO171" s="16">
        <v>15</v>
      </c>
      <c r="AP171" s="16">
        <v>7</v>
      </c>
      <c r="AQ171" s="16">
        <v>6</v>
      </c>
      <c r="AR171" s="16">
        <v>7</v>
      </c>
      <c r="AS171" s="16">
        <v>15</v>
      </c>
      <c r="AT171" s="16">
        <v>15</v>
      </c>
      <c r="AU171" s="385">
        <f t="shared" si="52"/>
        <v>72</v>
      </c>
      <c r="AV171" s="16">
        <v>7</v>
      </c>
      <c r="AW171" s="16">
        <v>7</v>
      </c>
      <c r="AX171" s="16">
        <v>7</v>
      </c>
      <c r="AY171" s="16">
        <v>6</v>
      </c>
      <c r="AZ171" s="16">
        <v>4</v>
      </c>
      <c r="BA171" s="16">
        <v>7</v>
      </c>
      <c r="BB171" s="16">
        <v>15</v>
      </c>
      <c r="BC171" s="347">
        <f t="shared" si="53"/>
        <v>53</v>
      </c>
      <c r="BD171" s="16">
        <v>10</v>
      </c>
      <c r="BE171" s="16">
        <v>15</v>
      </c>
      <c r="BF171" s="16">
        <v>10</v>
      </c>
      <c r="BG171" s="16">
        <v>11</v>
      </c>
      <c r="BH171" s="16">
        <v>10</v>
      </c>
      <c r="BI171" s="16">
        <v>20</v>
      </c>
      <c r="BJ171" s="16">
        <v>15</v>
      </c>
      <c r="BK171" s="382">
        <f t="shared" si="72"/>
        <v>91</v>
      </c>
      <c r="BL171" s="16">
        <v>10</v>
      </c>
      <c r="BM171" s="16">
        <v>7</v>
      </c>
      <c r="BN171" s="16">
        <v>4</v>
      </c>
      <c r="BO171" s="16">
        <v>6</v>
      </c>
      <c r="BP171" s="16">
        <v>7</v>
      </c>
      <c r="BQ171" s="16">
        <v>15</v>
      </c>
      <c r="BR171" s="16">
        <v>15</v>
      </c>
      <c r="BS171" s="327">
        <f t="shared" si="54"/>
        <v>64</v>
      </c>
      <c r="BT171" s="16">
        <f t="shared" si="55"/>
        <v>330</v>
      </c>
      <c r="BU171" s="16">
        <v>5</v>
      </c>
      <c r="BV171" s="346">
        <f t="shared" si="56"/>
        <v>66</v>
      </c>
      <c r="BW171" s="16">
        <f t="shared" si="73"/>
        <v>38</v>
      </c>
      <c r="BX171" s="391">
        <f t="shared" si="58"/>
        <v>7.6</v>
      </c>
      <c r="BY171" s="16">
        <f t="shared" si="74"/>
        <v>51</v>
      </c>
      <c r="BZ171" s="392">
        <f t="shared" si="59"/>
        <v>10.199999999999999</v>
      </c>
      <c r="CA171" s="16">
        <f t="shared" si="60"/>
        <v>32</v>
      </c>
      <c r="CB171" s="393">
        <f t="shared" si="61"/>
        <v>6.4</v>
      </c>
      <c r="CC171" s="16">
        <f t="shared" si="62"/>
        <v>35</v>
      </c>
      <c r="CD171" s="394">
        <f t="shared" si="63"/>
        <v>7</v>
      </c>
      <c r="CE171" s="16">
        <f t="shared" si="64"/>
        <v>35</v>
      </c>
      <c r="CF171" s="395">
        <f t="shared" si="65"/>
        <v>7</v>
      </c>
      <c r="CG171" s="16">
        <f t="shared" si="66"/>
        <v>64</v>
      </c>
      <c r="CH171" s="396">
        <f t="shared" si="67"/>
        <v>12.8</v>
      </c>
      <c r="CI171" s="16">
        <f t="shared" si="68"/>
        <v>75</v>
      </c>
      <c r="CJ171" s="397">
        <f t="shared" si="69"/>
        <v>15</v>
      </c>
      <c r="CK171" s="366"/>
      <c r="CL171" s="19"/>
      <c r="CM171" s="19">
        <f t="shared" si="57"/>
        <v>0</v>
      </c>
    </row>
    <row r="172" spans="1:91" s="150" customFormat="1" ht="65.099999999999994" customHeight="1" x14ac:dyDescent="0.25">
      <c r="A172" s="150">
        <v>169</v>
      </c>
      <c r="B172" s="22" t="s">
        <v>6887</v>
      </c>
      <c r="C172" s="22" t="s">
        <v>23</v>
      </c>
      <c r="D172" s="22" t="s">
        <v>5214</v>
      </c>
      <c r="E172" s="22" t="s">
        <v>5215</v>
      </c>
      <c r="F172" s="22" t="s">
        <v>6888</v>
      </c>
      <c r="G172" s="22" t="s">
        <v>5905</v>
      </c>
      <c r="H172" s="22" t="s">
        <v>5218</v>
      </c>
      <c r="I172" s="22"/>
      <c r="J172" s="22"/>
      <c r="K172" s="23" t="s">
        <v>4298</v>
      </c>
      <c r="L172" s="23" t="s">
        <v>4299</v>
      </c>
      <c r="M172" s="22" t="s">
        <v>4300</v>
      </c>
      <c r="N172" s="3"/>
      <c r="O172" s="22" t="s">
        <v>16</v>
      </c>
      <c r="P172" s="150">
        <v>481</v>
      </c>
      <c r="Q172" s="24" t="s">
        <v>5216</v>
      </c>
      <c r="R172" s="24" t="s">
        <v>5217</v>
      </c>
      <c r="S172" s="25">
        <v>980000</v>
      </c>
      <c r="T172" s="25">
        <v>690000</v>
      </c>
      <c r="U172" s="362">
        <f t="shared" si="71"/>
        <v>0.70408163265306123</v>
      </c>
      <c r="V172" s="363" t="s">
        <v>6889</v>
      </c>
      <c r="W172" s="25" t="s">
        <v>5859</v>
      </c>
      <c r="X172" s="7"/>
      <c r="Y172" s="24" t="s">
        <v>5949</v>
      </c>
      <c r="Z172" s="22" t="s">
        <v>6070</v>
      </c>
      <c r="AA172" s="22" t="s">
        <v>5926</v>
      </c>
      <c r="AB172" s="16"/>
      <c r="AC172" s="347"/>
      <c r="AD172" s="16"/>
      <c r="AE172" s="16"/>
      <c r="AF172" s="22">
        <v>7</v>
      </c>
      <c r="AG172" s="22">
        <v>7</v>
      </c>
      <c r="AH172" s="22">
        <v>7</v>
      </c>
      <c r="AI172" s="22">
        <v>11</v>
      </c>
      <c r="AJ172" s="22">
        <v>7</v>
      </c>
      <c r="AK172" s="22">
        <v>7</v>
      </c>
      <c r="AL172" s="22">
        <v>15</v>
      </c>
      <c r="AM172" s="7">
        <f t="shared" si="70"/>
        <v>61</v>
      </c>
      <c r="AN172" s="22">
        <v>7</v>
      </c>
      <c r="AO172" s="22">
        <v>15</v>
      </c>
      <c r="AP172" s="22">
        <v>7</v>
      </c>
      <c r="AQ172" s="22">
        <v>11</v>
      </c>
      <c r="AR172" s="22">
        <v>7</v>
      </c>
      <c r="AS172" s="22">
        <v>7</v>
      </c>
      <c r="AT172" s="22">
        <v>15</v>
      </c>
      <c r="AU172" s="385">
        <f t="shared" si="52"/>
        <v>69</v>
      </c>
      <c r="AV172" s="22">
        <v>7</v>
      </c>
      <c r="AW172" s="22">
        <v>15</v>
      </c>
      <c r="AX172" s="22">
        <v>4</v>
      </c>
      <c r="AY172" s="22">
        <v>11</v>
      </c>
      <c r="AZ172" s="22">
        <v>4</v>
      </c>
      <c r="BA172" s="22">
        <v>15</v>
      </c>
      <c r="BB172" s="22">
        <v>15</v>
      </c>
      <c r="BC172" s="347">
        <f t="shared" si="53"/>
        <v>71</v>
      </c>
      <c r="BD172" s="22">
        <v>4</v>
      </c>
      <c r="BE172" s="22">
        <v>7</v>
      </c>
      <c r="BF172" s="22">
        <v>7</v>
      </c>
      <c r="BG172" s="22">
        <v>11</v>
      </c>
      <c r="BH172" s="22">
        <v>7</v>
      </c>
      <c r="BI172" s="22">
        <v>20</v>
      </c>
      <c r="BJ172" s="22">
        <v>15</v>
      </c>
      <c r="BK172" s="382">
        <f t="shared" si="72"/>
        <v>71</v>
      </c>
      <c r="BL172" s="22">
        <v>7</v>
      </c>
      <c r="BM172" s="22">
        <v>7</v>
      </c>
      <c r="BN172" s="22">
        <v>4</v>
      </c>
      <c r="BO172" s="22">
        <v>11</v>
      </c>
      <c r="BP172" s="22">
        <v>7</v>
      </c>
      <c r="BQ172" s="22">
        <v>7</v>
      </c>
      <c r="BR172" s="22">
        <v>15</v>
      </c>
      <c r="BS172" s="327">
        <f t="shared" si="54"/>
        <v>58</v>
      </c>
      <c r="BT172" s="16">
        <f t="shared" si="55"/>
        <v>330</v>
      </c>
      <c r="BU172" s="16">
        <v>5</v>
      </c>
      <c r="BV172" s="346">
        <f t="shared" si="56"/>
        <v>66</v>
      </c>
      <c r="BW172" s="16">
        <f t="shared" si="73"/>
        <v>32</v>
      </c>
      <c r="BX172" s="391">
        <f t="shared" si="58"/>
        <v>6.4</v>
      </c>
      <c r="BY172" s="16">
        <f t="shared" si="74"/>
        <v>51</v>
      </c>
      <c r="BZ172" s="392">
        <f t="shared" si="59"/>
        <v>10.199999999999999</v>
      </c>
      <c r="CA172" s="16">
        <f t="shared" si="60"/>
        <v>29</v>
      </c>
      <c r="CB172" s="393">
        <f t="shared" si="61"/>
        <v>5.8</v>
      </c>
      <c r="CC172" s="16">
        <f t="shared" si="62"/>
        <v>55</v>
      </c>
      <c r="CD172" s="394">
        <f t="shared" si="63"/>
        <v>11</v>
      </c>
      <c r="CE172" s="16">
        <f t="shared" si="64"/>
        <v>32</v>
      </c>
      <c r="CF172" s="395">
        <f t="shared" si="65"/>
        <v>6.4</v>
      </c>
      <c r="CG172" s="16">
        <f t="shared" si="66"/>
        <v>56</v>
      </c>
      <c r="CH172" s="396">
        <f t="shared" si="67"/>
        <v>11.2</v>
      </c>
      <c r="CI172" s="16">
        <f t="shared" si="68"/>
        <v>75</v>
      </c>
      <c r="CJ172" s="397">
        <f t="shared" si="69"/>
        <v>15</v>
      </c>
      <c r="CK172" s="25"/>
      <c r="CL172" s="412"/>
      <c r="CM172" s="19">
        <f t="shared" si="57"/>
        <v>0</v>
      </c>
    </row>
    <row r="173" spans="1:91" ht="65.099999999999994" customHeight="1" x14ac:dyDescent="0.25">
      <c r="A173" s="150">
        <v>170</v>
      </c>
      <c r="B173" s="22" t="s">
        <v>6302</v>
      </c>
      <c r="C173" s="22" t="s">
        <v>36</v>
      </c>
      <c r="D173" s="22" t="s">
        <v>1946</v>
      </c>
      <c r="E173" s="22" t="s">
        <v>5726</v>
      </c>
      <c r="F173" s="22" t="s">
        <v>6303</v>
      </c>
      <c r="G173" s="22" t="s">
        <v>5905</v>
      </c>
      <c r="H173" s="22" t="s">
        <v>5727</v>
      </c>
      <c r="K173" s="23" t="s">
        <v>5729</v>
      </c>
      <c r="L173" s="23" t="s">
        <v>5730</v>
      </c>
      <c r="M173" s="22" t="s">
        <v>5728</v>
      </c>
      <c r="N173" s="3"/>
      <c r="O173" s="22" t="s">
        <v>22</v>
      </c>
      <c r="P173" s="150">
        <v>424</v>
      </c>
      <c r="Q173" s="24" t="s">
        <v>1950</v>
      </c>
      <c r="R173" s="24" t="s">
        <v>1951</v>
      </c>
      <c r="S173" s="19">
        <v>1196000</v>
      </c>
      <c r="T173" s="25">
        <v>956800</v>
      </c>
      <c r="U173" s="362">
        <f t="shared" si="71"/>
        <v>0.8</v>
      </c>
      <c r="V173" s="363" t="s">
        <v>6304</v>
      </c>
      <c r="W173" s="25" t="s">
        <v>5877</v>
      </c>
      <c r="X173" s="113"/>
      <c r="Y173" s="24" t="s">
        <v>5915</v>
      </c>
      <c r="Z173" s="22" t="s">
        <v>6003</v>
      </c>
      <c r="AA173" s="22" t="s">
        <v>5926</v>
      </c>
      <c r="AB173" s="16" t="s">
        <v>10</v>
      </c>
      <c r="AC173" s="350"/>
      <c r="AD173" s="47"/>
      <c r="AE173" s="47"/>
      <c r="AF173" s="16">
        <v>7</v>
      </c>
      <c r="AG173" s="16">
        <v>7</v>
      </c>
      <c r="AH173" s="16">
        <v>7</v>
      </c>
      <c r="AI173" s="16">
        <v>11</v>
      </c>
      <c r="AJ173" s="16">
        <v>7</v>
      </c>
      <c r="AK173" s="16">
        <v>7</v>
      </c>
      <c r="AL173" s="16">
        <v>15</v>
      </c>
      <c r="AM173" s="7">
        <f t="shared" si="70"/>
        <v>61</v>
      </c>
      <c r="AN173" s="16">
        <v>7</v>
      </c>
      <c r="AO173" s="16">
        <v>7</v>
      </c>
      <c r="AP173" s="16">
        <v>7</v>
      </c>
      <c r="AQ173" s="16">
        <v>9</v>
      </c>
      <c r="AR173" s="16">
        <v>7</v>
      </c>
      <c r="AS173" s="16">
        <v>7</v>
      </c>
      <c r="AT173" s="16">
        <v>15</v>
      </c>
      <c r="AU173" s="385">
        <f t="shared" si="52"/>
        <v>59</v>
      </c>
      <c r="AV173" s="16">
        <v>7</v>
      </c>
      <c r="AW173" s="16">
        <v>7</v>
      </c>
      <c r="AX173" s="16">
        <v>4</v>
      </c>
      <c r="AY173" s="16">
        <v>11</v>
      </c>
      <c r="AZ173" s="16">
        <v>10</v>
      </c>
      <c r="BA173" s="16">
        <v>20</v>
      </c>
      <c r="BB173" s="16">
        <v>15</v>
      </c>
      <c r="BC173" s="347">
        <f t="shared" si="53"/>
        <v>74</v>
      </c>
      <c r="BD173" s="16">
        <v>10</v>
      </c>
      <c r="BE173" s="16">
        <v>15</v>
      </c>
      <c r="BF173" s="16">
        <v>10</v>
      </c>
      <c r="BG173" s="16">
        <v>9</v>
      </c>
      <c r="BH173" s="16">
        <v>7</v>
      </c>
      <c r="BI173" s="16">
        <v>15</v>
      </c>
      <c r="BJ173" s="16">
        <v>15</v>
      </c>
      <c r="BK173" s="382">
        <f t="shared" si="72"/>
        <v>81</v>
      </c>
      <c r="BL173" s="16">
        <v>0</v>
      </c>
      <c r="BM173" s="16">
        <v>7</v>
      </c>
      <c r="BN173" s="16">
        <v>4</v>
      </c>
      <c r="BO173" s="16">
        <v>9</v>
      </c>
      <c r="BP173" s="16">
        <v>4</v>
      </c>
      <c r="BQ173" s="16">
        <v>15</v>
      </c>
      <c r="BR173" s="16">
        <v>15</v>
      </c>
      <c r="BS173" s="327">
        <f t="shared" si="54"/>
        <v>54</v>
      </c>
      <c r="BT173" s="16">
        <f t="shared" si="55"/>
        <v>329</v>
      </c>
      <c r="BU173" s="16">
        <v>5</v>
      </c>
      <c r="BV173" s="346">
        <f t="shared" si="56"/>
        <v>65.8</v>
      </c>
      <c r="BW173" s="16">
        <f t="shared" si="73"/>
        <v>31</v>
      </c>
      <c r="BX173" s="391">
        <f t="shared" si="58"/>
        <v>6.2</v>
      </c>
      <c r="BY173" s="16">
        <f t="shared" si="74"/>
        <v>43</v>
      </c>
      <c r="BZ173" s="392">
        <f t="shared" si="59"/>
        <v>8.6</v>
      </c>
      <c r="CA173" s="16">
        <f t="shared" si="60"/>
        <v>32</v>
      </c>
      <c r="CB173" s="393">
        <f t="shared" si="61"/>
        <v>6.4</v>
      </c>
      <c r="CC173" s="16">
        <f t="shared" si="62"/>
        <v>49</v>
      </c>
      <c r="CD173" s="394">
        <f t="shared" si="63"/>
        <v>9.8000000000000007</v>
      </c>
      <c r="CE173" s="16">
        <f t="shared" si="64"/>
        <v>35</v>
      </c>
      <c r="CF173" s="395">
        <f t="shared" si="65"/>
        <v>7</v>
      </c>
      <c r="CG173" s="16">
        <f t="shared" si="66"/>
        <v>64</v>
      </c>
      <c r="CH173" s="396">
        <f t="shared" si="67"/>
        <v>12.8</v>
      </c>
      <c r="CI173" s="16">
        <f t="shared" si="68"/>
        <v>75</v>
      </c>
      <c r="CJ173" s="397">
        <f t="shared" si="69"/>
        <v>15</v>
      </c>
      <c r="CL173" s="19"/>
      <c r="CM173" s="19">
        <f t="shared" si="57"/>
        <v>0</v>
      </c>
    </row>
    <row r="174" spans="1:91" ht="65.099999999999994" customHeight="1" x14ac:dyDescent="0.25">
      <c r="A174" s="150">
        <v>171</v>
      </c>
      <c r="B174" s="22" t="s">
        <v>6772</v>
      </c>
      <c r="C174" s="22" t="s">
        <v>202</v>
      </c>
      <c r="D174" s="22" t="s">
        <v>6773</v>
      </c>
      <c r="E174" s="343"/>
      <c r="F174" s="22" t="s">
        <v>6774</v>
      </c>
      <c r="G174" s="22" t="s">
        <v>5905</v>
      </c>
      <c r="H174" s="22" t="s">
        <v>6776</v>
      </c>
      <c r="I174" s="22"/>
      <c r="J174" s="22"/>
      <c r="K174" s="110" t="s">
        <v>4051</v>
      </c>
      <c r="L174" s="110" t="s">
        <v>851</v>
      </c>
      <c r="M174" s="22" t="s">
        <v>852</v>
      </c>
      <c r="N174" s="3"/>
      <c r="O174" s="22" t="s">
        <v>22</v>
      </c>
      <c r="P174" s="150">
        <v>424</v>
      </c>
      <c r="Q174" s="22">
        <v>64506285</v>
      </c>
      <c r="R174" s="22">
        <v>109902915</v>
      </c>
      <c r="S174" s="25">
        <v>850000</v>
      </c>
      <c r="T174" s="66">
        <v>650000</v>
      </c>
      <c r="U174" s="321">
        <f t="shared" si="71"/>
        <v>0.76470588235294112</v>
      </c>
      <c r="V174" s="353" t="s">
        <v>6775</v>
      </c>
      <c r="W174" s="25" t="s">
        <v>2759</v>
      </c>
      <c r="X174" s="3"/>
      <c r="Y174" s="24" t="s">
        <v>5915</v>
      </c>
      <c r="Z174" s="22" t="s">
        <v>6003</v>
      </c>
      <c r="AA174" s="22" t="s">
        <v>5926</v>
      </c>
      <c r="AC174" s="359"/>
      <c r="AD174" s="22"/>
      <c r="AE174" s="22"/>
      <c r="AF174" s="16">
        <v>7</v>
      </c>
      <c r="AG174" s="16">
        <v>7</v>
      </c>
      <c r="AH174" s="16">
        <v>7</v>
      </c>
      <c r="AI174" s="16">
        <v>11</v>
      </c>
      <c r="AJ174" s="16">
        <v>7</v>
      </c>
      <c r="AK174" s="16">
        <v>7</v>
      </c>
      <c r="AL174" s="16">
        <v>15</v>
      </c>
      <c r="AM174" s="7">
        <f t="shared" si="70"/>
        <v>61</v>
      </c>
      <c r="AN174" s="16">
        <v>7</v>
      </c>
      <c r="AO174" s="16">
        <v>7</v>
      </c>
      <c r="AP174" s="16">
        <v>4</v>
      </c>
      <c r="AQ174" s="16">
        <v>11</v>
      </c>
      <c r="AR174" s="16">
        <v>7</v>
      </c>
      <c r="AS174" s="16">
        <v>7</v>
      </c>
      <c r="AT174" s="16">
        <v>15</v>
      </c>
      <c r="AU174" s="385">
        <f t="shared" si="52"/>
        <v>58</v>
      </c>
      <c r="AV174" s="16">
        <v>4</v>
      </c>
      <c r="AW174" s="16">
        <v>7</v>
      </c>
      <c r="AX174" s="16">
        <v>4</v>
      </c>
      <c r="AY174" s="16">
        <v>11</v>
      </c>
      <c r="AZ174" s="16">
        <v>7</v>
      </c>
      <c r="BA174" s="16">
        <v>15</v>
      </c>
      <c r="BB174" s="16">
        <v>15</v>
      </c>
      <c r="BC174" s="347">
        <f t="shared" si="53"/>
        <v>63</v>
      </c>
      <c r="BD174" s="16">
        <v>10</v>
      </c>
      <c r="BE174" s="16">
        <v>15</v>
      </c>
      <c r="BF174" s="16">
        <v>10</v>
      </c>
      <c r="BG174" s="16">
        <v>11</v>
      </c>
      <c r="BH174" s="16">
        <v>7</v>
      </c>
      <c r="BI174" s="16">
        <v>15</v>
      </c>
      <c r="BJ174" s="16">
        <v>15</v>
      </c>
      <c r="BK174" s="382">
        <f t="shared" si="72"/>
        <v>83</v>
      </c>
      <c r="BL174" s="16">
        <v>7</v>
      </c>
      <c r="BM174" s="16">
        <v>7</v>
      </c>
      <c r="BN174" s="16">
        <v>7</v>
      </c>
      <c r="BO174" s="16">
        <v>11</v>
      </c>
      <c r="BP174" s="16">
        <v>10</v>
      </c>
      <c r="BQ174" s="16">
        <v>7</v>
      </c>
      <c r="BR174" s="16">
        <v>15</v>
      </c>
      <c r="BS174" s="327">
        <f t="shared" si="54"/>
        <v>64</v>
      </c>
      <c r="BT174" s="16">
        <f t="shared" si="55"/>
        <v>329</v>
      </c>
      <c r="BU174" s="16">
        <v>5</v>
      </c>
      <c r="BV174" s="346">
        <f t="shared" si="56"/>
        <v>65.8</v>
      </c>
      <c r="BW174" s="16">
        <f t="shared" si="73"/>
        <v>35</v>
      </c>
      <c r="BX174" s="391">
        <f t="shared" si="58"/>
        <v>7</v>
      </c>
      <c r="BY174" s="16">
        <f t="shared" si="74"/>
        <v>43</v>
      </c>
      <c r="BZ174" s="392">
        <f t="shared" si="59"/>
        <v>8.6</v>
      </c>
      <c r="CA174" s="16">
        <f t="shared" si="60"/>
        <v>32</v>
      </c>
      <c r="CB174" s="393">
        <f t="shared" si="61"/>
        <v>6.4</v>
      </c>
      <c r="CC174" s="16">
        <f t="shared" si="62"/>
        <v>55</v>
      </c>
      <c r="CD174" s="394">
        <f t="shared" si="63"/>
        <v>11</v>
      </c>
      <c r="CE174" s="16">
        <f t="shared" si="64"/>
        <v>38</v>
      </c>
      <c r="CF174" s="395">
        <f t="shared" si="65"/>
        <v>7.6</v>
      </c>
      <c r="CG174" s="16">
        <f t="shared" si="66"/>
        <v>51</v>
      </c>
      <c r="CH174" s="396">
        <f t="shared" si="67"/>
        <v>10.199999999999999</v>
      </c>
      <c r="CI174" s="16">
        <f t="shared" si="68"/>
        <v>75</v>
      </c>
      <c r="CJ174" s="397">
        <f t="shared" si="69"/>
        <v>15</v>
      </c>
      <c r="CL174" s="19"/>
      <c r="CM174" s="19">
        <f t="shared" si="57"/>
        <v>0</v>
      </c>
    </row>
    <row r="175" spans="1:91" ht="65.099999999999994" customHeight="1" x14ac:dyDescent="0.25">
      <c r="A175" s="150">
        <v>172</v>
      </c>
      <c r="B175" s="63" t="s">
        <v>6704</v>
      </c>
      <c r="C175" s="63" t="s">
        <v>46</v>
      </c>
      <c r="D175" s="63" t="s">
        <v>5860</v>
      </c>
      <c r="E175" s="63" t="s">
        <v>5000</v>
      </c>
      <c r="F175" s="63" t="s">
        <v>6705</v>
      </c>
      <c r="G175" s="22" t="s">
        <v>5905</v>
      </c>
      <c r="H175" s="63" t="s">
        <v>5001</v>
      </c>
      <c r="I175" s="150"/>
      <c r="J175" s="150"/>
      <c r="K175" s="64" t="s">
        <v>5002</v>
      </c>
      <c r="L175" s="64" t="s">
        <v>5003</v>
      </c>
      <c r="M175" s="63" t="s">
        <v>5004</v>
      </c>
      <c r="N175" s="3"/>
      <c r="O175" s="150" t="s">
        <v>16</v>
      </c>
      <c r="P175" s="150">
        <v>481</v>
      </c>
      <c r="Q175" s="184" t="s">
        <v>5005</v>
      </c>
      <c r="R175" s="184" t="s">
        <v>5006</v>
      </c>
      <c r="S175" s="152">
        <v>1258000</v>
      </c>
      <c r="T175" s="152">
        <v>1000000</v>
      </c>
      <c r="U175" s="321">
        <f t="shared" si="71"/>
        <v>0.79491255961844198</v>
      </c>
      <c r="V175" s="361" t="s">
        <v>6706</v>
      </c>
      <c r="W175" s="66" t="s">
        <v>6501</v>
      </c>
      <c r="Y175" s="65" t="s">
        <v>5915</v>
      </c>
      <c r="Z175" s="63" t="s">
        <v>6003</v>
      </c>
      <c r="AA175" s="63" t="s">
        <v>5926</v>
      </c>
      <c r="AB175" s="150"/>
      <c r="AD175" s="150"/>
      <c r="AE175" s="150"/>
      <c r="AF175" s="150">
        <v>7</v>
      </c>
      <c r="AG175" s="150">
        <v>7</v>
      </c>
      <c r="AH175" s="150">
        <v>7</v>
      </c>
      <c r="AI175" s="150">
        <v>11</v>
      </c>
      <c r="AJ175" s="150">
        <v>7</v>
      </c>
      <c r="AK175" s="150">
        <v>7</v>
      </c>
      <c r="AL175" s="150">
        <v>15</v>
      </c>
      <c r="AM175" s="7">
        <f t="shared" si="70"/>
        <v>61</v>
      </c>
      <c r="AN175" s="150">
        <v>7</v>
      </c>
      <c r="AO175" s="150">
        <v>7</v>
      </c>
      <c r="AP175" s="150">
        <v>4</v>
      </c>
      <c r="AQ175" s="150">
        <v>11</v>
      </c>
      <c r="AR175" s="150">
        <v>7</v>
      </c>
      <c r="AS175" s="150">
        <v>7</v>
      </c>
      <c r="AT175" s="150">
        <v>15</v>
      </c>
      <c r="AU175" s="385">
        <f t="shared" si="52"/>
        <v>58</v>
      </c>
      <c r="AV175" s="150">
        <v>10</v>
      </c>
      <c r="AW175" s="150">
        <v>15</v>
      </c>
      <c r="AX175" s="150">
        <v>7</v>
      </c>
      <c r="AY175" s="150">
        <v>11</v>
      </c>
      <c r="AZ175" s="150">
        <v>7</v>
      </c>
      <c r="BA175" s="150">
        <v>20</v>
      </c>
      <c r="BB175" s="150">
        <v>15</v>
      </c>
      <c r="BC175" s="347">
        <f t="shared" si="53"/>
        <v>85</v>
      </c>
      <c r="BD175" s="150">
        <v>10</v>
      </c>
      <c r="BE175" s="150">
        <v>15</v>
      </c>
      <c r="BF175" s="150">
        <v>7</v>
      </c>
      <c r="BG175" s="150">
        <v>11</v>
      </c>
      <c r="BH175" s="150">
        <v>7</v>
      </c>
      <c r="BI175" s="150">
        <v>7</v>
      </c>
      <c r="BJ175" s="150">
        <v>15</v>
      </c>
      <c r="BK175" s="382">
        <f t="shared" si="72"/>
        <v>72</v>
      </c>
      <c r="BL175" s="150">
        <v>4</v>
      </c>
      <c r="BM175" s="150">
        <v>7</v>
      </c>
      <c r="BN175" s="150">
        <v>4</v>
      </c>
      <c r="BO175" s="150">
        <v>11</v>
      </c>
      <c r="BP175" s="150">
        <v>4</v>
      </c>
      <c r="BQ175" s="150">
        <v>7</v>
      </c>
      <c r="BR175" s="150">
        <v>15</v>
      </c>
      <c r="BS175" s="327">
        <f t="shared" si="54"/>
        <v>52</v>
      </c>
      <c r="BT175" s="16">
        <f t="shared" si="55"/>
        <v>328</v>
      </c>
      <c r="BU175" s="16">
        <v>5</v>
      </c>
      <c r="BV175" s="346">
        <f t="shared" si="56"/>
        <v>65.599999999999994</v>
      </c>
      <c r="BW175" s="16">
        <f t="shared" si="73"/>
        <v>38</v>
      </c>
      <c r="BX175" s="391">
        <f t="shared" si="58"/>
        <v>7.6</v>
      </c>
      <c r="BY175" s="16">
        <f t="shared" si="74"/>
        <v>51</v>
      </c>
      <c r="BZ175" s="392">
        <f t="shared" si="59"/>
        <v>10.199999999999999</v>
      </c>
      <c r="CA175" s="16">
        <f t="shared" si="60"/>
        <v>29</v>
      </c>
      <c r="CB175" s="393">
        <f t="shared" si="61"/>
        <v>5.8</v>
      </c>
      <c r="CC175" s="16">
        <f t="shared" si="62"/>
        <v>55</v>
      </c>
      <c r="CD175" s="394">
        <f t="shared" si="63"/>
        <v>11</v>
      </c>
      <c r="CE175" s="16">
        <f t="shared" si="64"/>
        <v>32</v>
      </c>
      <c r="CF175" s="395">
        <f t="shared" si="65"/>
        <v>6.4</v>
      </c>
      <c r="CG175" s="16">
        <f t="shared" si="66"/>
        <v>48</v>
      </c>
      <c r="CH175" s="396">
        <f t="shared" si="67"/>
        <v>9.6</v>
      </c>
      <c r="CI175" s="16">
        <f t="shared" si="68"/>
        <v>75</v>
      </c>
      <c r="CJ175" s="397">
        <f t="shared" si="69"/>
        <v>15</v>
      </c>
      <c r="CK175" s="152"/>
      <c r="CM175" s="19">
        <f t="shared" si="57"/>
        <v>0</v>
      </c>
    </row>
    <row r="176" spans="1:91" s="122" customFormat="1" ht="65.099999999999994" customHeight="1" x14ac:dyDescent="0.25">
      <c r="A176" s="150">
        <v>173</v>
      </c>
      <c r="B176" s="22" t="s">
        <v>6270</v>
      </c>
      <c r="C176" s="22" t="s">
        <v>152</v>
      </c>
      <c r="D176" s="22" t="s">
        <v>5014</v>
      </c>
      <c r="E176" s="22" t="s">
        <v>4996</v>
      </c>
      <c r="F176" s="22" t="s">
        <v>6271</v>
      </c>
      <c r="G176" s="22" t="s">
        <v>5905</v>
      </c>
      <c r="H176" s="22" t="s">
        <v>4447</v>
      </c>
      <c r="I176" s="22"/>
      <c r="J176" s="22"/>
      <c r="K176" s="23" t="s">
        <v>5009</v>
      </c>
      <c r="L176" s="23" t="s">
        <v>4997</v>
      </c>
      <c r="M176" s="16" t="s">
        <v>4450</v>
      </c>
      <c r="N176" s="7"/>
      <c r="O176" s="22" t="s">
        <v>11</v>
      </c>
      <c r="P176" s="150">
        <v>424</v>
      </c>
      <c r="Q176" s="240" t="s">
        <v>4998</v>
      </c>
      <c r="R176" s="240" t="s">
        <v>4999</v>
      </c>
      <c r="S176" s="25">
        <v>760000</v>
      </c>
      <c r="T176" s="25">
        <v>598000</v>
      </c>
      <c r="U176" s="362">
        <f t="shared" si="71"/>
        <v>0.7868421052631579</v>
      </c>
      <c r="V176" s="363" t="s">
        <v>6272</v>
      </c>
      <c r="W176" s="25" t="s">
        <v>6273</v>
      </c>
      <c r="X176" s="7"/>
      <c r="Y176" s="24" t="s">
        <v>5915</v>
      </c>
      <c r="Z176" s="22" t="s">
        <v>6070</v>
      </c>
      <c r="AA176" s="22" t="s">
        <v>5926</v>
      </c>
      <c r="AB176" s="16"/>
      <c r="AC176" s="347"/>
      <c r="AD176" s="16"/>
      <c r="AE176" s="16"/>
      <c r="AF176" s="16">
        <v>7</v>
      </c>
      <c r="AG176" s="16">
        <v>7</v>
      </c>
      <c r="AH176" s="16">
        <v>4</v>
      </c>
      <c r="AI176" s="150">
        <v>10</v>
      </c>
      <c r="AJ176" s="16">
        <v>7</v>
      </c>
      <c r="AK176" s="16">
        <v>7</v>
      </c>
      <c r="AL176" s="16">
        <v>15</v>
      </c>
      <c r="AM176" s="7">
        <f t="shared" si="70"/>
        <v>57</v>
      </c>
      <c r="AN176" s="16">
        <v>10</v>
      </c>
      <c r="AO176" s="16">
        <v>15</v>
      </c>
      <c r="AP176" s="16">
        <v>4</v>
      </c>
      <c r="AQ176" s="16">
        <v>10</v>
      </c>
      <c r="AR176" s="16">
        <v>4</v>
      </c>
      <c r="AS176" s="16">
        <v>15</v>
      </c>
      <c r="AT176" s="16">
        <v>15</v>
      </c>
      <c r="AU176" s="385">
        <f t="shared" si="52"/>
        <v>73</v>
      </c>
      <c r="AV176" s="16">
        <v>10</v>
      </c>
      <c r="AW176" s="16">
        <v>7</v>
      </c>
      <c r="AX176" s="16">
        <v>4</v>
      </c>
      <c r="AY176" s="16">
        <v>8</v>
      </c>
      <c r="AZ176" s="16">
        <v>4</v>
      </c>
      <c r="BA176" s="16">
        <v>15</v>
      </c>
      <c r="BB176" s="16">
        <v>15</v>
      </c>
      <c r="BC176" s="347">
        <f t="shared" si="53"/>
        <v>63</v>
      </c>
      <c r="BD176" s="16">
        <v>7</v>
      </c>
      <c r="BE176" s="16">
        <v>7</v>
      </c>
      <c r="BF176" s="16">
        <v>7</v>
      </c>
      <c r="BG176" s="16">
        <v>10</v>
      </c>
      <c r="BH176" s="16">
        <v>7</v>
      </c>
      <c r="BI176" s="16">
        <v>15</v>
      </c>
      <c r="BJ176" s="16">
        <v>15</v>
      </c>
      <c r="BK176" s="382">
        <f t="shared" si="72"/>
        <v>68</v>
      </c>
      <c r="BL176" s="16">
        <v>10</v>
      </c>
      <c r="BM176" s="16">
        <v>15</v>
      </c>
      <c r="BN176" s="16">
        <v>7</v>
      </c>
      <c r="BO176" s="16">
        <v>8</v>
      </c>
      <c r="BP176" s="16">
        <v>4</v>
      </c>
      <c r="BQ176" s="16">
        <v>7</v>
      </c>
      <c r="BR176" s="16">
        <v>15</v>
      </c>
      <c r="BS176" s="327">
        <f t="shared" si="54"/>
        <v>66</v>
      </c>
      <c r="BT176" s="16">
        <f t="shared" si="55"/>
        <v>327</v>
      </c>
      <c r="BU176" s="16">
        <v>5</v>
      </c>
      <c r="BV176" s="346">
        <f t="shared" si="56"/>
        <v>65.400000000000006</v>
      </c>
      <c r="BW176" s="16">
        <f t="shared" si="73"/>
        <v>44</v>
      </c>
      <c r="BX176" s="391">
        <f t="shared" si="58"/>
        <v>8.8000000000000007</v>
      </c>
      <c r="BY176" s="16">
        <f t="shared" si="74"/>
        <v>51</v>
      </c>
      <c r="BZ176" s="392">
        <f t="shared" si="59"/>
        <v>10.199999999999999</v>
      </c>
      <c r="CA176" s="16">
        <f t="shared" si="60"/>
        <v>26</v>
      </c>
      <c r="CB176" s="393">
        <f t="shared" si="61"/>
        <v>5.2</v>
      </c>
      <c r="CC176" s="16">
        <f t="shared" si="62"/>
        <v>46</v>
      </c>
      <c r="CD176" s="394">
        <f t="shared" si="63"/>
        <v>9.1999999999999993</v>
      </c>
      <c r="CE176" s="16">
        <f t="shared" si="64"/>
        <v>26</v>
      </c>
      <c r="CF176" s="395">
        <f t="shared" si="65"/>
        <v>5.2</v>
      </c>
      <c r="CG176" s="16">
        <f t="shared" si="66"/>
        <v>59</v>
      </c>
      <c r="CH176" s="396">
        <f t="shared" si="67"/>
        <v>11.8</v>
      </c>
      <c r="CI176" s="16">
        <f t="shared" si="68"/>
        <v>75</v>
      </c>
      <c r="CJ176" s="397">
        <f t="shared" si="69"/>
        <v>15</v>
      </c>
      <c r="CK176" s="366"/>
      <c r="CL176" s="19"/>
      <c r="CM176" s="19">
        <f t="shared" si="57"/>
        <v>0</v>
      </c>
    </row>
    <row r="177" spans="1:91" s="150" customFormat="1" ht="65.099999999999994" customHeight="1" x14ac:dyDescent="0.25">
      <c r="A177" s="150">
        <v>174</v>
      </c>
      <c r="B177" s="22" t="s">
        <v>6251</v>
      </c>
      <c r="C177" s="22" t="s">
        <v>1073</v>
      </c>
      <c r="D177" s="22" t="s">
        <v>5114</v>
      </c>
      <c r="E177" s="22" t="s">
        <v>5115</v>
      </c>
      <c r="F177" s="22" t="s">
        <v>6252</v>
      </c>
      <c r="G177" s="22" t="s">
        <v>5905</v>
      </c>
      <c r="H177" s="22" t="s">
        <v>2550</v>
      </c>
      <c r="I177" s="22"/>
      <c r="J177" s="22"/>
      <c r="K177" s="23" t="s">
        <v>2551</v>
      </c>
      <c r="L177" s="23" t="s">
        <v>2552</v>
      </c>
      <c r="M177" s="22" t="s">
        <v>2553</v>
      </c>
      <c r="N177" s="3"/>
      <c r="O177" s="22" t="s">
        <v>16</v>
      </c>
      <c r="P177" s="150">
        <v>481</v>
      </c>
      <c r="Q177" s="24" t="s">
        <v>2554</v>
      </c>
      <c r="R177" s="24" t="s">
        <v>2555</v>
      </c>
      <c r="S177" s="25">
        <v>1068000</v>
      </c>
      <c r="T177" s="25">
        <v>688000</v>
      </c>
      <c r="U177" s="362">
        <f t="shared" si="71"/>
        <v>0.64419475655430714</v>
      </c>
      <c r="V177" s="363" t="s">
        <v>6253</v>
      </c>
      <c r="W177" s="25" t="s">
        <v>6254</v>
      </c>
      <c r="X177" s="7"/>
      <c r="Y177" s="24" t="s">
        <v>5949</v>
      </c>
      <c r="Z177" s="22" t="s">
        <v>6070</v>
      </c>
      <c r="AA177" s="22" t="s">
        <v>5926</v>
      </c>
      <c r="AB177" s="16"/>
      <c r="AC177" s="347"/>
      <c r="AD177" s="22" t="s">
        <v>7022</v>
      </c>
      <c r="AE177" s="16"/>
      <c r="AF177" s="16">
        <v>7</v>
      </c>
      <c r="AG177" s="16">
        <v>7</v>
      </c>
      <c r="AH177" s="16">
        <v>7</v>
      </c>
      <c r="AI177" s="16">
        <v>11</v>
      </c>
      <c r="AJ177" s="16">
        <v>7</v>
      </c>
      <c r="AK177" s="16">
        <v>0</v>
      </c>
      <c r="AL177" s="16">
        <v>15</v>
      </c>
      <c r="AM177" s="7">
        <f t="shared" si="70"/>
        <v>54</v>
      </c>
      <c r="AN177" s="16">
        <v>7</v>
      </c>
      <c r="AO177" s="16">
        <v>7</v>
      </c>
      <c r="AP177" s="16">
        <v>7</v>
      </c>
      <c r="AQ177" s="16">
        <v>11</v>
      </c>
      <c r="AR177" s="16">
        <v>7</v>
      </c>
      <c r="AS177" s="16">
        <v>7</v>
      </c>
      <c r="AT177" s="16">
        <v>15</v>
      </c>
      <c r="AU177" s="385">
        <f t="shared" si="52"/>
        <v>61</v>
      </c>
      <c r="AV177" s="16">
        <v>7</v>
      </c>
      <c r="AW177" s="16">
        <v>20</v>
      </c>
      <c r="AX177" s="16">
        <v>7</v>
      </c>
      <c r="AY177" s="16">
        <v>11</v>
      </c>
      <c r="AZ177" s="16">
        <v>7</v>
      </c>
      <c r="BA177" s="16">
        <v>15</v>
      </c>
      <c r="BB177" s="16">
        <v>15</v>
      </c>
      <c r="BC177" s="347">
        <f t="shared" si="53"/>
        <v>82</v>
      </c>
      <c r="BD177" s="16">
        <v>4</v>
      </c>
      <c r="BE177" s="16">
        <v>7</v>
      </c>
      <c r="BF177" s="16">
        <v>4</v>
      </c>
      <c r="BG177" s="16">
        <v>11</v>
      </c>
      <c r="BH177" s="16">
        <v>7</v>
      </c>
      <c r="BI177" s="16">
        <v>15</v>
      </c>
      <c r="BJ177" s="16">
        <v>15</v>
      </c>
      <c r="BK177" s="382">
        <f t="shared" si="72"/>
        <v>63</v>
      </c>
      <c r="BL177" s="16">
        <v>4</v>
      </c>
      <c r="BM177" s="16">
        <v>7</v>
      </c>
      <c r="BN177" s="16">
        <v>7</v>
      </c>
      <c r="BO177" s="16">
        <v>11</v>
      </c>
      <c r="BP177" s="16">
        <v>7</v>
      </c>
      <c r="BQ177" s="16">
        <v>15</v>
      </c>
      <c r="BR177" s="16">
        <v>15</v>
      </c>
      <c r="BS177" s="327">
        <f t="shared" si="54"/>
        <v>66</v>
      </c>
      <c r="BT177" s="16">
        <f t="shared" si="55"/>
        <v>326</v>
      </c>
      <c r="BU177" s="16">
        <v>5</v>
      </c>
      <c r="BV177" s="346">
        <f t="shared" si="56"/>
        <v>65.2</v>
      </c>
      <c r="BW177" s="16">
        <f t="shared" si="73"/>
        <v>29</v>
      </c>
      <c r="BX177" s="391">
        <f t="shared" si="58"/>
        <v>5.8</v>
      </c>
      <c r="BY177" s="16">
        <f t="shared" si="74"/>
        <v>48</v>
      </c>
      <c r="BZ177" s="392">
        <f t="shared" si="59"/>
        <v>9.6</v>
      </c>
      <c r="CA177" s="16">
        <f t="shared" si="60"/>
        <v>32</v>
      </c>
      <c r="CB177" s="393">
        <f t="shared" si="61"/>
        <v>6.4</v>
      </c>
      <c r="CC177" s="16">
        <f t="shared" si="62"/>
        <v>55</v>
      </c>
      <c r="CD177" s="394">
        <f t="shared" si="63"/>
        <v>11</v>
      </c>
      <c r="CE177" s="16">
        <f t="shared" si="64"/>
        <v>35</v>
      </c>
      <c r="CF177" s="395">
        <f t="shared" si="65"/>
        <v>7</v>
      </c>
      <c r="CG177" s="16">
        <f t="shared" si="66"/>
        <v>52</v>
      </c>
      <c r="CH177" s="396">
        <f t="shared" si="67"/>
        <v>10.4</v>
      </c>
      <c r="CI177" s="16">
        <f t="shared" si="68"/>
        <v>75</v>
      </c>
      <c r="CJ177" s="397">
        <f t="shared" si="69"/>
        <v>15</v>
      </c>
      <c r="CK177" s="19"/>
      <c r="CL177" s="409"/>
      <c r="CM177" s="19">
        <f t="shared" si="57"/>
        <v>0</v>
      </c>
    </row>
    <row r="178" spans="1:91" s="150" customFormat="1" ht="65.099999999999994" customHeight="1" x14ac:dyDescent="0.25">
      <c r="A178" s="150">
        <v>175</v>
      </c>
      <c r="B178" s="22" t="s">
        <v>6427</v>
      </c>
      <c r="C178" s="22" t="s">
        <v>5357</v>
      </c>
      <c r="D178" s="22" t="s">
        <v>3485</v>
      </c>
      <c r="E178" s="22" t="s">
        <v>5355</v>
      </c>
      <c r="F178" s="22" t="s">
        <v>6428</v>
      </c>
      <c r="G178" s="22" t="s">
        <v>5905</v>
      </c>
      <c r="H178" s="22" t="s">
        <v>3487</v>
      </c>
      <c r="I178" s="22"/>
      <c r="J178" s="22"/>
      <c r="K178" s="23" t="s">
        <v>3488</v>
      </c>
      <c r="L178" s="23" t="s">
        <v>3490</v>
      </c>
      <c r="M178" s="22" t="s">
        <v>3489</v>
      </c>
      <c r="N178" s="3"/>
      <c r="O178" s="22" t="s">
        <v>22</v>
      </c>
      <c r="P178" s="150">
        <v>424</v>
      </c>
      <c r="Q178" s="24" t="s">
        <v>5356</v>
      </c>
      <c r="R178" s="24" t="s">
        <v>5358</v>
      </c>
      <c r="S178" s="25">
        <v>1050000</v>
      </c>
      <c r="T178" s="368">
        <v>840000</v>
      </c>
      <c r="U178" s="362">
        <f t="shared" si="71"/>
        <v>0.8</v>
      </c>
      <c r="V178" s="353" t="s">
        <v>6429</v>
      </c>
      <c r="W178" s="25" t="s">
        <v>3060</v>
      </c>
      <c r="X178" s="7"/>
      <c r="Y178" s="24" t="s">
        <v>5962</v>
      </c>
      <c r="Z178" s="22" t="s">
        <v>6003</v>
      </c>
      <c r="AA178" s="22" t="s">
        <v>5926</v>
      </c>
      <c r="AB178" s="16"/>
      <c r="AC178" s="347"/>
      <c r="AD178" s="22" t="s">
        <v>7026</v>
      </c>
      <c r="AE178" s="16"/>
      <c r="AF178" s="16">
        <v>7</v>
      </c>
      <c r="AG178" s="16">
        <v>7</v>
      </c>
      <c r="AH178" s="16">
        <v>7</v>
      </c>
      <c r="AI178" s="16">
        <v>10</v>
      </c>
      <c r="AJ178" s="16">
        <v>7</v>
      </c>
      <c r="AK178" s="16">
        <v>7</v>
      </c>
      <c r="AL178" s="16">
        <v>7</v>
      </c>
      <c r="AM178" s="7">
        <f t="shared" si="70"/>
        <v>52</v>
      </c>
      <c r="AN178" s="16">
        <v>7</v>
      </c>
      <c r="AO178" s="16">
        <v>15</v>
      </c>
      <c r="AP178" s="16">
        <v>4</v>
      </c>
      <c r="AQ178" s="16">
        <v>10</v>
      </c>
      <c r="AR178" s="16">
        <v>7</v>
      </c>
      <c r="AS178" s="16">
        <v>15</v>
      </c>
      <c r="AT178" s="16">
        <v>15</v>
      </c>
      <c r="AU178" s="385">
        <f t="shared" si="52"/>
        <v>73</v>
      </c>
      <c r="AV178" s="16">
        <v>7</v>
      </c>
      <c r="AW178" s="16">
        <v>7</v>
      </c>
      <c r="AX178" s="16">
        <v>7</v>
      </c>
      <c r="AY178" s="16">
        <v>10</v>
      </c>
      <c r="AZ178" s="16">
        <v>7</v>
      </c>
      <c r="BA178" s="16">
        <v>7</v>
      </c>
      <c r="BB178" s="16">
        <v>15</v>
      </c>
      <c r="BC178" s="347">
        <f t="shared" si="53"/>
        <v>60</v>
      </c>
      <c r="BD178" s="16">
        <v>7</v>
      </c>
      <c r="BE178" s="16">
        <v>15</v>
      </c>
      <c r="BF178" s="16">
        <v>7</v>
      </c>
      <c r="BG178" s="16">
        <v>10</v>
      </c>
      <c r="BH178" s="16">
        <v>7</v>
      </c>
      <c r="BI178" s="16">
        <v>15</v>
      </c>
      <c r="BJ178" s="16">
        <v>15</v>
      </c>
      <c r="BK178" s="382">
        <f t="shared" si="72"/>
        <v>76</v>
      </c>
      <c r="BL178" s="16">
        <v>4</v>
      </c>
      <c r="BM178" s="16">
        <v>7</v>
      </c>
      <c r="BN178" s="16">
        <v>4</v>
      </c>
      <c r="BO178" s="16">
        <v>8</v>
      </c>
      <c r="BP178" s="16">
        <v>7</v>
      </c>
      <c r="BQ178" s="16">
        <v>20</v>
      </c>
      <c r="BR178" s="16">
        <v>15</v>
      </c>
      <c r="BS178" s="327">
        <f t="shared" si="54"/>
        <v>65</v>
      </c>
      <c r="BT178" s="16">
        <f t="shared" si="55"/>
        <v>326</v>
      </c>
      <c r="BU178" s="16">
        <v>5</v>
      </c>
      <c r="BV178" s="346">
        <f t="shared" si="56"/>
        <v>65.2</v>
      </c>
      <c r="BW178" s="16">
        <f t="shared" si="73"/>
        <v>32</v>
      </c>
      <c r="BX178" s="391">
        <f t="shared" si="58"/>
        <v>6.4</v>
      </c>
      <c r="BY178" s="16">
        <f t="shared" si="74"/>
        <v>51</v>
      </c>
      <c r="BZ178" s="392">
        <f t="shared" si="59"/>
        <v>10.199999999999999</v>
      </c>
      <c r="CA178" s="16">
        <f t="shared" si="60"/>
        <v>29</v>
      </c>
      <c r="CB178" s="393">
        <f t="shared" si="61"/>
        <v>5.8</v>
      </c>
      <c r="CC178" s="16">
        <f t="shared" si="62"/>
        <v>48</v>
      </c>
      <c r="CD178" s="394">
        <f t="shared" si="63"/>
        <v>9.6</v>
      </c>
      <c r="CE178" s="16">
        <f t="shared" si="64"/>
        <v>35</v>
      </c>
      <c r="CF178" s="395">
        <f t="shared" si="65"/>
        <v>7</v>
      </c>
      <c r="CG178" s="16">
        <f t="shared" si="66"/>
        <v>64</v>
      </c>
      <c r="CH178" s="396">
        <f t="shared" si="67"/>
        <v>12.8</v>
      </c>
      <c r="CI178" s="16">
        <f t="shared" si="68"/>
        <v>67</v>
      </c>
      <c r="CJ178" s="397">
        <f t="shared" si="69"/>
        <v>13.4</v>
      </c>
      <c r="CK178" s="366"/>
      <c r="CL178" s="19"/>
      <c r="CM178" s="19">
        <f t="shared" si="57"/>
        <v>0</v>
      </c>
    </row>
    <row r="179" spans="1:91" ht="65.099999999999994" customHeight="1" x14ac:dyDescent="0.25">
      <c r="A179" s="150">
        <v>176</v>
      </c>
      <c r="B179" s="22" t="s">
        <v>6847</v>
      </c>
      <c r="C179" s="22" t="s">
        <v>86</v>
      </c>
      <c r="D179" s="22" t="s">
        <v>6850</v>
      </c>
      <c r="E179" s="343"/>
      <c r="F179" s="22" t="s">
        <v>6848</v>
      </c>
      <c r="G179" s="22" t="s">
        <v>5905</v>
      </c>
      <c r="H179" s="22" t="s">
        <v>6851</v>
      </c>
      <c r="I179" s="22"/>
      <c r="J179" s="22"/>
      <c r="K179" s="110" t="s">
        <v>6852</v>
      </c>
      <c r="L179" s="110" t="s">
        <v>6854</v>
      </c>
      <c r="M179" s="22" t="s">
        <v>6853</v>
      </c>
      <c r="N179" s="3"/>
      <c r="O179" s="22" t="s">
        <v>11</v>
      </c>
      <c r="P179" s="150">
        <v>424</v>
      </c>
      <c r="Q179" s="22">
        <v>17185187</v>
      </c>
      <c r="R179" s="22">
        <v>100625157</v>
      </c>
      <c r="S179" s="25">
        <v>985000</v>
      </c>
      <c r="T179" s="66">
        <v>783074.99</v>
      </c>
      <c r="U179" s="321">
        <f t="shared" si="71"/>
        <v>0.79499998984771569</v>
      </c>
      <c r="V179" s="353" t="s">
        <v>6849</v>
      </c>
      <c r="W179" s="25" t="s">
        <v>3079</v>
      </c>
      <c r="X179" s="3"/>
      <c r="Y179" s="24" t="s">
        <v>5949</v>
      </c>
      <c r="Z179" s="22" t="s">
        <v>5981</v>
      </c>
      <c r="AA179" s="22" t="s">
        <v>5926</v>
      </c>
      <c r="AC179" s="359"/>
      <c r="AD179" s="22" t="s">
        <v>7016</v>
      </c>
      <c r="AE179" s="22"/>
      <c r="AF179" s="16">
        <v>4</v>
      </c>
      <c r="AG179" s="16">
        <v>7</v>
      </c>
      <c r="AH179" s="16">
        <v>4</v>
      </c>
      <c r="AI179" s="16">
        <v>15</v>
      </c>
      <c r="AJ179" s="16">
        <v>10</v>
      </c>
      <c r="AK179" s="16">
        <v>7</v>
      </c>
      <c r="AL179" s="16">
        <v>15</v>
      </c>
      <c r="AM179" s="7">
        <f t="shared" si="70"/>
        <v>62</v>
      </c>
      <c r="AN179" s="16">
        <v>7</v>
      </c>
      <c r="AO179" s="16">
        <v>7</v>
      </c>
      <c r="AP179" s="16">
        <v>7</v>
      </c>
      <c r="AQ179" s="16">
        <v>15</v>
      </c>
      <c r="AR179" s="16">
        <v>7</v>
      </c>
      <c r="AS179" s="16">
        <v>7</v>
      </c>
      <c r="AT179" s="16">
        <v>15</v>
      </c>
      <c r="AU179" s="385">
        <f t="shared" si="52"/>
        <v>65</v>
      </c>
      <c r="AV179" s="16">
        <v>4</v>
      </c>
      <c r="AW179" s="16">
        <v>7</v>
      </c>
      <c r="AX179" s="16">
        <v>4</v>
      </c>
      <c r="AY179" s="16">
        <v>15</v>
      </c>
      <c r="AZ179" s="16">
        <v>7</v>
      </c>
      <c r="BA179" s="16">
        <v>15</v>
      </c>
      <c r="BB179" s="16">
        <v>15</v>
      </c>
      <c r="BC179" s="347">
        <f t="shared" si="53"/>
        <v>67</v>
      </c>
      <c r="BD179" s="16">
        <v>7</v>
      </c>
      <c r="BE179" s="16">
        <v>7</v>
      </c>
      <c r="BF179" s="16">
        <v>7</v>
      </c>
      <c r="BG179" s="16">
        <v>15</v>
      </c>
      <c r="BH179" s="16">
        <v>10</v>
      </c>
      <c r="BI179" s="16">
        <v>15</v>
      </c>
      <c r="BJ179" s="16">
        <v>15</v>
      </c>
      <c r="BK179" s="382">
        <f t="shared" si="72"/>
        <v>76</v>
      </c>
      <c r="BL179" s="16">
        <v>4</v>
      </c>
      <c r="BM179" s="16">
        <v>7</v>
      </c>
      <c r="BN179" s="16">
        <v>4</v>
      </c>
      <c r="BO179" s="16">
        <v>15</v>
      </c>
      <c r="BP179" s="16">
        <v>4</v>
      </c>
      <c r="BQ179" s="16">
        <v>7</v>
      </c>
      <c r="BR179" s="16">
        <v>15</v>
      </c>
      <c r="BS179" s="327">
        <f t="shared" si="54"/>
        <v>56</v>
      </c>
      <c r="BT179" s="16">
        <f t="shared" si="55"/>
        <v>326</v>
      </c>
      <c r="BU179" s="16">
        <v>5</v>
      </c>
      <c r="BV179" s="346">
        <f t="shared" si="56"/>
        <v>65.2</v>
      </c>
      <c r="BW179" s="16">
        <f t="shared" si="73"/>
        <v>26</v>
      </c>
      <c r="BX179" s="391">
        <f t="shared" si="58"/>
        <v>5.2</v>
      </c>
      <c r="BY179" s="16">
        <f t="shared" si="74"/>
        <v>35</v>
      </c>
      <c r="BZ179" s="392">
        <f t="shared" si="59"/>
        <v>7</v>
      </c>
      <c r="CA179" s="16">
        <f t="shared" si="60"/>
        <v>26</v>
      </c>
      <c r="CB179" s="393">
        <f t="shared" si="61"/>
        <v>5.2</v>
      </c>
      <c r="CC179" s="16">
        <f t="shared" si="62"/>
        <v>75</v>
      </c>
      <c r="CD179" s="394">
        <f t="shared" si="63"/>
        <v>15</v>
      </c>
      <c r="CE179" s="16">
        <f t="shared" si="64"/>
        <v>38</v>
      </c>
      <c r="CF179" s="395">
        <f t="shared" si="65"/>
        <v>7.6</v>
      </c>
      <c r="CG179" s="16">
        <f t="shared" si="66"/>
        <v>51</v>
      </c>
      <c r="CH179" s="396">
        <f t="shared" si="67"/>
        <v>10.199999999999999</v>
      </c>
      <c r="CI179" s="16">
        <f t="shared" si="68"/>
        <v>75</v>
      </c>
      <c r="CJ179" s="397">
        <f t="shared" si="69"/>
        <v>15</v>
      </c>
      <c r="CL179" s="19"/>
      <c r="CM179" s="19">
        <f t="shared" si="57"/>
        <v>0</v>
      </c>
    </row>
    <row r="180" spans="1:91" ht="65.099999999999994" customHeight="1" x14ac:dyDescent="0.25">
      <c r="A180" s="150">
        <v>177</v>
      </c>
      <c r="B180" s="22" t="s">
        <v>6668</v>
      </c>
      <c r="C180" s="22" t="s">
        <v>171</v>
      </c>
      <c r="D180" s="22" t="s">
        <v>5331</v>
      </c>
      <c r="E180" s="22" t="s">
        <v>3687</v>
      </c>
      <c r="F180" s="22" t="s">
        <v>6669</v>
      </c>
      <c r="G180" s="22" t="s">
        <v>5905</v>
      </c>
      <c r="H180" s="22" t="s">
        <v>5334</v>
      </c>
      <c r="I180" s="22"/>
      <c r="J180" s="22"/>
      <c r="K180" s="23" t="s">
        <v>1087</v>
      </c>
      <c r="L180" s="23" t="s">
        <v>5335</v>
      </c>
      <c r="M180" s="22" t="s">
        <v>1089</v>
      </c>
      <c r="N180" s="3"/>
      <c r="O180" s="22" t="s">
        <v>11</v>
      </c>
      <c r="P180" s="150">
        <v>424</v>
      </c>
      <c r="Q180" s="24" t="s">
        <v>5332</v>
      </c>
      <c r="R180" s="24" t="s">
        <v>5333</v>
      </c>
      <c r="S180" s="25">
        <v>1200000</v>
      </c>
      <c r="T180" s="25">
        <v>950000</v>
      </c>
      <c r="U180" s="362">
        <f t="shared" si="71"/>
        <v>0.79166666666666663</v>
      </c>
      <c r="V180" s="363" t="s">
        <v>6670</v>
      </c>
      <c r="W180" s="25" t="s">
        <v>5554</v>
      </c>
      <c r="Y180" s="24" t="s">
        <v>5949</v>
      </c>
      <c r="Z180" s="22" t="s">
        <v>6003</v>
      </c>
      <c r="AA180" s="22" t="s">
        <v>6058</v>
      </c>
      <c r="AB180" s="16"/>
      <c r="AD180" s="22" t="s">
        <v>7027</v>
      </c>
      <c r="AF180" s="16">
        <v>7</v>
      </c>
      <c r="AG180" s="16">
        <v>15</v>
      </c>
      <c r="AH180" s="16">
        <v>7</v>
      </c>
      <c r="AI180" s="16">
        <v>7</v>
      </c>
      <c r="AJ180" s="16">
        <v>7</v>
      </c>
      <c r="AK180" s="16">
        <v>0</v>
      </c>
      <c r="AL180" s="16">
        <v>15</v>
      </c>
      <c r="AM180" s="7">
        <f t="shared" si="70"/>
        <v>58</v>
      </c>
      <c r="AN180" s="16">
        <v>7</v>
      </c>
      <c r="AO180" s="16">
        <v>15</v>
      </c>
      <c r="AP180" s="16">
        <v>7</v>
      </c>
      <c r="AQ180" s="16">
        <v>7</v>
      </c>
      <c r="AR180" s="16">
        <v>7</v>
      </c>
      <c r="AS180" s="16">
        <v>7</v>
      </c>
      <c r="AT180" s="16">
        <v>15</v>
      </c>
      <c r="AU180" s="385">
        <f t="shared" si="52"/>
        <v>65</v>
      </c>
      <c r="AV180" s="16">
        <v>7</v>
      </c>
      <c r="AW180" s="16">
        <v>7</v>
      </c>
      <c r="AX180" s="16">
        <v>7</v>
      </c>
      <c r="AY180" s="16">
        <v>12</v>
      </c>
      <c r="AZ180" s="16">
        <v>7</v>
      </c>
      <c r="BA180" s="16">
        <v>7</v>
      </c>
      <c r="BB180" s="16">
        <v>15</v>
      </c>
      <c r="BC180" s="347">
        <f t="shared" si="53"/>
        <v>62</v>
      </c>
      <c r="BD180" s="16">
        <v>7</v>
      </c>
      <c r="BE180" s="16">
        <v>20</v>
      </c>
      <c r="BF180" s="16">
        <v>10</v>
      </c>
      <c r="BG180" s="16">
        <v>7</v>
      </c>
      <c r="BH180" s="16">
        <v>10</v>
      </c>
      <c r="BI180" s="16">
        <v>15</v>
      </c>
      <c r="BJ180" s="16">
        <v>15</v>
      </c>
      <c r="BK180" s="382">
        <f t="shared" si="72"/>
        <v>84</v>
      </c>
      <c r="BL180" s="16">
        <v>0</v>
      </c>
      <c r="BM180" s="16">
        <v>7</v>
      </c>
      <c r="BN180" s="16">
        <v>7</v>
      </c>
      <c r="BO180" s="16">
        <v>7</v>
      </c>
      <c r="BP180" s="16">
        <v>0</v>
      </c>
      <c r="BQ180" s="16">
        <v>20</v>
      </c>
      <c r="BR180" s="16">
        <v>15</v>
      </c>
      <c r="BS180" s="327">
        <f t="shared" si="54"/>
        <v>56</v>
      </c>
      <c r="BT180" s="16">
        <f t="shared" si="55"/>
        <v>325</v>
      </c>
      <c r="BU180" s="16">
        <v>5</v>
      </c>
      <c r="BV180" s="346">
        <f t="shared" si="56"/>
        <v>65</v>
      </c>
      <c r="BW180" s="16">
        <f t="shared" si="73"/>
        <v>28</v>
      </c>
      <c r="BX180" s="391">
        <f t="shared" si="58"/>
        <v>5.6</v>
      </c>
      <c r="BY180" s="16">
        <f t="shared" si="74"/>
        <v>64</v>
      </c>
      <c r="BZ180" s="392">
        <f t="shared" si="59"/>
        <v>12.8</v>
      </c>
      <c r="CA180" s="16">
        <f t="shared" si="60"/>
        <v>38</v>
      </c>
      <c r="CB180" s="393">
        <f t="shared" si="61"/>
        <v>7.6</v>
      </c>
      <c r="CC180" s="16">
        <f t="shared" si="62"/>
        <v>40</v>
      </c>
      <c r="CD180" s="394">
        <f t="shared" si="63"/>
        <v>8</v>
      </c>
      <c r="CE180" s="16">
        <f t="shared" si="64"/>
        <v>31</v>
      </c>
      <c r="CF180" s="395">
        <f t="shared" si="65"/>
        <v>6.2</v>
      </c>
      <c r="CG180" s="16">
        <f t="shared" si="66"/>
        <v>49</v>
      </c>
      <c r="CH180" s="396">
        <f t="shared" si="67"/>
        <v>9.8000000000000007</v>
      </c>
      <c r="CI180" s="16">
        <f t="shared" si="68"/>
        <v>75</v>
      </c>
      <c r="CJ180" s="397">
        <f t="shared" si="69"/>
        <v>15</v>
      </c>
      <c r="CL180" s="19"/>
      <c r="CM180" s="19">
        <f t="shared" si="57"/>
        <v>0</v>
      </c>
    </row>
    <row r="181" spans="1:91" ht="65.099999999999994" customHeight="1" x14ac:dyDescent="0.25">
      <c r="A181" s="150">
        <v>178</v>
      </c>
      <c r="B181" s="22" t="s">
        <v>6686</v>
      </c>
      <c r="C181" s="16" t="s">
        <v>12</v>
      </c>
      <c r="D181" s="22" t="s">
        <v>5702</v>
      </c>
      <c r="E181" s="22" t="s">
        <v>5698</v>
      </c>
      <c r="F181" s="22" t="s">
        <v>6687</v>
      </c>
      <c r="G181" s="22" t="s">
        <v>5905</v>
      </c>
      <c r="H181" s="22" t="s">
        <v>5699</v>
      </c>
      <c r="K181" s="23" t="s">
        <v>5701</v>
      </c>
      <c r="L181" s="23" t="s">
        <v>6688</v>
      </c>
      <c r="M181" s="16" t="s">
        <v>5700</v>
      </c>
      <c r="O181" s="16" t="s">
        <v>11</v>
      </c>
      <c r="P181" s="150">
        <v>424</v>
      </c>
      <c r="Q181" s="240" t="s">
        <v>5703</v>
      </c>
      <c r="R181" s="16">
        <v>100440764</v>
      </c>
      <c r="S181" s="19">
        <v>1320000</v>
      </c>
      <c r="T181" s="25">
        <v>948000</v>
      </c>
      <c r="U181" s="362">
        <f t="shared" si="71"/>
        <v>0.71818181818181814</v>
      </c>
      <c r="V181" s="353" t="s">
        <v>6689</v>
      </c>
      <c r="W181" s="25" t="s">
        <v>3060</v>
      </c>
      <c r="Y181" s="24" t="s">
        <v>5949</v>
      </c>
      <c r="Z181" s="22" t="s">
        <v>6003</v>
      </c>
      <c r="AA181" s="22" t="s">
        <v>6058</v>
      </c>
      <c r="AB181" s="16"/>
      <c r="AD181" s="28" t="s">
        <v>7058</v>
      </c>
      <c r="AF181" s="16">
        <v>7</v>
      </c>
      <c r="AG181" s="16">
        <v>7</v>
      </c>
      <c r="AH181" s="16">
        <v>4</v>
      </c>
      <c r="AI181" s="16">
        <v>7</v>
      </c>
      <c r="AJ181" s="16">
        <v>4</v>
      </c>
      <c r="AK181" s="16">
        <v>15</v>
      </c>
      <c r="AL181" s="16">
        <v>15</v>
      </c>
      <c r="AM181" s="7">
        <f t="shared" si="70"/>
        <v>59</v>
      </c>
      <c r="AN181" s="16">
        <v>4</v>
      </c>
      <c r="AO181" s="16">
        <v>7</v>
      </c>
      <c r="AP181" s="16">
        <v>10</v>
      </c>
      <c r="AQ181" s="16">
        <v>12</v>
      </c>
      <c r="AR181" s="16">
        <v>7</v>
      </c>
      <c r="AS181" s="16">
        <v>7</v>
      </c>
      <c r="AT181" s="16">
        <v>15</v>
      </c>
      <c r="AU181" s="385">
        <f t="shared" si="52"/>
        <v>62</v>
      </c>
      <c r="AV181" s="16">
        <v>7</v>
      </c>
      <c r="AW181" s="16">
        <v>7</v>
      </c>
      <c r="AX181" s="16">
        <v>4</v>
      </c>
      <c r="AY181" s="16">
        <v>12</v>
      </c>
      <c r="AZ181" s="16">
        <v>7</v>
      </c>
      <c r="BA181" s="16">
        <v>15</v>
      </c>
      <c r="BB181" s="16">
        <v>15</v>
      </c>
      <c r="BC181" s="347">
        <f t="shared" si="53"/>
        <v>67</v>
      </c>
      <c r="BD181" s="16">
        <v>7</v>
      </c>
      <c r="BE181" s="16">
        <v>15</v>
      </c>
      <c r="BF181" s="16">
        <v>7</v>
      </c>
      <c r="BG181" s="16">
        <v>12</v>
      </c>
      <c r="BH181" s="16">
        <v>7</v>
      </c>
      <c r="BI181" s="16">
        <v>15</v>
      </c>
      <c r="BJ181" s="16">
        <v>15</v>
      </c>
      <c r="BK181" s="382">
        <f t="shared" si="72"/>
        <v>78</v>
      </c>
      <c r="BL181" s="16">
        <v>4</v>
      </c>
      <c r="BM181" s="16">
        <v>7</v>
      </c>
      <c r="BN181" s="16">
        <v>4</v>
      </c>
      <c r="BO181" s="16">
        <v>12</v>
      </c>
      <c r="BP181" s="16">
        <v>10</v>
      </c>
      <c r="BQ181" s="16">
        <v>7</v>
      </c>
      <c r="BR181" s="16">
        <v>15</v>
      </c>
      <c r="BS181" s="327">
        <f t="shared" si="54"/>
        <v>59</v>
      </c>
      <c r="BT181" s="16">
        <f t="shared" si="55"/>
        <v>325</v>
      </c>
      <c r="BU181" s="16">
        <v>5</v>
      </c>
      <c r="BV181" s="346">
        <f t="shared" si="56"/>
        <v>65</v>
      </c>
      <c r="BW181" s="16">
        <f t="shared" si="73"/>
        <v>29</v>
      </c>
      <c r="BX181" s="391">
        <f t="shared" si="58"/>
        <v>5.8</v>
      </c>
      <c r="BY181" s="16">
        <f t="shared" si="74"/>
        <v>43</v>
      </c>
      <c r="BZ181" s="392">
        <f t="shared" si="59"/>
        <v>8.6</v>
      </c>
      <c r="CA181" s="16">
        <f t="shared" si="60"/>
        <v>29</v>
      </c>
      <c r="CB181" s="393">
        <f t="shared" si="61"/>
        <v>5.8</v>
      </c>
      <c r="CC181" s="16">
        <f t="shared" si="62"/>
        <v>55</v>
      </c>
      <c r="CD181" s="394">
        <f t="shared" si="63"/>
        <v>11</v>
      </c>
      <c r="CE181" s="16">
        <f t="shared" si="64"/>
        <v>35</v>
      </c>
      <c r="CF181" s="395">
        <f t="shared" si="65"/>
        <v>7</v>
      </c>
      <c r="CG181" s="16">
        <f t="shared" si="66"/>
        <v>59</v>
      </c>
      <c r="CH181" s="396">
        <f t="shared" si="67"/>
        <v>11.8</v>
      </c>
      <c r="CI181" s="16">
        <f t="shared" si="68"/>
        <v>75</v>
      </c>
      <c r="CJ181" s="397">
        <f t="shared" si="69"/>
        <v>15</v>
      </c>
      <c r="CL181" s="19"/>
      <c r="CM181" s="19">
        <f t="shared" si="57"/>
        <v>0</v>
      </c>
    </row>
    <row r="182" spans="1:91" ht="65.099999999999994" customHeight="1" x14ac:dyDescent="0.25">
      <c r="A182" s="150">
        <v>179</v>
      </c>
      <c r="B182" s="22" t="s">
        <v>6896</v>
      </c>
      <c r="C182" s="22" t="s">
        <v>125</v>
      </c>
      <c r="D182" s="22" t="s">
        <v>2856</v>
      </c>
      <c r="E182" s="22" t="s">
        <v>5203</v>
      </c>
      <c r="F182" s="22" t="s">
        <v>6897</v>
      </c>
      <c r="G182" s="22" t="s">
        <v>5905</v>
      </c>
      <c r="H182" s="22" t="s">
        <v>5202</v>
      </c>
      <c r="I182" s="22"/>
      <c r="J182" s="22"/>
      <c r="K182" s="23" t="s">
        <v>2108</v>
      </c>
      <c r="L182" s="23" t="s">
        <v>5204</v>
      </c>
      <c r="M182" s="22" t="s">
        <v>128</v>
      </c>
      <c r="N182" s="3"/>
      <c r="O182" s="22" t="s">
        <v>16</v>
      </c>
      <c r="P182" s="150">
        <v>481</v>
      </c>
      <c r="Q182" s="24" t="s">
        <v>129</v>
      </c>
      <c r="R182" s="24" t="s">
        <v>130</v>
      </c>
      <c r="S182" s="25">
        <v>924000</v>
      </c>
      <c r="T182" s="25">
        <v>644000</v>
      </c>
      <c r="U182" s="362">
        <f t="shared" si="71"/>
        <v>0.69696969696969702</v>
      </c>
      <c r="V182" s="363" t="s">
        <v>6898</v>
      </c>
      <c r="W182" s="25" t="s">
        <v>6899</v>
      </c>
      <c r="Y182" s="24" t="s">
        <v>5915</v>
      </c>
      <c r="Z182" s="22" t="s">
        <v>6003</v>
      </c>
      <c r="AA182" s="22" t="s">
        <v>5926</v>
      </c>
      <c r="AB182" s="16"/>
      <c r="AF182" s="22">
        <v>7</v>
      </c>
      <c r="AG182" s="22">
        <v>7</v>
      </c>
      <c r="AH182" s="22">
        <v>4</v>
      </c>
      <c r="AI182" s="63">
        <v>11</v>
      </c>
      <c r="AJ182" s="22">
        <v>10</v>
      </c>
      <c r="AK182" s="22">
        <v>7</v>
      </c>
      <c r="AL182" s="22">
        <v>15</v>
      </c>
      <c r="AM182" s="7">
        <f t="shared" si="70"/>
        <v>61</v>
      </c>
      <c r="AN182" s="22">
        <v>7</v>
      </c>
      <c r="AO182" s="22">
        <v>7</v>
      </c>
      <c r="AP182" s="22">
        <v>4</v>
      </c>
      <c r="AQ182" s="22">
        <v>11</v>
      </c>
      <c r="AR182" s="22">
        <v>7</v>
      </c>
      <c r="AS182" s="22">
        <v>7</v>
      </c>
      <c r="AT182" s="22">
        <v>15</v>
      </c>
      <c r="AU182" s="385">
        <f t="shared" si="52"/>
        <v>58</v>
      </c>
      <c r="AV182" s="22">
        <v>7</v>
      </c>
      <c r="AW182" s="22">
        <v>7</v>
      </c>
      <c r="AX182" s="22">
        <v>4</v>
      </c>
      <c r="AY182" s="22">
        <v>11</v>
      </c>
      <c r="AZ182" s="22">
        <v>7</v>
      </c>
      <c r="BA182" s="22">
        <v>7</v>
      </c>
      <c r="BB182" s="22">
        <v>15</v>
      </c>
      <c r="BC182" s="347">
        <f t="shared" si="53"/>
        <v>58</v>
      </c>
      <c r="BD182" s="22">
        <v>10</v>
      </c>
      <c r="BE182" s="22">
        <v>15</v>
      </c>
      <c r="BF182" s="22">
        <v>10</v>
      </c>
      <c r="BG182" s="22">
        <v>11</v>
      </c>
      <c r="BH182" s="22">
        <v>7</v>
      </c>
      <c r="BI182" s="22">
        <v>15</v>
      </c>
      <c r="BJ182" s="22">
        <v>15</v>
      </c>
      <c r="BK182" s="382">
        <f t="shared" si="72"/>
        <v>83</v>
      </c>
      <c r="BL182" s="22">
        <v>4</v>
      </c>
      <c r="BM182" s="22">
        <v>7</v>
      </c>
      <c r="BN182" s="22">
        <v>4</v>
      </c>
      <c r="BO182" s="22">
        <v>11</v>
      </c>
      <c r="BP182" s="22">
        <v>4</v>
      </c>
      <c r="BQ182" s="22">
        <v>20</v>
      </c>
      <c r="BR182" s="22">
        <v>15</v>
      </c>
      <c r="BS182" s="327">
        <f t="shared" si="54"/>
        <v>65</v>
      </c>
      <c r="BT182" s="16">
        <f t="shared" si="55"/>
        <v>325</v>
      </c>
      <c r="BU182" s="16">
        <v>5</v>
      </c>
      <c r="BV182" s="346">
        <f t="shared" si="56"/>
        <v>65</v>
      </c>
      <c r="BW182" s="16">
        <f t="shared" si="73"/>
        <v>35</v>
      </c>
      <c r="BX182" s="391">
        <f t="shared" si="58"/>
        <v>7</v>
      </c>
      <c r="BY182" s="16">
        <f t="shared" si="74"/>
        <v>43</v>
      </c>
      <c r="BZ182" s="392">
        <f t="shared" si="59"/>
        <v>8.6</v>
      </c>
      <c r="CA182" s="16">
        <f t="shared" si="60"/>
        <v>26</v>
      </c>
      <c r="CB182" s="393">
        <f t="shared" si="61"/>
        <v>5.2</v>
      </c>
      <c r="CC182" s="16">
        <f t="shared" si="62"/>
        <v>55</v>
      </c>
      <c r="CD182" s="394">
        <f t="shared" si="63"/>
        <v>11</v>
      </c>
      <c r="CE182" s="16">
        <f t="shared" si="64"/>
        <v>35</v>
      </c>
      <c r="CF182" s="395">
        <f t="shared" si="65"/>
        <v>7</v>
      </c>
      <c r="CG182" s="16">
        <f t="shared" si="66"/>
        <v>56</v>
      </c>
      <c r="CH182" s="396">
        <f t="shared" si="67"/>
        <v>11.2</v>
      </c>
      <c r="CI182" s="16">
        <f t="shared" si="68"/>
        <v>75</v>
      </c>
      <c r="CJ182" s="397">
        <f t="shared" si="69"/>
        <v>15</v>
      </c>
      <c r="CK182" s="25"/>
      <c r="CL182" s="412"/>
      <c r="CM182" s="19">
        <f t="shared" si="57"/>
        <v>0</v>
      </c>
    </row>
    <row r="183" spans="1:91" ht="65.099999999999994" customHeight="1" x14ac:dyDescent="0.25">
      <c r="A183" s="150">
        <v>180</v>
      </c>
      <c r="B183" s="22" t="s">
        <v>6258</v>
      </c>
      <c r="C183" s="16" t="s">
        <v>496</v>
      </c>
      <c r="D183" s="22" t="s">
        <v>6260</v>
      </c>
      <c r="F183" s="22" t="s">
        <v>6259</v>
      </c>
      <c r="G183" s="16" t="s">
        <v>5905</v>
      </c>
      <c r="H183" s="22" t="s">
        <v>6264</v>
      </c>
      <c r="K183" s="110" t="s">
        <v>6261</v>
      </c>
      <c r="L183" s="110" t="s">
        <v>6262</v>
      </c>
      <c r="M183" s="16" t="s">
        <v>6263</v>
      </c>
      <c r="O183" s="16" t="s">
        <v>99</v>
      </c>
      <c r="P183" s="150">
        <v>424</v>
      </c>
      <c r="Q183" s="240" t="s">
        <v>7052</v>
      </c>
      <c r="R183" s="16">
        <v>100905915</v>
      </c>
      <c r="S183" s="19">
        <v>1000000</v>
      </c>
      <c r="T183" s="66">
        <v>800000</v>
      </c>
      <c r="U183" s="321">
        <f t="shared" si="71"/>
        <v>0.8</v>
      </c>
      <c r="V183" s="353" t="s">
        <v>6265</v>
      </c>
      <c r="W183" s="19" t="s">
        <v>5368</v>
      </c>
      <c r="Y183" s="24" t="s">
        <v>5949</v>
      </c>
      <c r="Z183" s="22" t="s">
        <v>6003</v>
      </c>
      <c r="AA183" s="22" t="s">
        <v>5926</v>
      </c>
      <c r="AD183" s="22" t="s">
        <v>7016</v>
      </c>
      <c r="AF183" s="16">
        <v>7</v>
      </c>
      <c r="AG183" s="16">
        <v>7</v>
      </c>
      <c r="AH183" s="16">
        <v>4</v>
      </c>
      <c r="AI183" s="16">
        <v>12</v>
      </c>
      <c r="AJ183" s="16">
        <v>7</v>
      </c>
      <c r="AK183" s="16">
        <v>7</v>
      </c>
      <c r="AL183" s="16">
        <v>15</v>
      </c>
      <c r="AM183" s="7">
        <f t="shared" si="70"/>
        <v>59</v>
      </c>
      <c r="AN183" s="16">
        <v>4</v>
      </c>
      <c r="AO183" s="16">
        <v>7</v>
      </c>
      <c r="AP183" s="16">
        <v>4</v>
      </c>
      <c r="AQ183" s="16">
        <v>12</v>
      </c>
      <c r="AR183" s="16">
        <v>4</v>
      </c>
      <c r="AS183" s="16">
        <v>7</v>
      </c>
      <c r="AT183" s="16">
        <v>15</v>
      </c>
      <c r="AU183" s="385">
        <f t="shared" si="52"/>
        <v>53</v>
      </c>
      <c r="AV183" s="16">
        <v>7</v>
      </c>
      <c r="AW183" s="16">
        <v>7</v>
      </c>
      <c r="AX183" s="16">
        <v>4</v>
      </c>
      <c r="AY183" s="16">
        <v>12</v>
      </c>
      <c r="AZ183" s="16">
        <v>7</v>
      </c>
      <c r="BA183" s="16">
        <v>15</v>
      </c>
      <c r="BB183" s="16">
        <v>15</v>
      </c>
      <c r="BC183" s="347">
        <f t="shared" si="53"/>
        <v>67</v>
      </c>
      <c r="BD183" s="16">
        <v>10</v>
      </c>
      <c r="BE183" s="16">
        <v>20</v>
      </c>
      <c r="BF183" s="16">
        <v>10</v>
      </c>
      <c r="BG183" s="16">
        <v>12</v>
      </c>
      <c r="BH183" s="16">
        <v>7</v>
      </c>
      <c r="BI183" s="16">
        <v>15</v>
      </c>
      <c r="BJ183" s="16">
        <v>15</v>
      </c>
      <c r="BK183" s="382">
        <f t="shared" si="72"/>
        <v>89</v>
      </c>
      <c r="BL183" s="16">
        <v>0</v>
      </c>
      <c r="BM183" s="16">
        <v>0</v>
      </c>
      <c r="BN183" s="16">
        <v>4</v>
      </c>
      <c r="BO183" s="16">
        <v>12</v>
      </c>
      <c r="BP183" s="16">
        <v>10</v>
      </c>
      <c r="BQ183" s="16">
        <v>15</v>
      </c>
      <c r="BR183" s="16">
        <v>15</v>
      </c>
      <c r="BS183" s="327">
        <f t="shared" si="54"/>
        <v>56</v>
      </c>
      <c r="BT183" s="16">
        <f t="shared" si="55"/>
        <v>324</v>
      </c>
      <c r="BU183" s="16">
        <v>5</v>
      </c>
      <c r="BV183" s="346">
        <f t="shared" si="56"/>
        <v>64.8</v>
      </c>
      <c r="BW183" s="16">
        <f t="shared" si="73"/>
        <v>28</v>
      </c>
      <c r="BX183" s="391">
        <f t="shared" si="58"/>
        <v>5.6</v>
      </c>
      <c r="BY183" s="16">
        <f t="shared" si="74"/>
        <v>41</v>
      </c>
      <c r="BZ183" s="392">
        <f t="shared" si="59"/>
        <v>8.1999999999999993</v>
      </c>
      <c r="CA183" s="16">
        <f t="shared" si="60"/>
        <v>26</v>
      </c>
      <c r="CB183" s="393">
        <f t="shared" si="61"/>
        <v>5.2</v>
      </c>
      <c r="CC183" s="16">
        <f t="shared" si="62"/>
        <v>60</v>
      </c>
      <c r="CD183" s="394">
        <f t="shared" si="63"/>
        <v>12</v>
      </c>
      <c r="CE183" s="16">
        <f t="shared" si="64"/>
        <v>35</v>
      </c>
      <c r="CF183" s="395">
        <f t="shared" si="65"/>
        <v>7</v>
      </c>
      <c r="CG183" s="16">
        <f t="shared" si="66"/>
        <v>59</v>
      </c>
      <c r="CH183" s="396">
        <f t="shared" si="67"/>
        <v>11.8</v>
      </c>
      <c r="CI183" s="16">
        <f t="shared" si="68"/>
        <v>75</v>
      </c>
      <c r="CJ183" s="397">
        <f t="shared" si="69"/>
        <v>15</v>
      </c>
      <c r="CL183" s="19"/>
      <c r="CM183" s="19">
        <f t="shared" si="57"/>
        <v>0</v>
      </c>
    </row>
    <row r="184" spans="1:91" ht="65.099999999999994" customHeight="1" x14ac:dyDescent="0.25">
      <c r="A184" s="150">
        <v>181</v>
      </c>
      <c r="B184" s="22" t="s">
        <v>5909</v>
      </c>
      <c r="C184" s="22" t="s">
        <v>5910</v>
      </c>
      <c r="D184" s="22" t="s">
        <v>1003</v>
      </c>
      <c r="E184" s="343"/>
      <c r="F184" s="22" t="s">
        <v>5911</v>
      </c>
      <c r="G184" s="22" t="s">
        <v>5905</v>
      </c>
      <c r="H184" s="22" t="s">
        <v>4310</v>
      </c>
      <c r="I184" s="22"/>
      <c r="J184" s="22"/>
      <c r="K184" s="110" t="s">
        <v>1006</v>
      </c>
      <c r="L184" s="22" t="s">
        <v>5912</v>
      </c>
      <c r="M184" s="22" t="s">
        <v>1008</v>
      </c>
      <c r="N184" s="3"/>
      <c r="O184" s="22" t="s">
        <v>16</v>
      </c>
      <c r="P184" s="63">
        <v>481</v>
      </c>
      <c r="Q184" s="22">
        <v>28195826</v>
      </c>
      <c r="R184" s="22">
        <v>109393930</v>
      </c>
      <c r="S184" s="25">
        <v>836000</v>
      </c>
      <c r="T184" s="66">
        <v>656000</v>
      </c>
      <c r="U184" s="321">
        <f t="shared" si="71"/>
        <v>0.78468899521531099</v>
      </c>
      <c r="V184" s="353" t="s">
        <v>5913</v>
      </c>
      <c r="W184" s="25" t="s">
        <v>5914</v>
      </c>
      <c r="X184" s="3"/>
      <c r="Y184" s="24" t="s">
        <v>5915</v>
      </c>
      <c r="Z184" s="22" t="s">
        <v>6070</v>
      </c>
      <c r="AA184" s="22" t="s">
        <v>5916</v>
      </c>
      <c r="AC184" s="359"/>
      <c r="AD184" s="22" t="s">
        <v>7034</v>
      </c>
      <c r="AE184" s="22"/>
      <c r="AF184" s="16">
        <v>7</v>
      </c>
      <c r="AG184" s="16">
        <v>7</v>
      </c>
      <c r="AH184" s="16">
        <v>7</v>
      </c>
      <c r="AI184" s="16">
        <v>10</v>
      </c>
      <c r="AJ184" s="16">
        <v>7</v>
      </c>
      <c r="AK184" s="16">
        <v>0</v>
      </c>
      <c r="AL184" s="16">
        <v>15</v>
      </c>
      <c r="AM184" s="7">
        <f t="shared" si="70"/>
        <v>53</v>
      </c>
      <c r="AN184" s="16">
        <v>7</v>
      </c>
      <c r="AO184" s="16">
        <v>15</v>
      </c>
      <c r="AP184" s="16">
        <v>7</v>
      </c>
      <c r="AQ184" s="16">
        <v>10</v>
      </c>
      <c r="AR184" s="16">
        <v>4</v>
      </c>
      <c r="AS184" s="16">
        <v>15</v>
      </c>
      <c r="AT184" s="16">
        <v>15</v>
      </c>
      <c r="AU184" s="385">
        <f t="shared" si="52"/>
        <v>73</v>
      </c>
      <c r="AV184" s="16">
        <v>4</v>
      </c>
      <c r="AW184" s="16">
        <v>15</v>
      </c>
      <c r="AX184" s="16">
        <v>7</v>
      </c>
      <c r="AY184" s="16">
        <v>8</v>
      </c>
      <c r="AZ184" s="16">
        <v>4</v>
      </c>
      <c r="BA184" s="16">
        <v>7</v>
      </c>
      <c r="BB184" s="16">
        <v>15</v>
      </c>
      <c r="BC184" s="347">
        <f t="shared" si="53"/>
        <v>60</v>
      </c>
      <c r="BD184" s="16">
        <v>4</v>
      </c>
      <c r="BE184" s="16">
        <v>15</v>
      </c>
      <c r="BF184" s="16">
        <v>4</v>
      </c>
      <c r="BG184" s="16">
        <v>10</v>
      </c>
      <c r="BH184" s="16">
        <v>7</v>
      </c>
      <c r="BI184" s="16">
        <v>15</v>
      </c>
      <c r="BJ184" s="16">
        <v>15</v>
      </c>
      <c r="BK184" s="382">
        <f t="shared" si="72"/>
        <v>70</v>
      </c>
      <c r="BL184" s="16">
        <v>4</v>
      </c>
      <c r="BM184" s="16">
        <v>7</v>
      </c>
      <c r="BN184" s="16">
        <v>4</v>
      </c>
      <c r="BO184" s="16">
        <v>10</v>
      </c>
      <c r="BP184" s="16">
        <v>7</v>
      </c>
      <c r="BQ184" s="16">
        <v>20</v>
      </c>
      <c r="BR184" s="16">
        <v>15</v>
      </c>
      <c r="BS184" s="327">
        <f t="shared" si="54"/>
        <v>67</v>
      </c>
      <c r="BT184" s="16">
        <f t="shared" si="55"/>
        <v>323</v>
      </c>
      <c r="BU184" s="16">
        <v>5</v>
      </c>
      <c r="BV184" s="346">
        <f t="shared" si="56"/>
        <v>64.599999999999994</v>
      </c>
      <c r="BW184" s="16">
        <f t="shared" si="73"/>
        <v>26</v>
      </c>
      <c r="BX184" s="391">
        <f t="shared" si="58"/>
        <v>5.2</v>
      </c>
      <c r="BY184" s="16">
        <f t="shared" si="74"/>
        <v>59</v>
      </c>
      <c r="BZ184" s="392">
        <f t="shared" si="59"/>
        <v>11.8</v>
      </c>
      <c r="CA184" s="16">
        <f t="shared" si="60"/>
        <v>29</v>
      </c>
      <c r="CB184" s="393">
        <f t="shared" si="61"/>
        <v>5.8</v>
      </c>
      <c r="CC184" s="16">
        <f t="shared" si="62"/>
        <v>48</v>
      </c>
      <c r="CD184" s="394">
        <f t="shared" si="63"/>
        <v>9.6</v>
      </c>
      <c r="CE184" s="16">
        <f t="shared" si="64"/>
        <v>29</v>
      </c>
      <c r="CF184" s="395">
        <f t="shared" si="65"/>
        <v>5.8</v>
      </c>
      <c r="CG184" s="16">
        <f t="shared" si="66"/>
        <v>57</v>
      </c>
      <c r="CH184" s="396">
        <f t="shared" si="67"/>
        <v>11.4</v>
      </c>
      <c r="CI184" s="16">
        <f t="shared" si="68"/>
        <v>75</v>
      </c>
      <c r="CJ184" s="397">
        <f t="shared" si="69"/>
        <v>15</v>
      </c>
      <c r="CK184" s="19"/>
      <c r="CM184" s="19">
        <f t="shared" si="57"/>
        <v>0</v>
      </c>
    </row>
    <row r="185" spans="1:91" s="22" customFormat="1" ht="65.099999999999994" customHeight="1" x14ac:dyDescent="0.25">
      <c r="A185" s="150">
        <v>182</v>
      </c>
      <c r="B185" s="22" t="s">
        <v>6531</v>
      </c>
      <c r="C185" s="22" t="s">
        <v>5386</v>
      </c>
      <c r="D185" s="22" t="s">
        <v>5387</v>
      </c>
      <c r="E185" s="22" t="s">
        <v>5388</v>
      </c>
      <c r="F185" s="22" t="s">
        <v>6532</v>
      </c>
      <c r="G185" s="22" t="s">
        <v>5905</v>
      </c>
      <c r="H185" s="22" t="s">
        <v>3515</v>
      </c>
      <c r="K185" s="23" t="s">
        <v>633</v>
      </c>
      <c r="L185" s="23" t="s">
        <v>1019</v>
      </c>
      <c r="M185" s="22" t="s">
        <v>61</v>
      </c>
      <c r="N185" s="3"/>
      <c r="O185" s="22" t="s">
        <v>11</v>
      </c>
      <c r="P185" s="150">
        <v>424</v>
      </c>
      <c r="Q185" s="24" t="s">
        <v>5389</v>
      </c>
      <c r="R185" s="24" t="s">
        <v>5390</v>
      </c>
      <c r="S185" s="25">
        <v>920892</v>
      </c>
      <c r="T185" s="25">
        <v>680000</v>
      </c>
      <c r="U185" s="362">
        <f t="shared" si="71"/>
        <v>0.73841449377342838</v>
      </c>
      <c r="V185" s="363" t="s">
        <v>6533</v>
      </c>
      <c r="W185" s="25" t="s">
        <v>5375</v>
      </c>
      <c r="X185" s="7"/>
      <c r="Y185" s="24" t="s">
        <v>5949</v>
      </c>
      <c r="Z185" s="22" t="s">
        <v>5980</v>
      </c>
      <c r="AA185" s="22" t="s">
        <v>5926</v>
      </c>
      <c r="AB185" s="16"/>
      <c r="AC185" s="347"/>
      <c r="AD185" s="22" t="s">
        <v>7043</v>
      </c>
      <c r="AE185" s="16"/>
      <c r="AF185" s="150">
        <v>7</v>
      </c>
      <c r="AG185" s="150">
        <v>15</v>
      </c>
      <c r="AH185" s="150">
        <v>4</v>
      </c>
      <c r="AI185" s="150">
        <v>13</v>
      </c>
      <c r="AJ185" s="150">
        <v>7</v>
      </c>
      <c r="AK185" s="150">
        <v>0</v>
      </c>
      <c r="AL185" s="150">
        <v>15</v>
      </c>
      <c r="AM185" s="7">
        <f t="shared" si="70"/>
        <v>61</v>
      </c>
      <c r="AN185" s="150">
        <v>7</v>
      </c>
      <c r="AO185" s="150">
        <v>15</v>
      </c>
      <c r="AP185" s="150">
        <v>7</v>
      </c>
      <c r="AQ185" s="150">
        <v>13</v>
      </c>
      <c r="AR185" s="150">
        <v>7</v>
      </c>
      <c r="AS185" s="150">
        <v>7</v>
      </c>
      <c r="AT185" s="150">
        <v>15</v>
      </c>
      <c r="AU185" s="385">
        <f t="shared" si="52"/>
        <v>71</v>
      </c>
      <c r="AV185" s="150">
        <v>7</v>
      </c>
      <c r="AW185" s="150">
        <v>7</v>
      </c>
      <c r="AX185" s="150">
        <v>4</v>
      </c>
      <c r="AY185" s="150">
        <v>13</v>
      </c>
      <c r="AZ185" s="150">
        <v>7</v>
      </c>
      <c r="BA185" s="150">
        <v>7</v>
      </c>
      <c r="BB185" s="150">
        <v>15</v>
      </c>
      <c r="BC185" s="347">
        <f t="shared" si="53"/>
        <v>60</v>
      </c>
      <c r="BD185" s="150">
        <v>7</v>
      </c>
      <c r="BE185" s="150">
        <v>15</v>
      </c>
      <c r="BF185" s="150">
        <v>7</v>
      </c>
      <c r="BG185" s="150">
        <v>13</v>
      </c>
      <c r="BH185" s="150">
        <v>10</v>
      </c>
      <c r="BI185" s="150">
        <v>7</v>
      </c>
      <c r="BJ185" s="150">
        <v>15</v>
      </c>
      <c r="BK185" s="382">
        <f t="shared" si="72"/>
        <v>74</v>
      </c>
      <c r="BL185" s="150">
        <v>4</v>
      </c>
      <c r="BM185" s="150">
        <v>7</v>
      </c>
      <c r="BN185" s="150">
        <v>7</v>
      </c>
      <c r="BO185" s="150">
        <v>13</v>
      </c>
      <c r="BP185" s="150">
        <v>4</v>
      </c>
      <c r="BQ185" s="150">
        <v>7</v>
      </c>
      <c r="BR185" s="150">
        <v>15</v>
      </c>
      <c r="BS185" s="327">
        <f t="shared" si="54"/>
        <v>57</v>
      </c>
      <c r="BT185" s="16">
        <f t="shared" si="55"/>
        <v>323</v>
      </c>
      <c r="BU185" s="16">
        <v>5</v>
      </c>
      <c r="BV185" s="346">
        <f t="shared" si="56"/>
        <v>64.599999999999994</v>
      </c>
      <c r="BW185" s="16">
        <f t="shared" si="73"/>
        <v>32</v>
      </c>
      <c r="BX185" s="391">
        <f t="shared" si="58"/>
        <v>6.4</v>
      </c>
      <c r="BY185" s="16">
        <f t="shared" si="74"/>
        <v>59</v>
      </c>
      <c r="BZ185" s="392">
        <f t="shared" si="59"/>
        <v>11.8</v>
      </c>
      <c r="CA185" s="16">
        <f t="shared" si="60"/>
        <v>29</v>
      </c>
      <c r="CB185" s="393">
        <f t="shared" si="61"/>
        <v>5.8</v>
      </c>
      <c r="CC185" s="16">
        <f t="shared" si="62"/>
        <v>65</v>
      </c>
      <c r="CD185" s="394">
        <f t="shared" si="63"/>
        <v>13</v>
      </c>
      <c r="CE185" s="16">
        <f t="shared" si="64"/>
        <v>35</v>
      </c>
      <c r="CF185" s="395">
        <f t="shared" si="65"/>
        <v>7</v>
      </c>
      <c r="CG185" s="16">
        <f t="shared" si="66"/>
        <v>28</v>
      </c>
      <c r="CH185" s="396">
        <f t="shared" si="67"/>
        <v>5.6</v>
      </c>
      <c r="CI185" s="16">
        <f t="shared" si="68"/>
        <v>75</v>
      </c>
      <c r="CJ185" s="397">
        <f t="shared" si="69"/>
        <v>15</v>
      </c>
      <c r="CK185" s="366"/>
      <c r="CL185" s="152"/>
      <c r="CM185" s="19">
        <f t="shared" si="57"/>
        <v>0</v>
      </c>
    </row>
    <row r="186" spans="1:91" ht="65.099999999999994" customHeight="1" x14ac:dyDescent="0.25">
      <c r="A186" s="150">
        <v>183</v>
      </c>
      <c r="B186" s="22" t="s">
        <v>6617</v>
      </c>
      <c r="C186" s="22" t="s">
        <v>31</v>
      </c>
      <c r="D186" s="22" t="s">
        <v>75</v>
      </c>
      <c r="E186" s="22" t="s">
        <v>5777</v>
      </c>
      <c r="F186" s="22" t="s">
        <v>6618</v>
      </c>
      <c r="G186" s="22" t="s">
        <v>5905</v>
      </c>
      <c r="H186" s="22" t="s">
        <v>2595</v>
      </c>
      <c r="K186" s="23" t="s">
        <v>2596</v>
      </c>
      <c r="L186" s="23" t="s">
        <v>5778</v>
      </c>
      <c r="M186" s="16" t="s">
        <v>2598</v>
      </c>
      <c r="O186" s="16" t="s">
        <v>16</v>
      </c>
      <c r="P186" s="150">
        <v>481</v>
      </c>
      <c r="Q186" s="16">
        <v>28014031</v>
      </c>
      <c r="R186" s="16">
        <v>106624588</v>
      </c>
      <c r="S186" s="19">
        <v>1299000</v>
      </c>
      <c r="T186" s="25">
        <v>966000</v>
      </c>
      <c r="U186" s="362">
        <f t="shared" si="71"/>
        <v>0.74364896073902997</v>
      </c>
      <c r="V186" s="363" t="s">
        <v>6619</v>
      </c>
      <c r="W186" s="25" t="s">
        <v>6620</v>
      </c>
      <c r="Y186" s="24" t="s">
        <v>5949</v>
      </c>
      <c r="Z186" s="22" t="s">
        <v>6070</v>
      </c>
      <c r="AA186" s="22" t="s">
        <v>5926</v>
      </c>
      <c r="AB186" s="16"/>
      <c r="AF186" s="16">
        <v>7</v>
      </c>
      <c r="AG186" s="16">
        <v>7</v>
      </c>
      <c r="AH186" s="16">
        <v>7</v>
      </c>
      <c r="AI186" s="16">
        <v>11</v>
      </c>
      <c r="AJ186" s="16">
        <v>7</v>
      </c>
      <c r="AK186" s="16">
        <v>7</v>
      </c>
      <c r="AL186" s="16">
        <v>15</v>
      </c>
      <c r="AM186" s="7">
        <f t="shared" si="70"/>
        <v>61</v>
      </c>
      <c r="AN186" s="16">
        <v>7</v>
      </c>
      <c r="AO186" s="16">
        <v>7</v>
      </c>
      <c r="AP186" s="16">
        <v>7</v>
      </c>
      <c r="AQ186" s="16">
        <v>11</v>
      </c>
      <c r="AR186" s="16">
        <v>7</v>
      </c>
      <c r="AS186" s="16">
        <v>7</v>
      </c>
      <c r="AT186" s="16">
        <v>15</v>
      </c>
      <c r="AU186" s="385">
        <f t="shared" si="52"/>
        <v>61</v>
      </c>
      <c r="AV186" s="16">
        <v>4</v>
      </c>
      <c r="AW186" s="16">
        <v>7</v>
      </c>
      <c r="AX186" s="16">
        <v>4</v>
      </c>
      <c r="AY186" s="16">
        <v>11</v>
      </c>
      <c r="AZ186" s="16">
        <v>7</v>
      </c>
      <c r="BA186" s="16">
        <v>15</v>
      </c>
      <c r="BB186" s="16">
        <v>15</v>
      </c>
      <c r="BC186" s="347">
        <f t="shared" si="53"/>
        <v>63</v>
      </c>
      <c r="BD186" s="16">
        <v>10</v>
      </c>
      <c r="BE186" s="16">
        <v>15</v>
      </c>
      <c r="BF186" s="16">
        <v>7</v>
      </c>
      <c r="BG186" s="16">
        <v>6</v>
      </c>
      <c r="BH186" s="16">
        <v>7</v>
      </c>
      <c r="BI186" s="16">
        <v>15</v>
      </c>
      <c r="BJ186" s="16">
        <v>15</v>
      </c>
      <c r="BK186" s="382">
        <f t="shared" si="72"/>
        <v>75</v>
      </c>
      <c r="BL186" s="16">
        <v>4</v>
      </c>
      <c r="BM186" s="16">
        <v>7</v>
      </c>
      <c r="BN186" s="16">
        <v>7</v>
      </c>
      <c r="BO186" s="16">
        <v>11</v>
      </c>
      <c r="BP186" s="16">
        <v>4</v>
      </c>
      <c r="BQ186" s="16">
        <v>15</v>
      </c>
      <c r="BR186" s="16">
        <v>15</v>
      </c>
      <c r="BS186" s="327">
        <f t="shared" si="54"/>
        <v>63</v>
      </c>
      <c r="BT186" s="16">
        <f t="shared" si="55"/>
        <v>323</v>
      </c>
      <c r="BU186" s="16">
        <v>5</v>
      </c>
      <c r="BV186" s="346">
        <f t="shared" si="56"/>
        <v>64.599999999999994</v>
      </c>
      <c r="BW186" s="16">
        <f t="shared" si="73"/>
        <v>32</v>
      </c>
      <c r="BX186" s="391">
        <f t="shared" si="58"/>
        <v>6.4</v>
      </c>
      <c r="BY186" s="16">
        <f t="shared" si="74"/>
        <v>43</v>
      </c>
      <c r="BZ186" s="392">
        <f t="shared" si="59"/>
        <v>8.6</v>
      </c>
      <c r="CA186" s="16">
        <f t="shared" si="60"/>
        <v>32</v>
      </c>
      <c r="CB186" s="393">
        <f t="shared" si="61"/>
        <v>6.4</v>
      </c>
      <c r="CC186" s="16">
        <f t="shared" si="62"/>
        <v>50</v>
      </c>
      <c r="CD186" s="394">
        <f t="shared" si="63"/>
        <v>10</v>
      </c>
      <c r="CE186" s="16">
        <f t="shared" si="64"/>
        <v>32</v>
      </c>
      <c r="CF186" s="395">
        <f t="shared" si="65"/>
        <v>6.4</v>
      </c>
      <c r="CG186" s="16">
        <f t="shared" si="66"/>
        <v>59</v>
      </c>
      <c r="CH186" s="396">
        <f t="shared" si="67"/>
        <v>11.8</v>
      </c>
      <c r="CI186" s="16">
        <f t="shared" si="68"/>
        <v>75</v>
      </c>
      <c r="CJ186" s="397">
        <f t="shared" si="69"/>
        <v>15</v>
      </c>
      <c r="CK186" s="19"/>
      <c r="CM186" s="19">
        <f t="shared" si="57"/>
        <v>0</v>
      </c>
    </row>
    <row r="187" spans="1:91" ht="65.099999999999994" customHeight="1" x14ac:dyDescent="0.25">
      <c r="A187" s="150">
        <v>184</v>
      </c>
      <c r="B187" s="22" t="s">
        <v>6059</v>
      </c>
      <c r="C187" s="16" t="s">
        <v>125</v>
      </c>
      <c r="D187" s="22" t="s">
        <v>6063</v>
      </c>
      <c r="F187" s="22" t="s">
        <v>6060</v>
      </c>
      <c r="G187" s="16" t="s">
        <v>5905</v>
      </c>
      <c r="H187" s="22" t="s">
        <v>4043</v>
      </c>
      <c r="K187" s="110" t="s">
        <v>6064</v>
      </c>
      <c r="L187" s="110" t="s">
        <v>4046</v>
      </c>
      <c r="M187" s="16" t="s">
        <v>4045</v>
      </c>
      <c r="O187" s="16" t="s">
        <v>22</v>
      </c>
      <c r="P187" s="150">
        <v>424</v>
      </c>
      <c r="Q187" s="16">
        <v>63987816</v>
      </c>
      <c r="R187" s="16">
        <v>109178243</v>
      </c>
      <c r="S187" s="19">
        <v>1450000</v>
      </c>
      <c r="T187" s="66">
        <v>1000000</v>
      </c>
      <c r="U187" s="321">
        <f t="shared" si="71"/>
        <v>0.68965517241379315</v>
      </c>
      <c r="V187" s="353" t="s">
        <v>6062</v>
      </c>
      <c r="W187" s="19" t="s">
        <v>6061</v>
      </c>
      <c r="Y187" s="24" t="s">
        <v>5915</v>
      </c>
      <c r="Z187" s="22" t="s">
        <v>6003</v>
      </c>
      <c r="AA187" s="22" t="s">
        <v>5926</v>
      </c>
      <c r="AF187" s="16">
        <v>10</v>
      </c>
      <c r="AG187" s="16">
        <v>7</v>
      </c>
      <c r="AH187" s="16">
        <v>7</v>
      </c>
      <c r="AI187" s="16">
        <v>9</v>
      </c>
      <c r="AJ187" s="16">
        <v>7</v>
      </c>
      <c r="AK187" s="16">
        <v>0</v>
      </c>
      <c r="AL187" s="16">
        <v>15</v>
      </c>
      <c r="AM187" s="7">
        <f t="shared" si="70"/>
        <v>55</v>
      </c>
      <c r="AN187" s="16">
        <v>10</v>
      </c>
      <c r="AO187" s="16">
        <v>7</v>
      </c>
      <c r="AP187" s="16">
        <v>7</v>
      </c>
      <c r="AQ187" s="16">
        <v>11</v>
      </c>
      <c r="AR187" s="16">
        <v>7</v>
      </c>
      <c r="AS187" s="16">
        <v>15</v>
      </c>
      <c r="AT187" s="16">
        <v>15</v>
      </c>
      <c r="AU187" s="385">
        <f t="shared" si="52"/>
        <v>72</v>
      </c>
      <c r="AV187" s="16">
        <v>7</v>
      </c>
      <c r="AW187" s="16">
        <v>15</v>
      </c>
      <c r="AX187" s="16">
        <v>7</v>
      </c>
      <c r="AY187" s="16">
        <v>11</v>
      </c>
      <c r="AZ187" s="16">
        <v>7</v>
      </c>
      <c r="BA187" s="16">
        <v>7</v>
      </c>
      <c r="BB187" s="16">
        <v>15</v>
      </c>
      <c r="BC187" s="347">
        <f t="shared" si="53"/>
        <v>69</v>
      </c>
      <c r="BD187" s="16">
        <v>7</v>
      </c>
      <c r="BE187" s="16">
        <v>20</v>
      </c>
      <c r="BF187" s="16">
        <v>7</v>
      </c>
      <c r="BG187" s="16">
        <v>11</v>
      </c>
      <c r="BH187" s="16">
        <v>7</v>
      </c>
      <c r="BI187" s="16">
        <v>7</v>
      </c>
      <c r="BJ187" s="16">
        <v>15</v>
      </c>
      <c r="BK187" s="382">
        <f t="shared" si="72"/>
        <v>74</v>
      </c>
      <c r="BL187" s="16">
        <v>4</v>
      </c>
      <c r="BM187" s="16">
        <v>7</v>
      </c>
      <c r="BN187" s="16">
        <v>4</v>
      </c>
      <c r="BO187" s="16">
        <v>11</v>
      </c>
      <c r="BP187" s="16">
        <v>4</v>
      </c>
      <c r="BQ187" s="16">
        <v>7</v>
      </c>
      <c r="BR187" s="16">
        <v>15</v>
      </c>
      <c r="BS187" s="327">
        <f t="shared" si="54"/>
        <v>52</v>
      </c>
      <c r="BT187" s="16">
        <f t="shared" si="55"/>
        <v>322</v>
      </c>
      <c r="BU187" s="16">
        <v>5</v>
      </c>
      <c r="BV187" s="346">
        <f t="shared" si="56"/>
        <v>64.400000000000006</v>
      </c>
      <c r="BW187" s="16">
        <f t="shared" si="73"/>
        <v>38</v>
      </c>
      <c r="BX187" s="391">
        <f t="shared" si="58"/>
        <v>7.6</v>
      </c>
      <c r="BY187" s="16">
        <f t="shared" si="74"/>
        <v>56</v>
      </c>
      <c r="BZ187" s="392">
        <f t="shared" si="59"/>
        <v>11.2</v>
      </c>
      <c r="CA187" s="16">
        <f t="shared" si="60"/>
        <v>32</v>
      </c>
      <c r="CB187" s="393">
        <f t="shared" si="61"/>
        <v>6.4</v>
      </c>
      <c r="CC187" s="16">
        <f t="shared" si="62"/>
        <v>53</v>
      </c>
      <c r="CD187" s="394">
        <f t="shared" si="63"/>
        <v>10.6</v>
      </c>
      <c r="CE187" s="16">
        <f t="shared" si="64"/>
        <v>32</v>
      </c>
      <c r="CF187" s="395">
        <f t="shared" si="65"/>
        <v>6.4</v>
      </c>
      <c r="CG187" s="16">
        <f t="shared" si="66"/>
        <v>36</v>
      </c>
      <c r="CH187" s="396">
        <f t="shared" si="67"/>
        <v>7.2</v>
      </c>
      <c r="CI187" s="16">
        <f t="shared" si="68"/>
        <v>75</v>
      </c>
      <c r="CJ187" s="397">
        <f t="shared" si="69"/>
        <v>15</v>
      </c>
      <c r="CL187" s="19"/>
      <c r="CM187" s="19">
        <f t="shared" si="57"/>
        <v>0</v>
      </c>
    </row>
    <row r="188" spans="1:91" ht="65.099999999999994" customHeight="1" x14ac:dyDescent="0.25">
      <c r="A188" s="150">
        <v>185</v>
      </c>
      <c r="B188" s="22" t="s">
        <v>6125</v>
      </c>
      <c r="C188" s="22" t="s">
        <v>38</v>
      </c>
      <c r="D188" s="22" t="s">
        <v>6129</v>
      </c>
      <c r="F188" s="16" t="s">
        <v>6126</v>
      </c>
      <c r="G188" s="16" t="s">
        <v>5905</v>
      </c>
      <c r="H188" s="22" t="s">
        <v>6130</v>
      </c>
      <c r="K188" s="110" t="s">
        <v>6132</v>
      </c>
      <c r="L188" s="110" t="s">
        <v>6133</v>
      </c>
      <c r="M188" s="16" t="s">
        <v>6131</v>
      </c>
      <c r="O188" s="16" t="s">
        <v>16</v>
      </c>
      <c r="P188" s="150">
        <v>481</v>
      </c>
      <c r="Q188" s="16">
        <v>28311346</v>
      </c>
      <c r="R188" s="16">
        <v>112235031</v>
      </c>
      <c r="S188" s="19">
        <v>1201000</v>
      </c>
      <c r="T188" s="66">
        <v>949500</v>
      </c>
      <c r="U188" s="321">
        <f t="shared" si="71"/>
        <v>0.79059117402164858</v>
      </c>
      <c r="V188" s="353" t="s">
        <v>6127</v>
      </c>
      <c r="W188" s="25" t="s">
        <v>6128</v>
      </c>
      <c r="Y188" s="24" t="s">
        <v>5962</v>
      </c>
      <c r="Z188" s="22" t="s">
        <v>6070</v>
      </c>
      <c r="AA188" s="22" t="s">
        <v>5926</v>
      </c>
      <c r="AF188" s="16">
        <v>7</v>
      </c>
      <c r="AG188" s="16">
        <v>7</v>
      </c>
      <c r="AH188" s="16">
        <v>7</v>
      </c>
      <c r="AI188" s="16">
        <v>7</v>
      </c>
      <c r="AJ188" s="16">
        <v>7</v>
      </c>
      <c r="AK188" s="16">
        <v>0</v>
      </c>
      <c r="AL188" s="16">
        <v>15</v>
      </c>
      <c r="AM188" s="7">
        <f t="shared" si="70"/>
        <v>50</v>
      </c>
      <c r="AN188" s="16">
        <v>10</v>
      </c>
      <c r="AO188" s="16">
        <v>15</v>
      </c>
      <c r="AP188" s="16">
        <v>7</v>
      </c>
      <c r="AQ188" s="16">
        <v>9</v>
      </c>
      <c r="AR188" s="16">
        <v>7</v>
      </c>
      <c r="AS188" s="16">
        <v>7</v>
      </c>
      <c r="AT188" s="16">
        <v>15</v>
      </c>
      <c r="AU188" s="385">
        <f t="shared" si="52"/>
        <v>70</v>
      </c>
      <c r="AV188" s="16">
        <v>7</v>
      </c>
      <c r="AW188" s="16">
        <v>15</v>
      </c>
      <c r="AX188" s="16">
        <v>7</v>
      </c>
      <c r="AY188" s="16">
        <v>9</v>
      </c>
      <c r="AZ188" s="16">
        <v>7</v>
      </c>
      <c r="BA188" s="16">
        <v>15</v>
      </c>
      <c r="BB188" s="16">
        <v>15</v>
      </c>
      <c r="BC188" s="347">
        <f t="shared" si="53"/>
        <v>75</v>
      </c>
      <c r="BD188" s="16">
        <v>7</v>
      </c>
      <c r="BE188" s="16">
        <v>15</v>
      </c>
      <c r="BF188" s="16">
        <v>7</v>
      </c>
      <c r="BG188" s="16">
        <v>9</v>
      </c>
      <c r="BH188" s="16">
        <v>7</v>
      </c>
      <c r="BI188" s="16">
        <v>7</v>
      </c>
      <c r="BJ188" s="16">
        <v>15</v>
      </c>
      <c r="BK188" s="382">
        <f t="shared" si="72"/>
        <v>67</v>
      </c>
      <c r="BL188" s="16">
        <v>7</v>
      </c>
      <c r="BM188" s="16">
        <v>15</v>
      </c>
      <c r="BN188" s="16">
        <v>7</v>
      </c>
      <c r="BO188" s="16">
        <v>9</v>
      </c>
      <c r="BP188" s="16">
        <v>7</v>
      </c>
      <c r="BQ188" s="16">
        <v>0</v>
      </c>
      <c r="BR188" s="16">
        <v>15</v>
      </c>
      <c r="BS188" s="327">
        <f t="shared" si="54"/>
        <v>60</v>
      </c>
      <c r="BT188" s="16">
        <f t="shared" si="55"/>
        <v>322</v>
      </c>
      <c r="BU188" s="16">
        <v>5</v>
      </c>
      <c r="BV188" s="346">
        <f t="shared" si="56"/>
        <v>64.400000000000006</v>
      </c>
      <c r="BW188" s="16">
        <f t="shared" si="73"/>
        <v>38</v>
      </c>
      <c r="BX188" s="391">
        <f t="shared" si="58"/>
        <v>7.6</v>
      </c>
      <c r="BY188" s="16">
        <f t="shared" si="74"/>
        <v>67</v>
      </c>
      <c r="BZ188" s="392">
        <f t="shared" si="59"/>
        <v>13.4</v>
      </c>
      <c r="CA188" s="16">
        <f t="shared" si="60"/>
        <v>35</v>
      </c>
      <c r="CB188" s="393">
        <f t="shared" si="61"/>
        <v>7</v>
      </c>
      <c r="CC188" s="16">
        <f t="shared" si="62"/>
        <v>43</v>
      </c>
      <c r="CD188" s="394">
        <f t="shared" si="63"/>
        <v>8.6</v>
      </c>
      <c r="CE188" s="16">
        <f t="shared" si="64"/>
        <v>35</v>
      </c>
      <c r="CF188" s="395">
        <f t="shared" si="65"/>
        <v>7</v>
      </c>
      <c r="CG188" s="16">
        <f t="shared" si="66"/>
        <v>29</v>
      </c>
      <c r="CH188" s="396">
        <f t="shared" si="67"/>
        <v>5.8</v>
      </c>
      <c r="CI188" s="16">
        <f t="shared" si="68"/>
        <v>75</v>
      </c>
      <c r="CJ188" s="397">
        <f t="shared" si="69"/>
        <v>15</v>
      </c>
      <c r="CK188" s="19"/>
      <c r="CM188" s="19">
        <f t="shared" si="57"/>
        <v>0</v>
      </c>
    </row>
    <row r="189" spans="1:91" ht="65.099999999999994" customHeight="1" x14ac:dyDescent="0.25">
      <c r="A189" s="150">
        <v>186</v>
      </c>
      <c r="B189" s="22" t="s">
        <v>6363</v>
      </c>
      <c r="C189" s="22" t="s">
        <v>6366</v>
      </c>
      <c r="D189" s="22" t="s">
        <v>6365</v>
      </c>
      <c r="F189" s="22" t="s">
        <v>6364</v>
      </c>
      <c r="G189" s="16" t="s">
        <v>5905</v>
      </c>
      <c r="H189" s="22" t="s">
        <v>6367</v>
      </c>
      <c r="K189" s="109" t="s">
        <v>6368</v>
      </c>
      <c r="L189" s="110" t="s">
        <v>6369</v>
      </c>
      <c r="M189" s="16" t="s">
        <v>6370</v>
      </c>
      <c r="O189" s="16" t="s">
        <v>11</v>
      </c>
      <c r="P189" s="150">
        <v>424</v>
      </c>
      <c r="Q189" s="16">
        <v>21079278</v>
      </c>
      <c r="R189" s="16">
        <v>108844642</v>
      </c>
      <c r="S189" s="19">
        <v>732000</v>
      </c>
      <c r="T189" s="66">
        <v>584000</v>
      </c>
      <c r="U189" s="321">
        <f t="shared" si="71"/>
        <v>0.79781420765027322</v>
      </c>
      <c r="V189" s="353" t="s">
        <v>6454</v>
      </c>
      <c r="W189" s="19" t="s">
        <v>5167</v>
      </c>
      <c r="Y189" s="24" t="s">
        <v>5915</v>
      </c>
      <c r="Z189" s="22" t="s">
        <v>5980</v>
      </c>
      <c r="AA189" s="22" t="s">
        <v>6058</v>
      </c>
      <c r="AD189" s="28" t="s">
        <v>6599</v>
      </c>
      <c r="AF189" s="16">
        <v>7</v>
      </c>
      <c r="AG189" s="16">
        <v>7</v>
      </c>
      <c r="AH189" s="16">
        <v>7</v>
      </c>
      <c r="AI189" s="16">
        <v>10</v>
      </c>
      <c r="AJ189" s="16">
        <v>7</v>
      </c>
      <c r="AK189" s="16">
        <v>7</v>
      </c>
      <c r="AL189" s="16">
        <v>15</v>
      </c>
      <c r="AM189" s="7">
        <f t="shared" si="70"/>
        <v>60</v>
      </c>
      <c r="AN189" s="16">
        <v>7</v>
      </c>
      <c r="AO189" s="16">
        <v>15</v>
      </c>
      <c r="AP189" s="16">
        <v>4</v>
      </c>
      <c r="AQ189" s="16">
        <v>10</v>
      </c>
      <c r="AR189" s="16">
        <v>4</v>
      </c>
      <c r="AS189" s="16">
        <v>7</v>
      </c>
      <c r="AT189" s="16">
        <v>15</v>
      </c>
      <c r="AU189" s="385">
        <f t="shared" si="52"/>
        <v>62</v>
      </c>
      <c r="AV189" s="16">
        <v>7</v>
      </c>
      <c r="AW189" s="16">
        <v>7</v>
      </c>
      <c r="AX189" s="16">
        <v>7</v>
      </c>
      <c r="AY189" s="16">
        <v>12</v>
      </c>
      <c r="AZ189" s="16">
        <v>7</v>
      </c>
      <c r="BA189" s="16">
        <v>15</v>
      </c>
      <c r="BB189" s="16">
        <v>15</v>
      </c>
      <c r="BC189" s="347">
        <f t="shared" si="53"/>
        <v>70</v>
      </c>
      <c r="BD189" s="16">
        <v>7</v>
      </c>
      <c r="BE189" s="16">
        <v>7</v>
      </c>
      <c r="BF189" s="16">
        <v>4</v>
      </c>
      <c r="BG189" s="16">
        <v>10</v>
      </c>
      <c r="BH189" s="16">
        <v>7</v>
      </c>
      <c r="BI189" s="16">
        <v>15</v>
      </c>
      <c r="BJ189" s="16">
        <v>15</v>
      </c>
      <c r="BK189" s="382">
        <f t="shared" si="72"/>
        <v>65</v>
      </c>
      <c r="BL189" s="16">
        <v>7</v>
      </c>
      <c r="BM189" s="16">
        <v>7</v>
      </c>
      <c r="BN189" s="16">
        <v>4</v>
      </c>
      <c r="BO189" s="16">
        <v>10</v>
      </c>
      <c r="BP189" s="16">
        <v>7</v>
      </c>
      <c r="BQ189" s="16">
        <v>15</v>
      </c>
      <c r="BR189" s="16">
        <v>15</v>
      </c>
      <c r="BS189" s="327">
        <f t="shared" si="54"/>
        <v>65</v>
      </c>
      <c r="BT189" s="16">
        <f t="shared" si="55"/>
        <v>322</v>
      </c>
      <c r="BU189" s="16">
        <v>5</v>
      </c>
      <c r="BV189" s="346">
        <f t="shared" si="56"/>
        <v>64.400000000000006</v>
      </c>
      <c r="BW189" s="16">
        <f t="shared" si="73"/>
        <v>35</v>
      </c>
      <c r="BX189" s="391">
        <f t="shared" si="58"/>
        <v>7</v>
      </c>
      <c r="BY189" s="16">
        <f t="shared" si="74"/>
        <v>43</v>
      </c>
      <c r="BZ189" s="392">
        <f t="shared" si="59"/>
        <v>8.6</v>
      </c>
      <c r="CA189" s="16">
        <f t="shared" si="60"/>
        <v>26</v>
      </c>
      <c r="CB189" s="393">
        <f t="shared" si="61"/>
        <v>5.2</v>
      </c>
      <c r="CC189" s="16">
        <f t="shared" si="62"/>
        <v>52</v>
      </c>
      <c r="CD189" s="394">
        <f t="shared" si="63"/>
        <v>10.4</v>
      </c>
      <c r="CE189" s="16">
        <f t="shared" si="64"/>
        <v>32</v>
      </c>
      <c r="CF189" s="395">
        <f t="shared" si="65"/>
        <v>6.4</v>
      </c>
      <c r="CG189" s="16">
        <f t="shared" si="66"/>
        <v>59</v>
      </c>
      <c r="CH189" s="396">
        <f t="shared" si="67"/>
        <v>11.8</v>
      </c>
      <c r="CI189" s="16">
        <f t="shared" si="68"/>
        <v>75</v>
      </c>
      <c r="CJ189" s="397">
        <f t="shared" si="69"/>
        <v>15</v>
      </c>
      <c r="CL189" s="19"/>
      <c r="CM189" s="19">
        <f t="shared" si="57"/>
        <v>0</v>
      </c>
    </row>
    <row r="190" spans="1:91" ht="65.099999999999994" customHeight="1" x14ac:dyDescent="0.25">
      <c r="A190" s="150">
        <v>187</v>
      </c>
      <c r="B190" s="22" t="s">
        <v>6585</v>
      </c>
      <c r="C190" s="52" t="s">
        <v>5220</v>
      </c>
      <c r="D190" s="22" t="s">
        <v>5219</v>
      </c>
      <c r="E190" s="22" t="s">
        <v>5221</v>
      </c>
      <c r="F190" s="22" t="s">
        <v>6586</v>
      </c>
      <c r="G190" s="22" t="s">
        <v>5905</v>
      </c>
      <c r="H190" s="22" t="s">
        <v>3972</v>
      </c>
      <c r="I190" s="22"/>
      <c r="J190" s="22"/>
      <c r="K190" s="23" t="s">
        <v>779</v>
      </c>
      <c r="L190" s="23" t="s">
        <v>5222</v>
      </c>
      <c r="M190" s="22" t="s">
        <v>220</v>
      </c>
      <c r="N190" s="3"/>
      <c r="O190" s="22" t="s">
        <v>11</v>
      </c>
      <c r="P190" s="150">
        <v>424</v>
      </c>
      <c r="Q190" s="24" t="s">
        <v>177</v>
      </c>
      <c r="R190" s="24" t="s">
        <v>178</v>
      </c>
      <c r="S190" s="25">
        <v>981000</v>
      </c>
      <c r="T190" s="106">
        <v>777000</v>
      </c>
      <c r="U190" s="362">
        <f t="shared" si="71"/>
        <v>0.79204892966360851</v>
      </c>
      <c r="V190" s="363" t="s">
        <v>6587</v>
      </c>
      <c r="W190" s="106" t="s">
        <v>6394</v>
      </c>
      <c r="Y190" s="24" t="s">
        <v>5949</v>
      </c>
      <c r="Z190" s="22" t="s">
        <v>5980</v>
      </c>
      <c r="AA190" s="22" t="s">
        <v>5926</v>
      </c>
      <c r="AB190" s="16"/>
      <c r="AC190" s="359" t="s">
        <v>7067</v>
      </c>
      <c r="AD190" s="22" t="s">
        <v>7016</v>
      </c>
      <c r="AF190" s="16">
        <v>7</v>
      </c>
      <c r="AG190" s="16">
        <v>15</v>
      </c>
      <c r="AH190" s="16">
        <v>7</v>
      </c>
      <c r="AI190" s="16">
        <v>11</v>
      </c>
      <c r="AJ190" s="16">
        <v>7</v>
      </c>
      <c r="AK190" s="16">
        <v>0</v>
      </c>
      <c r="AL190" s="16">
        <v>10</v>
      </c>
      <c r="AM190" s="7">
        <f t="shared" si="70"/>
        <v>57</v>
      </c>
      <c r="AN190" s="16">
        <v>7</v>
      </c>
      <c r="AO190" s="16">
        <v>15</v>
      </c>
      <c r="AP190" s="16">
        <v>7</v>
      </c>
      <c r="AQ190" s="16">
        <v>13</v>
      </c>
      <c r="AR190" s="16">
        <v>7</v>
      </c>
      <c r="AS190" s="16">
        <v>15</v>
      </c>
      <c r="AT190" s="16">
        <v>10</v>
      </c>
      <c r="AU190" s="385">
        <f t="shared" si="52"/>
        <v>74</v>
      </c>
      <c r="AV190" s="16">
        <v>7</v>
      </c>
      <c r="AW190" s="16">
        <v>7</v>
      </c>
      <c r="AX190" s="16">
        <v>4</v>
      </c>
      <c r="AY190" s="16">
        <v>13</v>
      </c>
      <c r="AZ190" s="16">
        <v>4</v>
      </c>
      <c r="BA190" s="16">
        <v>7</v>
      </c>
      <c r="BB190" s="16">
        <v>10</v>
      </c>
      <c r="BC190" s="347">
        <f t="shared" si="53"/>
        <v>52</v>
      </c>
      <c r="BD190" s="16">
        <v>10</v>
      </c>
      <c r="BE190" s="16">
        <v>15</v>
      </c>
      <c r="BF190" s="16">
        <v>10</v>
      </c>
      <c r="BG190" s="16">
        <v>13</v>
      </c>
      <c r="BH190" s="16">
        <v>10</v>
      </c>
      <c r="BI190" s="16">
        <v>15</v>
      </c>
      <c r="BJ190" s="16">
        <v>5</v>
      </c>
      <c r="BK190" s="382">
        <f t="shared" si="72"/>
        <v>78</v>
      </c>
      <c r="BL190" s="16">
        <v>7</v>
      </c>
      <c r="BM190" s="16">
        <v>7</v>
      </c>
      <c r="BN190" s="16">
        <v>7</v>
      </c>
      <c r="BO190" s="16">
        <v>13</v>
      </c>
      <c r="BP190" s="16">
        <v>10</v>
      </c>
      <c r="BQ190" s="16">
        <v>7</v>
      </c>
      <c r="BR190" s="16">
        <v>10</v>
      </c>
      <c r="BS190" s="327">
        <f t="shared" si="54"/>
        <v>61</v>
      </c>
      <c r="BT190" s="16">
        <f t="shared" si="55"/>
        <v>322</v>
      </c>
      <c r="BU190" s="16">
        <v>5</v>
      </c>
      <c r="BV190" s="346">
        <f t="shared" si="56"/>
        <v>64.400000000000006</v>
      </c>
      <c r="BW190" s="16">
        <f t="shared" si="73"/>
        <v>38</v>
      </c>
      <c r="BX190" s="391">
        <f t="shared" si="58"/>
        <v>7.6</v>
      </c>
      <c r="BY190" s="16">
        <f t="shared" si="74"/>
        <v>59</v>
      </c>
      <c r="BZ190" s="392">
        <f t="shared" si="59"/>
        <v>11.8</v>
      </c>
      <c r="CA190" s="16">
        <f t="shared" si="60"/>
        <v>35</v>
      </c>
      <c r="CB190" s="393">
        <f t="shared" si="61"/>
        <v>7</v>
      </c>
      <c r="CC190" s="16">
        <f t="shared" si="62"/>
        <v>63</v>
      </c>
      <c r="CD190" s="394">
        <f t="shared" si="63"/>
        <v>12.6</v>
      </c>
      <c r="CE190" s="16">
        <f t="shared" si="64"/>
        <v>38</v>
      </c>
      <c r="CF190" s="395">
        <f t="shared" si="65"/>
        <v>7.6</v>
      </c>
      <c r="CG190" s="16">
        <f t="shared" si="66"/>
        <v>44</v>
      </c>
      <c r="CH190" s="396">
        <f t="shared" si="67"/>
        <v>8.8000000000000007</v>
      </c>
      <c r="CI190" s="16">
        <f t="shared" si="68"/>
        <v>45</v>
      </c>
      <c r="CJ190" s="397">
        <f t="shared" si="69"/>
        <v>9</v>
      </c>
      <c r="CK190" s="406"/>
      <c r="CL190" s="206"/>
      <c r="CM190" s="19">
        <f t="shared" si="57"/>
        <v>0</v>
      </c>
    </row>
    <row r="191" spans="1:91" ht="65.099999999999994" customHeight="1" x14ac:dyDescent="0.25">
      <c r="A191" s="150">
        <v>188</v>
      </c>
      <c r="B191" s="22" t="s">
        <v>7075</v>
      </c>
      <c r="C191" s="22" t="s">
        <v>5718</v>
      </c>
      <c r="D191" s="22" t="s">
        <v>2627</v>
      </c>
      <c r="E191" s="22" t="s">
        <v>5717</v>
      </c>
      <c r="F191" s="22" t="s">
        <v>6765</v>
      </c>
      <c r="G191" s="22" t="s">
        <v>5905</v>
      </c>
      <c r="H191" s="22" t="s">
        <v>6766</v>
      </c>
      <c r="K191" s="23" t="s">
        <v>6768</v>
      </c>
      <c r="L191" s="23" t="s">
        <v>6769</v>
      </c>
      <c r="M191" s="16" t="s">
        <v>6767</v>
      </c>
      <c r="O191" s="16" t="s">
        <v>11</v>
      </c>
      <c r="P191" s="150">
        <v>424</v>
      </c>
      <c r="Q191" s="16">
        <v>20887303</v>
      </c>
      <c r="R191" s="16">
        <v>107871532</v>
      </c>
      <c r="S191" s="19">
        <v>1070000</v>
      </c>
      <c r="T191" s="25">
        <v>800000</v>
      </c>
      <c r="U191" s="362">
        <f t="shared" si="71"/>
        <v>0.74766355140186913</v>
      </c>
      <c r="V191" s="363" t="s">
        <v>6770</v>
      </c>
      <c r="W191" s="25" t="s">
        <v>6771</v>
      </c>
      <c r="Y191" s="24" t="s">
        <v>5949</v>
      </c>
      <c r="Z191" s="22" t="s">
        <v>5981</v>
      </c>
      <c r="AA191" s="22" t="s">
        <v>6058</v>
      </c>
      <c r="AB191" s="16"/>
      <c r="AF191" s="16">
        <v>7</v>
      </c>
      <c r="AG191" s="16">
        <v>7</v>
      </c>
      <c r="AH191" s="16">
        <v>4</v>
      </c>
      <c r="AI191" s="16">
        <v>15</v>
      </c>
      <c r="AJ191" s="16">
        <v>7</v>
      </c>
      <c r="AK191" s="16">
        <v>7</v>
      </c>
      <c r="AL191" s="16">
        <v>15</v>
      </c>
      <c r="AM191" s="7">
        <f t="shared" si="70"/>
        <v>62</v>
      </c>
      <c r="AN191" s="16">
        <v>7</v>
      </c>
      <c r="AO191" s="16">
        <v>7</v>
      </c>
      <c r="AP191" s="16">
        <v>7</v>
      </c>
      <c r="AQ191" s="16">
        <v>10</v>
      </c>
      <c r="AR191" s="16">
        <v>10</v>
      </c>
      <c r="AS191" s="16">
        <v>15</v>
      </c>
      <c r="AT191" s="16">
        <v>15</v>
      </c>
      <c r="AU191" s="385">
        <f t="shared" si="52"/>
        <v>71</v>
      </c>
      <c r="AV191" s="16">
        <v>4</v>
      </c>
      <c r="AW191" s="16">
        <v>7</v>
      </c>
      <c r="AX191" s="16">
        <v>4</v>
      </c>
      <c r="AY191" s="16">
        <v>10</v>
      </c>
      <c r="AZ191" s="16">
        <v>4</v>
      </c>
      <c r="BA191" s="16">
        <v>15</v>
      </c>
      <c r="BB191" s="16">
        <v>15</v>
      </c>
      <c r="BC191" s="347">
        <f t="shared" si="53"/>
        <v>59</v>
      </c>
      <c r="BD191" s="16">
        <v>7</v>
      </c>
      <c r="BE191" s="16">
        <v>7</v>
      </c>
      <c r="BF191" s="16">
        <v>7</v>
      </c>
      <c r="BG191" s="16">
        <v>10</v>
      </c>
      <c r="BH191" s="16">
        <v>7</v>
      </c>
      <c r="BI191" s="16">
        <v>15</v>
      </c>
      <c r="BJ191" s="16">
        <v>15</v>
      </c>
      <c r="BK191" s="382">
        <f t="shared" si="72"/>
        <v>68</v>
      </c>
      <c r="BL191" s="16">
        <v>10</v>
      </c>
      <c r="BM191" s="16">
        <v>0</v>
      </c>
      <c r="BN191" s="16">
        <v>4</v>
      </c>
      <c r="BO191" s="16">
        <v>10</v>
      </c>
      <c r="BP191" s="16">
        <v>7</v>
      </c>
      <c r="BQ191" s="16">
        <v>15</v>
      </c>
      <c r="BR191" s="16">
        <v>15</v>
      </c>
      <c r="BS191" s="327">
        <f t="shared" si="54"/>
        <v>61</v>
      </c>
      <c r="BT191" s="16">
        <f t="shared" si="55"/>
        <v>321</v>
      </c>
      <c r="BU191" s="16">
        <v>5</v>
      </c>
      <c r="BV191" s="346">
        <f t="shared" si="56"/>
        <v>64.2</v>
      </c>
      <c r="BW191" s="16">
        <f t="shared" si="73"/>
        <v>35</v>
      </c>
      <c r="BX191" s="391">
        <f t="shared" si="58"/>
        <v>7</v>
      </c>
      <c r="BY191" s="16">
        <f t="shared" si="74"/>
        <v>28</v>
      </c>
      <c r="BZ191" s="392">
        <f t="shared" si="59"/>
        <v>5.6</v>
      </c>
      <c r="CA191" s="16">
        <f t="shared" si="60"/>
        <v>26</v>
      </c>
      <c r="CB191" s="393">
        <f t="shared" si="61"/>
        <v>5.2</v>
      </c>
      <c r="CC191" s="16">
        <f t="shared" si="62"/>
        <v>55</v>
      </c>
      <c r="CD191" s="394">
        <f t="shared" si="63"/>
        <v>11</v>
      </c>
      <c r="CE191" s="16">
        <f t="shared" si="64"/>
        <v>35</v>
      </c>
      <c r="CF191" s="395">
        <f t="shared" si="65"/>
        <v>7</v>
      </c>
      <c r="CG191" s="16">
        <f t="shared" si="66"/>
        <v>67</v>
      </c>
      <c r="CH191" s="396">
        <f t="shared" si="67"/>
        <v>13.4</v>
      </c>
      <c r="CI191" s="16">
        <f t="shared" si="68"/>
        <v>75</v>
      </c>
      <c r="CJ191" s="397">
        <f t="shared" si="69"/>
        <v>15</v>
      </c>
      <c r="CL191" s="19"/>
      <c r="CM191" s="19">
        <f t="shared" si="57"/>
        <v>0</v>
      </c>
    </row>
    <row r="192" spans="1:91" ht="65.099999999999994" customHeight="1" x14ac:dyDescent="0.25">
      <c r="A192" s="150">
        <v>189</v>
      </c>
      <c r="B192" s="22" t="s">
        <v>6829</v>
      </c>
      <c r="C192" s="16" t="s">
        <v>150</v>
      </c>
      <c r="D192" s="22" t="s">
        <v>5651</v>
      </c>
      <c r="E192" s="22" t="s">
        <v>5648</v>
      </c>
      <c r="F192" s="22" t="s">
        <v>6830</v>
      </c>
      <c r="G192" s="22" t="s">
        <v>5905</v>
      </c>
      <c r="H192" s="22" t="s">
        <v>895</v>
      </c>
      <c r="K192" s="23" t="s">
        <v>5649</v>
      </c>
      <c r="L192" s="23" t="s">
        <v>5650</v>
      </c>
      <c r="M192" s="16" t="s">
        <v>897</v>
      </c>
      <c r="O192" s="16" t="s">
        <v>16</v>
      </c>
      <c r="P192" s="150">
        <v>481</v>
      </c>
      <c r="Q192" s="16">
        <v>28084595</v>
      </c>
      <c r="R192" s="16">
        <v>107601319</v>
      </c>
      <c r="S192" s="25">
        <v>994596</v>
      </c>
      <c r="T192" s="25">
        <v>795676.8</v>
      </c>
      <c r="U192" s="362">
        <f t="shared" si="71"/>
        <v>0.8</v>
      </c>
      <c r="V192" s="363" t="s">
        <v>6831</v>
      </c>
      <c r="W192" s="25" t="s">
        <v>6832</v>
      </c>
      <c r="Y192" s="24" t="s">
        <v>5949</v>
      </c>
      <c r="Z192" s="22" t="s">
        <v>6070</v>
      </c>
      <c r="AA192" s="22" t="s">
        <v>5988</v>
      </c>
      <c r="AB192" s="16" t="s">
        <v>10</v>
      </c>
      <c r="AD192" s="28" t="s">
        <v>7061</v>
      </c>
      <c r="AF192" s="16">
        <v>7</v>
      </c>
      <c r="AG192" s="16">
        <v>15</v>
      </c>
      <c r="AH192" s="16">
        <v>4</v>
      </c>
      <c r="AI192" s="16">
        <v>6</v>
      </c>
      <c r="AJ192" s="16">
        <v>4</v>
      </c>
      <c r="AK192" s="16">
        <v>7</v>
      </c>
      <c r="AL192" s="16">
        <v>15</v>
      </c>
      <c r="AM192" s="7">
        <f t="shared" si="70"/>
        <v>58</v>
      </c>
      <c r="AN192" s="16">
        <v>10</v>
      </c>
      <c r="AO192" s="16">
        <v>7</v>
      </c>
      <c r="AP192" s="16">
        <v>7</v>
      </c>
      <c r="AQ192" s="16">
        <v>11</v>
      </c>
      <c r="AR192" s="16">
        <v>7</v>
      </c>
      <c r="AS192" s="16">
        <v>15</v>
      </c>
      <c r="AT192" s="16">
        <v>15</v>
      </c>
      <c r="AU192" s="385">
        <f t="shared" si="52"/>
        <v>72</v>
      </c>
      <c r="AV192" s="16">
        <v>7</v>
      </c>
      <c r="AW192" s="16">
        <v>7</v>
      </c>
      <c r="AX192" s="16">
        <v>4</v>
      </c>
      <c r="AY192" s="16">
        <v>11</v>
      </c>
      <c r="AZ192" s="16">
        <v>4</v>
      </c>
      <c r="BA192" s="16">
        <v>15</v>
      </c>
      <c r="BB192" s="16">
        <v>15</v>
      </c>
      <c r="BC192" s="347">
        <f t="shared" si="53"/>
        <v>63</v>
      </c>
      <c r="BD192" s="16">
        <v>7</v>
      </c>
      <c r="BE192" s="16">
        <v>7</v>
      </c>
      <c r="BF192" s="16">
        <v>7</v>
      </c>
      <c r="BG192" s="16">
        <v>11</v>
      </c>
      <c r="BH192" s="16">
        <v>7</v>
      </c>
      <c r="BI192" s="16">
        <v>15</v>
      </c>
      <c r="BJ192" s="16">
        <v>15</v>
      </c>
      <c r="BK192" s="382">
        <f t="shared" si="72"/>
        <v>69</v>
      </c>
      <c r="BL192" s="16">
        <v>10</v>
      </c>
      <c r="BM192" s="16">
        <v>7</v>
      </c>
      <c r="BN192" s="16">
        <v>4</v>
      </c>
      <c r="BO192" s="16">
        <v>6</v>
      </c>
      <c r="BP192" s="16">
        <v>10</v>
      </c>
      <c r="BQ192" s="16">
        <v>7</v>
      </c>
      <c r="BR192" s="16">
        <v>15</v>
      </c>
      <c r="BS192" s="327">
        <f t="shared" si="54"/>
        <v>59</v>
      </c>
      <c r="BT192" s="16">
        <f t="shared" si="55"/>
        <v>321</v>
      </c>
      <c r="BU192" s="16">
        <v>5</v>
      </c>
      <c r="BV192" s="346">
        <f t="shared" si="56"/>
        <v>64.2</v>
      </c>
      <c r="BW192" s="16">
        <f t="shared" si="73"/>
        <v>41</v>
      </c>
      <c r="BX192" s="391">
        <f t="shared" si="58"/>
        <v>8.1999999999999993</v>
      </c>
      <c r="BY192" s="16">
        <f t="shared" si="74"/>
        <v>43</v>
      </c>
      <c r="BZ192" s="392">
        <f t="shared" si="59"/>
        <v>8.6</v>
      </c>
      <c r="CA192" s="16">
        <f t="shared" si="60"/>
        <v>26</v>
      </c>
      <c r="CB192" s="393">
        <f t="shared" si="61"/>
        <v>5.2</v>
      </c>
      <c r="CC192" s="16">
        <f t="shared" si="62"/>
        <v>45</v>
      </c>
      <c r="CD192" s="394">
        <f t="shared" si="63"/>
        <v>9</v>
      </c>
      <c r="CE192" s="16">
        <f t="shared" si="64"/>
        <v>32</v>
      </c>
      <c r="CF192" s="395">
        <f t="shared" si="65"/>
        <v>6.4</v>
      </c>
      <c r="CG192" s="16">
        <f t="shared" si="66"/>
        <v>59</v>
      </c>
      <c r="CH192" s="396">
        <f t="shared" si="67"/>
        <v>11.8</v>
      </c>
      <c r="CI192" s="16">
        <f t="shared" si="68"/>
        <v>75</v>
      </c>
      <c r="CJ192" s="397">
        <f t="shared" si="69"/>
        <v>15</v>
      </c>
      <c r="CK192" s="19"/>
      <c r="CM192" s="19">
        <f t="shared" si="57"/>
        <v>0</v>
      </c>
    </row>
    <row r="193" spans="1:91" ht="65.099999999999994" customHeight="1" x14ac:dyDescent="0.25">
      <c r="A193" s="150">
        <v>190</v>
      </c>
      <c r="B193" s="63" t="s">
        <v>6042</v>
      </c>
      <c r="C193" s="63" t="s">
        <v>114</v>
      </c>
      <c r="D193" s="63" t="s">
        <v>1727</v>
      </c>
      <c r="E193" s="100" t="s">
        <v>5343</v>
      </c>
      <c r="F193" s="100" t="s">
        <v>6043</v>
      </c>
      <c r="G193" s="22" t="s">
        <v>5905</v>
      </c>
      <c r="H193" s="63" t="s">
        <v>5344</v>
      </c>
      <c r="I193" s="63"/>
      <c r="J193" s="63"/>
      <c r="K193" s="64" t="s">
        <v>1731</v>
      </c>
      <c r="L193" s="64" t="s">
        <v>2893</v>
      </c>
      <c r="M193" s="63" t="s">
        <v>1732</v>
      </c>
      <c r="N193" s="3"/>
      <c r="O193" s="63" t="s">
        <v>16</v>
      </c>
      <c r="P193" s="150">
        <v>481</v>
      </c>
      <c r="Q193" s="65" t="s">
        <v>1733</v>
      </c>
      <c r="R193" s="65" t="s">
        <v>1734</v>
      </c>
      <c r="S193" s="66">
        <v>836368.72</v>
      </c>
      <c r="T193" s="66">
        <v>663888.72</v>
      </c>
      <c r="U193" s="321">
        <f t="shared" si="71"/>
        <v>0.7937751665318139</v>
      </c>
      <c r="V193" s="281" t="s">
        <v>6044</v>
      </c>
      <c r="W193" s="66" t="s">
        <v>6045</v>
      </c>
      <c r="Y193" s="65" t="s">
        <v>5962</v>
      </c>
      <c r="Z193" s="63" t="s">
        <v>6070</v>
      </c>
      <c r="AA193" s="63" t="s">
        <v>5926</v>
      </c>
      <c r="AB193" s="150"/>
      <c r="AD193" s="63" t="s">
        <v>7013</v>
      </c>
      <c r="AE193" s="150"/>
      <c r="AF193" s="16">
        <v>0</v>
      </c>
      <c r="AG193" s="16">
        <v>7</v>
      </c>
      <c r="AH193" s="16">
        <v>7</v>
      </c>
      <c r="AI193" s="16">
        <v>7</v>
      </c>
      <c r="AJ193" s="16">
        <v>4</v>
      </c>
      <c r="AK193" s="16">
        <v>0</v>
      </c>
      <c r="AL193" s="16">
        <v>15</v>
      </c>
      <c r="AM193" s="7">
        <f t="shared" si="70"/>
        <v>40</v>
      </c>
      <c r="AN193" s="16">
        <v>7</v>
      </c>
      <c r="AO193" s="16">
        <v>15</v>
      </c>
      <c r="AP193" s="16">
        <v>7</v>
      </c>
      <c r="AQ193" s="16">
        <v>9</v>
      </c>
      <c r="AR193" s="16">
        <v>4</v>
      </c>
      <c r="AS193" s="16">
        <v>15</v>
      </c>
      <c r="AT193" s="16">
        <v>15</v>
      </c>
      <c r="AU193" s="385">
        <f t="shared" si="52"/>
        <v>72</v>
      </c>
      <c r="AV193" s="16">
        <v>7</v>
      </c>
      <c r="AW193" s="16">
        <v>15</v>
      </c>
      <c r="AX193" s="16">
        <v>7</v>
      </c>
      <c r="AY193" s="16">
        <v>9</v>
      </c>
      <c r="AZ193" s="16">
        <v>7</v>
      </c>
      <c r="BA193" s="16">
        <v>15</v>
      </c>
      <c r="BB193" s="16">
        <v>15</v>
      </c>
      <c r="BC193" s="347">
        <f t="shared" si="53"/>
        <v>75</v>
      </c>
      <c r="BD193" s="16">
        <v>4</v>
      </c>
      <c r="BE193" s="16">
        <v>15</v>
      </c>
      <c r="BF193" s="16">
        <v>7</v>
      </c>
      <c r="BG193" s="16">
        <v>9</v>
      </c>
      <c r="BH193" s="16">
        <v>4</v>
      </c>
      <c r="BI193" s="16">
        <v>15</v>
      </c>
      <c r="BJ193" s="16">
        <v>15</v>
      </c>
      <c r="BK193" s="382">
        <f t="shared" si="72"/>
        <v>69</v>
      </c>
      <c r="BL193" s="16">
        <v>4</v>
      </c>
      <c r="BM193" s="16">
        <v>7</v>
      </c>
      <c r="BN193" s="16">
        <v>4</v>
      </c>
      <c r="BO193" s="16">
        <v>9</v>
      </c>
      <c r="BP193" s="16">
        <v>10</v>
      </c>
      <c r="BQ193" s="16">
        <v>15</v>
      </c>
      <c r="BR193" s="16">
        <v>15</v>
      </c>
      <c r="BS193" s="327">
        <f t="shared" si="54"/>
        <v>64</v>
      </c>
      <c r="BT193" s="16">
        <f t="shared" si="55"/>
        <v>320</v>
      </c>
      <c r="BU193" s="16">
        <v>5</v>
      </c>
      <c r="BV193" s="346">
        <f t="shared" si="56"/>
        <v>64</v>
      </c>
      <c r="BW193" s="16">
        <f t="shared" si="73"/>
        <v>22</v>
      </c>
      <c r="BX193" s="391">
        <f t="shared" si="58"/>
        <v>4.4000000000000004</v>
      </c>
      <c r="BY193" s="16">
        <f t="shared" si="74"/>
        <v>59</v>
      </c>
      <c r="BZ193" s="392">
        <f t="shared" si="59"/>
        <v>11.8</v>
      </c>
      <c r="CA193" s="16">
        <f t="shared" si="60"/>
        <v>32</v>
      </c>
      <c r="CB193" s="393">
        <f t="shared" si="61"/>
        <v>6.4</v>
      </c>
      <c r="CC193" s="16">
        <f t="shared" si="62"/>
        <v>43</v>
      </c>
      <c r="CD193" s="394">
        <f t="shared" si="63"/>
        <v>8.6</v>
      </c>
      <c r="CE193" s="16">
        <f t="shared" si="64"/>
        <v>29</v>
      </c>
      <c r="CF193" s="395">
        <f t="shared" si="65"/>
        <v>5.8</v>
      </c>
      <c r="CG193" s="16">
        <f t="shared" si="66"/>
        <v>60</v>
      </c>
      <c r="CH193" s="396">
        <f t="shared" si="67"/>
        <v>12</v>
      </c>
      <c r="CI193" s="16">
        <f t="shared" si="68"/>
        <v>75</v>
      </c>
      <c r="CJ193" s="397">
        <f t="shared" si="69"/>
        <v>15</v>
      </c>
      <c r="CK193" s="19"/>
      <c r="CM193" s="19">
        <f t="shared" si="57"/>
        <v>0</v>
      </c>
    </row>
    <row r="194" spans="1:91" ht="65.099999999999994" customHeight="1" x14ac:dyDescent="0.25">
      <c r="A194" s="150">
        <v>191</v>
      </c>
      <c r="B194" s="22" t="s">
        <v>6424</v>
      </c>
      <c r="C194" s="22" t="s">
        <v>33</v>
      </c>
      <c r="D194" s="22" t="s">
        <v>2953</v>
      </c>
      <c r="E194" s="22" t="s">
        <v>5101</v>
      </c>
      <c r="F194" s="22" t="s">
        <v>6425</v>
      </c>
      <c r="G194" s="22" t="s">
        <v>5905</v>
      </c>
      <c r="H194" s="22" t="s">
        <v>2955</v>
      </c>
      <c r="I194" s="22"/>
      <c r="J194" s="22"/>
      <c r="K194" s="23" t="s">
        <v>659</v>
      </c>
      <c r="L194" s="23" t="s">
        <v>5102</v>
      </c>
      <c r="M194" s="22" t="s">
        <v>280</v>
      </c>
      <c r="N194" s="3"/>
      <c r="O194" s="22" t="s">
        <v>16</v>
      </c>
      <c r="P194" s="150">
        <v>481</v>
      </c>
      <c r="Q194" s="24" t="s">
        <v>5103</v>
      </c>
      <c r="R194" s="24" t="s">
        <v>5104</v>
      </c>
      <c r="S194" s="25">
        <v>900000</v>
      </c>
      <c r="T194" s="25">
        <v>720000</v>
      </c>
      <c r="U194" s="362">
        <f t="shared" si="71"/>
        <v>0.8</v>
      </c>
      <c r="V194" s="363" t="s">
        <v>6426</v>
      </c>
      <c r="W194" s="25" t="s">
        <v>2759</v>
      </c>
      <c r="Y194" s="24" t="s">
        <v>5949</v>
      </c>
      <c r="Z194" s="22" t="s">
        <v>6070</v>
      </c>
      <c r="AA194" s="22" t="s">
        <v>5926</v>
      </c>
      <c r="AB194" s="16"/>
      <c r="AF194" s="16">
        <v>4</v>
      </c>
      <c r="AG194" s="16">
        <v>7</v>
      </c>
      <c r="AH194" s="16">
        <v>4</v>
      </c>
      <c r="AI194" s="16">
        <v>11</v>
      </c>
      <c r="AJ194" s="16">
        <v>4</v>
      </c>
      <c r="AK194" s="16">
        <v>0</v>
      </c>
      <c r="AL194" s="16">
        <v>15</v>
      </c>
      <c r="AM194" s="7">
        <f t="shared" si="70"/>
        <v>45</v>
      </c>
      <c r="AN194" s="16">
        <v>7</v>
      </c>
      <c r="AO194" s="16">
        <v>15</v>
      </c>
      <c r="AP194" s="16">
        <v>4</v>
      </c>
      <c r="AQ194" s="16">
        <v>11</v>
      </c>
      <c r="AR194" s="16">
        <v>7</v>
      </c>
      <c r="AS194" s="16">
        <v>15</v>
      </c>
      <c r="AT194" s="16">
        <v>15</v>
      </c>
      <c r="AU194" s="385">
        <f t="shared" ref="AU194:AU245" si="75">AN194+AO194+AP194+AQ194+AR194+AS194+AT194</f>
        <v>74</v>
      </c>
      <c r="AV194" s="16">
        <v>7</v>
      </c>
      <c r="AW194" s="16">
        <v>7</v>
      </c>
      <c r="AX194" s="16">
        <v>7</v>
      </c>
      <c r="AY194" s="16">
        <v>11</v>
      </c>
      <c r="AZ194" s="16">
        <v>7</v>
      </c>
      <c r="BA194" s="16">
        <v>20</v>
      </c>
      <c r="BB194" s="16">
        <v>15</v>
      </c>
      <c r="BC194" s="347">
        <f t="shared" ref="BC194:BC245" si="76">AV194+AW194+AX194+AY194+AZ194+BA194+BB194</f>
        <v>74</v>
      </c>
      <c r="BD194" s="16">
        <v>7</v>
      </c>
      <c r="BE194" s="16">
        <v>15</v>
      </c>
      <c r="BF194" s="16">
        <v>7</v>
      </c>
      <c r="BG194" s="16">
        <v>11</v>
      </c>
      <c r="BH194" s="16">
        <v>7</v>
      </c>
      <c r="BI194" s="16">
        <v>15</v>
      </c>
      <c r="BJ194" s="16">
        <v>15</v>
      </c>
      <c r="BK194" s="382">
        <f t="shared" si="72"/>
        <v>77</v>
      </c>
      <c r="BL194" s="16">
        <v>7</v>
      </c>
      <c r="BM194" s="16">
        <v>0</v>
      </c>
      <c r="BN194" s="16">
        <v>7</v>
      </c>
      <c r="BO194" s="16">
        <v>11</v>
      </c>
      <c r="BP194" s="16">
        <v>10</v>
      </c>
      <c r="BQ194" s="16">
        <v>0</v>
      </c>
      <c r="BR194" s="16">
        <v>15</v>
      </c>
      <c r="BS194" s="327">
        <f t="shared" ref="BS194:BS245" si="77">BL194+BM194+BN194+BO194+BP194+BQ194+BR194</f>
        <v>50</v>
      </c>
      <c r="BT194" s="16">
        <f t="shared" ref="BT194:BT245" si="78">AM194+AU194+BC194+BK194+BS194</f>
        <v>320</v>
      </c>
      <c r="BU194" s="16">
        <v>5</v>
      </c>
      <c r="BV194" s="346">
        <f t="shared" ref="BV194:BV245" si="79">BT194/BU194</f>
        <v>64</v>
      </c>
      <c r="BW194" s="16">
        <f t="shared" si="73"/>
        <v>32</v>
      </c>
      <c r="BX194" s="391">
        <f t="shared" si="58"/>
        <v>6.4</v>
      </c>
      <c r="BY194" s="16">
        <f t="shared" si="74"/>
        <v>44</v>
      </c>
      <c r="BZ194" s="392">
        <f t="shared" si="59"/>
        <v>8.8000000000000007</v>
      </c>
      <c r="CA194" s="16">
        <f t="shared" si="60"/>
        <v>29</v>
      </c>
      <c r="CB194" s="393">
        <f t="shared" si="61"/>
        <v>5.8</v>
      </c>
      <c r="CC194" s="16">
        <f t="shared" si="62"/>
        <v>55</v>
      </c>
      <c r="CD194" s="394">
        <f t="shared" si="63"/>
        <v>11</v>
      </c>
      <c r="CE194" s="16">
        <f t="shared" si="64"/>
        <v>35</v>
      </c>
      <c r="CF194" s="395">
        <f t="shared" si="65"/>
        <v>7</v>
      </c>
      <c r="CG194" s="16">
        <f t="shared" si="66"/>
        <v>50</v>
      </c>
      <c r="CH194" s="396">
        <f t="shared" si="67"/>
        <v>10</v>
      </c>
      <c r="CI194" s="16">
        <f t="shared" si="68"/>
        <v>75</v>
      </c>
      <c r="CJ194" s="397">
        <f t="shared" si="69"/>
        <v>15</v>
      </c>
      <c r="CK194" s="19"/>
      <c r="CM194" s="19">
        <f t="shared" ref="CM194:CM245" si="80">+CK194+CL194</f>
        <v>0</v>
      </c>
    </row>
    <row r="195" spans="1:91" ht="65.099999999999994" customHeight="1" x14ac:dyDescent="0.25">
      <c r="A195" s="150">
        <v>192</v>
      </c>
      <c r="B195" s="22" t="s">
        <v>6733</v>
      </c>
      <c r="C195" s="22" t="s">
        <v>6486</v>
      </c>
      <c r="D195" s="22" t="s">
        <v>6736</v>
      </c>
      <c r="E195" s="343"/>
      <c r="F195" s="22" t="s">
        <v>6734</v>
      </c>
      <c r="G195" s="22" t="s">
        <v>5905</v>
      </c>
      <c r="H195" s="22" t="s">
        <v>2586</v>
      </c>
      <c r="I195" s="22"/>
      <c r="J195" s="22"/>
      <c r="K195" s="110" t="s">
        <v>5571</v>
      </c>
      <c r="L195" s="110" t="s">
        <v>4315</v>
      </c>
      <c r="M195" s="22" t="s">
        <v>2589</v>
      </c>
      <c r="N195" s="3"/>
      <c r="O195" s="22" t="s">
        <v>11</v>
      </c>
      <c r="P195" s="150">
        <v>424</v>
      </c>
      <c r="Q195" s="22">
        <v>20999616</v>
      </c>
      <c r="R195" s="22">
        <v>108438076</v>
      </c>
      <c r="S195" s="25">
        <v>675500</v>
      </c>
      <c r="T195" s="66">
        <v>500000</v>
      </c>
      <c r="U195" s="321">
        <f t="shared" si="71"/>
        <v>0.74019245003700962</v>
      </c>
      <c r="V195" s="353" t="s">
        <v>6735</v>
      </c>
      <c r="W195" s="25" t="s">
        <v>2762</v>
      </c>
      <c r="X195" s="3"/>
      <c r="Y195" s="24" t="s">
        <v>5915</v>
      </c>
      <c r="Z195" s="22" t="s">
        <v>5981</v>
      </c>
      <c r="AA195" s="22" t="s">
        <v>5926</v>
      </c>
      <c r="AC195" s="359"/>
      <c r="AD195" s="22" t="s">
        <v>7016</v>
      </c>
      <c r="AE195" s="22"/>
      <c r="AF195" s="16">
        <v>4</v>
      </c>
      <c r="AG195" s="16">
        <v>7</v>
      </c>
      <c r="AH195" s="16">
        <v>4</v>
      </c>
      <c r="AI195" s="16">
        <v>14</v>
      </c>
      <c r="AJ195" s="16">
        <v>4</v>
      </c>
      <c r="AK195" s="16">
        <v>0</v>
      </c>
      <c r="AL195" s="16">
        <v>15</v>
      </c>
      <c r="AM195" s="7">
        <f t="shared" si="70"/>
        <v>48</v>
      </c>
      <c r="AN195" s="16">
        <v>7</v>
      </c>
      <c r="AO195" s="16">
        <v>7</v>
      </c>
      <c r="AP195" s="16">
        <v>4</v>
      </c>
      <c r="AQ195" s="16">
        <v>14</v>
      </c>
      <c r="AR195" s="16">
        <v>7</v>
      </c>
      <c r="AS195" s="16">
        <v>7</v>
      </c>
      <c r="AT195" s="16">
        <v>15</v>
      </c>
      <c r="AU195" s="385">
        <f t="shared" si="75"/>
        <v>61</v>
      </c>
      <c r="AV195" s="16">
        <v>7</v>
      </c>
      <c r="AW195" s="16">
        <v>7</v>
      </c>
      <c r="AX195" s="16">
        <v>4</v>
      </c>
      <c r="AY195" s="16">
        <v>14</v>
      </c>
      <c r="AZ195" s="16">
        <v>7</v>
      </c>
      <c r="BA195" s="16">
        <v>7</v>
      </c>
      <c r="BB195" s="16">
        <v>15</v>
      </c>
      <c r="BC195" s="347">
        <f t="shared" si="76"/>
        <v>61</v>
      </c>
      <c r="BD195" s="16">
        <v>10</v>
      </c>
      <c r="BE195" s="16">
        <v>20</v>
      </c>
      <c r="BF195" s="16">
        <v>7</v>
      </c>
      <c r="BG195" s="16">
        <v>14</v>
      </c>
      <c r="BH195" s="16">
        <v>7</v>
      </c>
      <c r="BI195" s="16">
        <v>15</v>
      </c>
      <c r="BJ195" s="16">
        <v>15</v>
      </c>
      <c r="BK195" s="382">
        <f t="shared" si="72"/>
        <v>88</v>
      </c>
      <c r="BL195" s="16">
        <v>10</v>
      </c>
      <c r="BM195" s="16">
        <v>7</v>
      </c>
      <c r="BN195" s="16">
        <v>7</v>
      </c>
      <c r="BO195" s="16">
        <v>14</v>
      </c>
      <c r="BP195" s="16">
        <v>7</v>
      </c>
      <c r="BQ195" s="16">
        <v>0</v>
      </c>
      <c r="BR195" s="16">
        <v>15</v>
      </c>
      <c r="BS195" s="327">
        <f t="shared" si="77"/>
        <v>60</v>
      </c>
      <c r="BT195" s="16">
        <f t="shared" si="78"/>
        <v>318</v>
      </c>
      <c r="BU195" s="16">
        <v>5</v>
      </c>
      <c r="BV195" s="346">
        <f t="shared" si="79"/>
        <v>63.6</v>
      </c>
      <c r="BW195" s="16">
        <f t="shared" si="73"/>
        <v>38</v>
      </c>
      <c r="BX195" s="391">
        <f t="shared" si="58"/>
        <v>7.6</v>
      </c>
      <c r="BY195" s="16">
        <f t="shared" si="74"/>
        <v>48</v>
      </c>
      <c r="BZ195" s="392">
        <f t="shared" si="59"/>
        <v>9.6</v>
      </c>
      <c r="CA195" s="16">
        <f t="shared" si="60"/>
        <v>26</v>
      </c>
      <c r="CB195" s="393">
        <f t="shared" si="61"/>
        <v>5.2</v>
      </c>
      <c r="CC195" s="16">
        <f t="shared" si="62"/>
        <v>70</v>
      </c>
      <c r="CD195" s="394">
        <f t="shared" si="63"/>
        <v>14</v>
      </c>
      <c r="CE195" s="16">
        <f t="shared" si="64"/>
        <v>32</v>
      </c>
      <c r="CF195" s="395">
        <f t="shared" si="65"/>
        <v>6.4</v>
      </c>
      <c r="CG195" s="16">
        <f t="shared" si="66"/>
        <v>29</v>
      </c>
      <c r="CH195" s="396">
        <f t="shared" si="67"/>
        <v>5.8</v>
      </c>
      <c r="CI195" s="16">
        <f t="shared" si="68"/>
        <v>75</v>
      </c>
      <c r="CJ195" s="397">
        <f t="shared" si="69"/>
        <v>15</v>
      </c>
      <c r="CL195" s="19"/>
      <c r="CM195" s="19">
        <f t="shared" si="80"/>
        <v>0</v>
      </c>
    </row>
    <row r="196" spans="1:91" ht="65.099999999999994" customHeight="1" x14ac:dyDescent="0.25">
      <c r="A196" s="150">
        <v>193</v>
      </c>
      <c r="B196" s="22" t="s">
        <v>6412</v>
      </c>
      <c r="C196" s="16" t="s">
        <v>2184</v>
      </c>
      <c r="D196" s="22" t="s">
        <v>6414</v>
      </c>
      <c r="F196" s="22" t="s">
        <v>6413</v>
      </c>
      <c r="G196" s="16" t="s">
        <v>5905</v>
      </c>
      <c r="H196" s="22" t="s">
        <v>6415</v>
      </c>
      <c r="K196" s="110" t="s">
        <v>6417</v>
      </c>
      <c r="L196" s="110" t="s">
        <v>6418</v>
      </c>
      <c r="M196" s="22" t="s">
        <v>6416</v>
      </c>
      <c r="O196" s="16" t="s">
        <v>22</v>
      </c>
      <c r="P196" s="150">
        <v>424</v>
      </c>
      <c r="Q196" s="16">
        <v>66802515</v>
      </c>
      <c r="R196" s="16">
        <v>113406889</v>
      </c>
      <c r="S196" s="19">
        <v>945000</v>
      </c>
      <c r="T196" s="66">
        <v>735000</v>
      </c>
      <c r="U196" s="321">
        <f t="shared" si="71"/>
        <v>0.77777777777777779</v>
      </c>
      <c r="V196" s="353" t="s">
        <v>6458</v>
      </c>
      <c r="W196" s="25" t="s">
        <v>5876</v>
      </c>
      <c r="Y196" s="24" t="s">
        <v>5925</v>
      </c>
      <c r="Z196" s="22" t="s">
        <v>6003</v>
      </c>
      <c r="AA196" s="22" t="s">
        <v>5926</v>
      </c>
      <c r="AF196" s="16">
        <v>7</v>
      </c>
      <c r="AG196" s="16">
        <v>7</v>
      </c>
      <c r="AH196" s="16">
        <v>7</v>
      </c>
      <c r="AI196" s="16">
        <v>7</v>
      </c>
      <c r="AJ196" s="16">
        <v>7</v>
      </c>
      <c r="AK196" s="16">
        <v>7</v>
      </c>
      <c r="AL196" s="16">
        <v>15</v>
      </c>
      <c r="AM196" s="7">
        <f t="shared" si="70"/>
        <v>57</v>
      </c>
      <c r="AN196" s="16">
        <v>7</v>
      </c>
      <c r="AO196" s="16">
        <v>15</v>
      </c>
      <c r="AP196" s="16">
        <v>7</v>
      </c>
      <c r="AQ196" s="16">
        <v>7</v>
      </c>
      <c r="AR196" s="16">
        <v>7</v>
      </c>
      <c r="AS196" s="16">
        <v>15</v>
      </c>
      <c r="AT196" s="16">
        <v>15</v>
      </c>
      <c r="AU196" s="385">
        <f t="shared" si="75"/>
        <v>73</v>
      </c>
      <c r="AV196" s="16">
        <v>7</v>
      </c>
      <c r="AW196" s="16">
        <v>7</v>
      </c>
      <c r="AX196" s="16">
        <v>4</v>
      </c>
      <c r="AY196" s="16">
        <v>7</v>
      </c>
      <c r="AZ196" s="16">
        <v>7</v>
      </c>
      <c r="BA196" s="16">
        <v>15</v>
      </c>
      <c r="BB196" s="16">
        <v>15</v>
      </c>
      <c r="BC196" s="347">
        <f t="shared" si="76"/>
        <v>62</v>
      </c>
      <c r="BD196" s="16">
        <v>7</v>
      </c>
      <c r="BE196" s="16">
        <v>7</v>
      </c>
      <c r="BF196" s="16">
        <v>7</v>
      </c>
      <c r="BG196" s="16">
        <v>9</v>
      </c>
      <c r="BH196" s="16">
        <v>7</v>
      </c>
      <c r="BI196" s="16">
        <v>15</v>
      </c>
      <c r="BJ196" s="16">
        <v>15</v>
      </c>
      <c r="BK196" s="382">
        <f t="shared" si="72"/>
        <v>67</v>
      </c>
      <c r="BL196" s="16">
        <v>4</v>
      </c>
      <c r="BM196" s="16">
        <v>7</v>
      </c>
      <c r="BN196" s="16">
        <v>7</v>
      </c>
      <c r="BO196" s="16">
        <v>7</v>
      </c>
      <c r="BP196" s="16">
        <v>10</v>
      </c>
      <c r="BQ196" s="16">
        <v>7</v>
      </c>
      <c r="BR196" s="16">
        <v>15</v>
      </c>
      <c r="BS196" s="327">
        <f t="shared" si="77"/>
        <v>57</v>
      </c>
      <c r="BT196" s="16">
        <f t="shared" si="78"/>
        <v>316</v>
      </c>
      <c r="BU196" s="16">
        <v>5</v>
      </c>
      <c r="BV196" s="346">
        <f t="shared" si="79"/>
        <v>63.2</v>
      </c>
      <c r="BW196" s="16">
        <f t="shared" si="73"/>
        <v>32</v>
      </c>
      <c r="BX196" s="391">
        <f t="shared" ref="BX196:BX245" si="81">BW196/BU196</f>
        <v>6.4</v>
      </c>
      <c r="BY196" s="16">
        <f t="shared" si="74"/>
        <v>43</v>
      </c>
      <c r="BZ196" s="392">
        <f t="shared" ref="BZ196:BZ245" si="82">BY196/BU196</f>
        <v>8.6</v>
      </c>
      <c r="CA196" s="16">
        <f t="shared" ref="CA196:CA245" si="83">AH196+AP196+AX196+BF196+BN196</f>
        <v>32</v>
      </c>
      <c r="CB196" s="393">
        <f t="shared" ref="CB196:CB245" si="84">CA196/BU196</f>
        <v>6.4</v>
      </c>
      <c r="CC196" s="16">
        <f t="shared" ref="CC196:CC245" si="85">AI196+AQ196+AY196+BG196+BO196</f>
        <v>37</v>
      </c>
      <c r="CD196" s="394">
        <f t="shared" ref="CD196:CD245" si="86">CC196/BU196</f>
        <v>7.4</v>
      </c>
      <c r="CE196" s="16">
        <f t="shared" ref="CE196:CE245" si="87">AJ196+AR196+AZ196+BH196+BP196</f>
        <v>38</v>
      </c>
      <c r="CF196" s="395">
        <f t="shared" ref="CF196:CF245" si="88">CE196/BU196</f>
        <v>7.6</v>
      </c>
      <c r="CG196" s="16">
        <f t="shared" ref="CG196:CG245" si="89">AK196+AS196+BA196+BI196+BQ196</f>
        <v>59</v>
      </c>
      <c r="CH196" s="396">
        <f t="shared" ref="CH196:CH245" si="90">CG196/BU196</f>
        <v>11.8</v>
      </c>
      <c r="CI196" s="16">
        <f t="shared" ref="CI196:CI245" si="91">AL196+AT196+BB196+BJ196+BR196</f>
        <v>75</v>
      </c>
      <c r="CJ196" s="397">
        <f t="shared" ref="CJ196:CJ245" si="92">CI196/BU196</f>
        <v>15</v>
      </c>
      <c r="CL196" s="19"/>
      <c r="CM196" s="19">
        <f t="shared" si="80"/>
        <v>0</v>
      </c>
    </row>
    <row r="197" spans="1:91" ht="65.099999999999994" customHeight="1" x14ac:dyDescent="0.25">
      <c r="A197" s="150">
        <v>194</v>
      </c>
      <c r="B197" s="22" t="s">
        <v>6534</v>
      </c>
      <c r="C197" s="22" t="s">
        <v>23</v>
      </c>
      <c r="D197" s="22" t="s">
        <v>5677</v>
      </c>
      <c r="E197" s="22" t="s">
        <v>5671</v>
      </c>
      <c r="F197" s="22" t="s">
        <v>6535</v>
      </c>
      <c r="G197" s="22" t="s">
        <v>5905</v>
      </c>
      <c r="H197" s="22" t="s">
        <v>5672</v>
      </c>
      <c r="K197" s="23" t="s">
        <v>5674</v>
      </c>
      <c r="L197" s="23" t="s">
        <v>5675</v>
      </c>
      <c r="M197" s="16" t="s">
        <v>5673</v>
      </c>
      <c r="O197" s="16" t="s">
        <v>16</v>
      </c>
      <c r="P197" s="150">
        <v>481</v>
      </c>
      <c r="Q197" s="240" t="s">
        <v>5676</v>
      </c>
      <c r="R197" s="16">
        <v>104908105</v>
      </c>
      <c r="S197" s="25">
        <v>800000</v>
      </c>
      <c r="T197" s="25">
        <v>630000</v>
      </c>
      <c r="U197" s="362">
        <f t="shared" si="71"/>
        <v>0.78749999999999998</v>
      </c>
      <c r="V197" s="363" t="s">
        <v>6536</v>
      </c>
      <c r="W197" s="25" t="s">
        <v>6537</v>
      </c>
      <c r="Y197" s="24" t="s">
        <v>5949</v>
      </c>
      <c r="Z197" s="22" t="s">
        <v>6070</v>
      </c>
      <c r="AA197" s="22" t="s">
        <v>5926</v>
      </c>
      <c r="AB197" s="16"/>
      <c r="AF197" s="16">
        <v>4</v>
      </c>
      <c r="AG197" s="16">
        <v>7</v>
      </c>
      <c r="AH197" s="16">
        <v>4</v>
      </c>
      <c r="AI197" s="16">
        <v>11</v>
      </c>
      <c r="AJ197" s="16">
        <v>4</v>
      </c>
      <c r="AK197" s="16">
        <v>0</v>
      </c>
      <c r="AL197" s="16">
        <v>15</v>
      </c>
      <c r="AM197" s="7">
        <f t="shared" si="70"/>
        <v>45</v>
      </c>
      <c r="AN197" s="16">
        <v>7</v>
      </c>
      <c r="AO197" s="16">
        <v>7</v>
      </c>
      <c r="AP197" s="16">
        <v>7</v>
      </c>
      <c r="AQ197" s="16">
        <v>11</v>
      </c>
      <c r="AR197" s="16">
        <v>7</v>
      </c>
      <c r="AS197" s="16">
        <v>15</v>
      </c>
      <c r="AT197" s="16">
        <v>15</v>
      </c>
      <c r="AU197" s="385">
        <f t="shared" si="75"/>
        <v>69</v>
      </c>
      <c r="AV197" s="16">
        <v>7</v>
      </c>
      <c r="AW197" s="16">
        <v>20</v>
      </c>
      <c r="AX197" s="16">
        <v>7</v>
      </c>
      <c r="AY197" s="16">
        <v>11</v>
      </c>
      <c r="AZ197" s="16">
        <v>7</v>
      </c>
      <c r="BA197" s="16">
        <v>20</v>
      </c>
      <c r="BB197" s="16">
        <v>15</v>
      </c>
      <c r="BC197" s="347">
        <f t="shared" si="76"/>
        <v>87</v>
      </c>
      <c r="BD197" s="16">
        <v>7</v>
      </c>
      <c r="BE197" s="16">
        <v>7</v>
      </c>
      <c r="BF197" s="16">
        <v>7</v>
      </c>
      <c r="BG197" s="16">
        <v>11</v>
      </c>
      <c r="BH197" s="16">
        <v>7</v>
      </c>
      <c r="BI197" s="16">
        <v>7</v>
      </c>
      <c r="BJ197" s="16">
        <v>15</v>
      </c>
      <c r="BK197" s="382">
        <f t="shared" si="72"/>
        <v>61</v>
      </c>
      <c r="BL197" s="16">
        <v>7</v>
      </c>
      <c r="BM197" s="16">
        <v>7</v>
      </c>
      <c r="BN197" s="16">
        <v>4</v>
      </c>
      <c r="BO197" s="16">
        <v>11</v>
      </c>
      <c r="BP197" s="16">
        <v>10</v>
      </c>
      <c r="BQ197" s="16">
        <v>0</v>
      </c>
      <c r="BR197" s="16">
        <v>15</v>
      </c>
      <c r="BS197" s="327">
        <f t="shared" si="77"/>
        <v>54</v>
      </c>
      <c r="BT197" s="16">
        <f t="shared" si="78"/>
        <v>316</v>
      </c>
      <c r="BU197" s="16">
        <v>5</v>
      </c>
      <c r="BV197" s="346">
        <f t="shared" si="79"/>
        <v>63.2</v>
      </c>
      <c r="BW197" s="16">
        <f t="shared" si="73"/>
        <v>32</v>
      </c>
      <c r="BX197" s="391">
        <f t="shared" si="81"/>
        <v>6.4</v>
      </c>
      <c r="BY197" s="16">
        <f t="shared" si="74"/>
        <v>48</v>
      </c>
      <c r="BZ197" s="392">
        <f t="shared" si="82"/>
        <v>9.6</v>
      </c>
      <c r="CA197" s="16">
        <f t="shared" si="83"/>
        <v>29</v>
      </c>
      <c r="CB197" s="393">
        <f t="shared" si="84"/>
        <v>5.8</v>
      </c>
      <c r="CC197" s="16">
        <f t="shared" si="85"/>
        <v>55</v>
      </c>
      <c r="CD197" s="394">
        <f t="shared" si="86"/>
        <v>11</v>
      </c>
      <c r="CE197" s="16">
        <f t="shared" si="87"/>
        <v>35</v>
      </c>
      <c r="CF197" s="395">
        <f t="shared" si="88"/>
        <v>7</v>
      </c>
      <c r="CG197" s="16">
        <f t="shared" si="89"/>
        <v>42</v>
      </c>
      <c r="CH197" s="396">
        <f t="shared" si="90"/>
        <v>8.4</v>
      </c>
      <c r="CI197" s="16">
        <f t="shared" si="91"/>
        <v>75</v>
      </c>
      <c r="CJ197" s="397">
        <f t="shared" si="92"/>
        <v>15</v>
      </c>
      <c r="CK197" s="19"/>
      <c r="CM197" s="19">
        <f t="shared" si="80"/>
        <v>0</v>
      </c>
    </row>
    <row r="198" spans="1:91" ht="65.099999999999994" customHeight="1" x14ac:dyDescent="0.25">
      <c r="A198" s="150">
        <v>195</v>
      </c>
      <c r="B198" s="22" t="s">
        <v>6949</v>
      </c>
      <c r="C198" s="22" t="s">
        <v>5570</v>
      </c>
      <c r="D198" s="22" t="s">
        <v>6948</v>
      </c>
      <c r="E198" s="22" t="s">
        <v>5639</v>
      </c>
      <c r="F198" s="22" t="s">
        <v>6950</v>
      </c>
      <c r="G198" s="22" t="s">
        <v>5905</v>
      </c>
      <c r="H198" s="22" t="s">
        <v>4269</v>
      </c>
      <c r="K198" s="23" t="s">
        <v>5640</v>
      </c>
      <c r="L198" s="23" t="s">
        <v>5641</v>
      </c>
      <c r="M198" s="16" t="s">
        <v>1607</v>
      </c>
      <c r="O198" s="16" t="s">
        <v>16</v>
      </c>
      <c r="P198" s="150">
        <v>481</v>
      </c>
      <c r="Q198" s="16">
        <v>28084471</v>
      </c>
      <c r="R198" s="16">
        <v>107597861</v>
      </c>
      <c r="S198" s="25">
        <v>988000</v>
      </c>
      <c r="T198" s="25">
        <v>788000</v>
      </c>
      <c r="U198" s="362">
        <f t="shared" si="71"/>
        <v>0.79757085020242913</v>
      </c>
      <c r="V198" s="363" t="s">
        <v>6951</v>
      </c>
      <c r="W198" s="25" t="s">
        <v>6952</v>
      </c>
      <c r="Y198" s="24" t="s">
        <v>5949</v>
      </c>
      <c r="Z198" s="22" t="s">
        <v>6003</v>
      </c>
      <c r="AA198" s="22" t="s">
        <v>6058</v>
      </c>
      <c r="AB198" s="16"/>
      <c r="AD198" s="22" t="s">
        <v>7014</v>
      </c>
      <c r="AF198" s="22">
        <v>7</v>
      </c>
      <c r="AG198" s="22">
        <v>7</v>
      </c>
      <c r="AH198" s="22">
        <v>4</v>
      </c>
      <c r="AI198" s="22">
        <v>10</v>
      </c>
      <c r="AJ198" s="22">
        <v>7</v>
      </c>
      <c r="AK198" s="22">
        <v>7</v>
      </c>
      <c r="AL198" s="22">
        <v>15</v>
      </c>
      <c r="AM198" s="7">
        <f t="shared" si="70"/>
        <v>57</v>
      </c>
      <c r="AN198" s="22">
        <v>7</v>
      </c>
      <c r="AO198" s="22">
        <v>15</v>
      </c>
      <c r="AP198" s="22">
        <v>7</v>
      </c>
      <c r="AQ198" s="22">
        <v>12</v>
      </c>
      <c r="AR198" s="22">
        <v>7</v>
      </c>
      <c r="AS198" s="22">
        <v>7</v>
      </c>
      <c r="AT198" s="22">
        <v>15</v>
      </c>
      <c r="AU198" s="385">
        <f t="shared" si="75"/>
        <v>70</v>
      </c>
      <c r="AV198" s="22">
        <v>4</v>
      </c>
      <c r="AW198" s="22">
        <v>7</v>
      </c>
      <c r="AX198" s="22">
        <v>4</v>
      </c>
      <c r="AY198" s="22">
        <v>10</v>
      </c>
      <c r="AZ198" s="22">
        <v>4</v>
      </c>
      <c r="BA198" s="22">
        <v>7</v>
      </c>
      <c r="BB198" s="22">
        <v>15</v>
      </c>
      <c r="BC198" s="347">
        <f t="shared" si="76"/>
        <v>51</v>
      </c>
      <c r="BD198" s="22">
        <v>10</v>
      </c>
      <c r="BE198" s="22">
        <v>7</v>
      </c>
      <c r="BF198" s="22">
        <v>10</v>
      </c>
      <c r="BG198" s="22">
        <v>12</v>
      </c>
      <c r="BH198" s="22">
        <v>10</v>
      </c>
      <c r="BI198" s="22">
        <v>15</v>
      </c>
      <c r="BJ198" s="22">
        <v>15</v>
      </c>
      <c r="BK198" s="382">
        <f t="shared" si="72"/>
        <v>79</v>
      </c>
      <c r="BL198" s="22">
        <v>7</v>
      </c>
      <c r="BM198" s="22">
        <v>7</v>
      </c>
      <c r="BN198" s="22">
        <v>4</v>
      </c>
      <c r="BO198" s="22">
        <v>12</v>
      </c>
      <c r="BP198" s="22">
        <v>7</v>
      </c>
      <c r="BQ198" s="22">
        <v>7</v>
      </c>
      <c r="BR198" s="22">
        <v>15</v>
      </c>
      <c r="BS198" s="327">
        <f t="shared" si="77"/>
        <v>59</v>
      </c>
      <c r="BT198" s="16">
        <f t="shared" si="78"/>
        <v>316</v>
      </c>
      <c r="BU198" s="16">
        <v>5</v>
      </c>
      <c r="BV198" s="346">
        <f t="shared" si="79"/>
        <v>63.2</v>
      </c>
      <c r="BW198" s="16">
        <f t="shared" si="73"/>
        <v>35</v>
      </c>
      <c r="BX198" s="391">
        <f t="shared" si="81"/>
        <v>7</v>
      </c>
      <c r="BY198" s="16">
        <f t="shared" si="74"/>
        <v>43</v>
      </c>
      <c r="BZ198" s="392">
        <f t="shared" si="82"/>
        <v>8.6</v>
      </c>
      <c r="CA198" s="16">
        <f t="shared" si="83"/>
        <v>29</v>
      </c>
      <c r="CB198" s="393">
        <f t="shared" si="84"/>
        <v>5.8</v>
      </c>
      <c r="CC198" s="16">
        <f t="shared" si="85"/>
        <v>56</v>
      </c>
      <c r="CD198" s="394">
        <f t="shared" si="86"/>
        <v>11.2</v>
      </c>
      <c r="CE198" s="16">
        <f t="shared" si="87"/>
        <v>35</v>
      </c>
      <c r="CF198" s="395">
        <f t="shared" si="88"/>
        <v>7</v>
      </c>
      <c r="CG198" s="16">
        <f t="shared" si="89"/>
        <v>43</v>
      </c>
      <c r="CH198" s="396">
        <f t="shared" si="90"/>
        <v>8.6</v>
      </c>
      <c r="CI198" s="16">
        <f t="shared" si="91"/>
        <v>75</v>
      </c>
      <c r="CJ198" s="397">
        <f t="shared" si="92"/>
        <v>15</v>
      </c>
      <c r="CK198" s="25"/>
      <c r="CL198" s="412"/>
      <c r="CM198" s="19">
        <f t="shared" si="80"/>
        <v>0</v>
      </c>
    </row>
    <row r="199" spans="1:91" s="22" customFormat="1" ht="65.099999999999994" customHeight="1" x14ac:dyDescent="0.25">
      <c r="A199" s="150">
        <v>196</v>
      </c>
      <c r="B199" s="22" t="s">
        <v>6976</v>
      </c>
      <c r="C199" s="22" t="s">
        <v>69</v>
      </c>
      <c r="D199" s="22" t="s">
        <v>5574</v>
      </c>
      <c r="E199" s="22" t="s">
        <v>5510</v>
      </c>
      <c r="F199" s="22" t="s">
        <v>6977</v>
      </c>
      <c r="G199" s="22" t="s">
        <v>5905</v>
      </c>
      <c r="H199" s="16"/>
      <c r="I199" s="22" t="s">
        <v>10</v>
      </c>
      <c r="J199" s="22" t="s">
        <v>6978</v>
      </c>
      <c r="K199" s="23" t="s">
        <v>5511</v>
      </c>
      <c r="L199" s="23" t="s">
        <v>5512</v>
      </c>
      <c r="M199" s="22" t="s">
        <v>6979</v>
      </c>
      <c r="N199" s="3"/>
      <c r="O199" s="22" t="s">
        <v>16</v>
      </c>
      <c r="P199" s="150">
        <v>481</v>
      </c>
      <c r="Q199" s="24" t="s">
        <v>5508</v>
      </c>
      <c r="R199" s="24" t="s">
        <v>5509</v>
      </c>
      <c r="S199" s="25">
        <v>556000</v>
      </c>
      <c r="T199" s="25">
        <v>444000</v>
      </c>
      <c r="U199" s="362">
        <f t="shared" si="71"/>
        <v>0.79856115107913672</v>
      </c>
      <c r="V199" s="363" t="s">
        <v>6980</v>
      </c>
      <c r="W199" s="25" t="s">
        <v>6981</v>
      </c>
      <c r="X199" s="7"/>
      <c r="Y199" s="24" t="s">
        <v>5915</v>
      </c>
      <c r="Z199" s="22" t="s">
        <v>6070</v>
      </c>
      <c r="AA199" s="22" t="s">
        <v>5926</v>
      </c>
      <c r="AB199" s="16"/>
      <c r="AC199" s="347"/>
      <c r="AD199" s="16"/>
      <c r="AE199" s="16"/>
      <c r="AF199" s="22">
        <v>0</v>
      </c>
      <c r="AG199" s="22">
        <v>0</v>
      </c>
      <c r="AH199" s="22">
        <v>7</v>
      </c>
      <c r="AI199" s="22">
        <v>10</v>
      </c>
      <c r="AJ199" s="22">
        <v>7</v>
      </c>
      <c r="AK199" s="22">
        <v>0</v>
      </c>
      <c r="AL199" s="22">
        <v>15</v>
      </c>
      <c r="AM199" s="7">
        <f t="shared" ref="AM199:AM245" si="93">AF199+AG199+AH199+AI199+AJ199+AK199+AL199</f>
        <v>39</v>
      </c>
      <c r="AN199" s="22">
        <v>7</v>
      </c>
      <c r="AO199" s="22">
        <v>15</v>
      </c>
      <c r="AP199" s="22">
        <v>7</v>
      </c>
      <c r="AQ199" s="22">
        <v>10</v>
      </c>
      <c r="AR199" s="22">
        <v>4</v>
      </c>
      <c r="AS199" s="22">
        <v>15</v>
      </c>
      <c r="AT199" s="22">
        <v>15</v>
      </c>
      <c r="AU199" s="385">
        <f t="shared" si="75"/>
        <v>73</v>
      </c>
      <c r="AV199" s="22">
        <v>7</v>
      </c>
      <c r="AW199" s="22">
        <v>15</v>
      </c>
      <c r="AX199" s="22">
        <v>7</v>
      </c>
      <c r="AY199" s="22">
        <v>10</v>
      </c>
      <c r="AZ199" s="22">
        <v>7</v>
      </c>
      <c r="BA199" s="22">
        <v>7</v>
      </c>
      <c r="BB199" s="22">
        <v>15</v>
      </c>
      <c r="BC199" s="347">
        <f t="shared" si="76"/>
        <v>68</v>
      </c>
      <c r="BD199" s="22">
        <v>7</v>
      </c>
      <c r="BE199" s="22">
        <v>7</v>
      </c>
      <c r="BF199" s="22">
        <v>7</v>
      </c>
      <c r="BG199" s="22">
        <v>10</v>
      </c>
      <c r="BH199" s="22">
        <v>10</v>
      </c>
      <c r="BI199" s="22">
        <v>15</v>
      </c>
      <c r="BJ199" s="22">
        <v>15</v>
      </c>
      <c r="BK199" s="382">
        <f t="shared" si="72"/>
        <v>71</v>
      </c>
      <c r="BL199" s="22">
        <v>7</v>
      </c>
      <c r="BM199" s="22">
        <v>7</v>
      </c>
      <c r="BN199" s="22">
        <v>4</v>
      </c>
      <c r="BO199" s="22">
        <v>10</v>
      </c>
      <c r="BP199" s="22">
        <v>7</v>
      </c>
      <c r="BQ199" s="22">
        <v>15</v>
      </c>
      <c r="BR199" s="22">
        <v>15</v>
      </c>
      <c r="BS199" s="327">
        <f t="shared" si="77"/>
        <v>65</v>
      </c>
      <c r="BT199" s="16">
        <f t="shared" si="78"/>
        <v>316</v>
      </c>
      <c r="BU199" s="16">
        <v>5</v>
      </c>
      <c r="BV199" s="346">
        <f t="shared" si="79"/>
        <v>63.2</v>
      </c>
      <c r="BW199" s="16">
        <f t="shared" si="73"/>
        <v>28</v>
      </c>
      <c r="BX199" s="391">
        <f t="shared" si="81"/>
        <v>5.6</v>
      </c>
      <c r="BY199" s="16">
        <f t="shared" si="74"/>
        <v>44</v>
      </c>
      <c r="BZ199" s="392">
        <f t="shared" si="82"/>
        <v>8.8000000000000007</v>
      </c>
      <c r="CA199" s="16">
        <f t="shared" si="83"/>
        <v>32</v>
      </c>
      <c r="CB199" s="393">
        <f t="shared" si="84"/>
        <v>6.4</v>
      </c>
      <c r="CC199" s="16">
        <f t="shared" si="85"/>
        <v>50</v>
      </c>
      <c r="CD199" s="394">
        <f t="shared" si="86"/>
        <v>10</v>
      </c>
      <c r="CE199" s="16">
        <f t="shared" si="87"/>
        <v>35</v>
      </c>
      <c r="CF199" s="395">
        <f t="shared" si="88"/>
        <v>7</v>
      </c>
      <c r="CG199" s="16">
        <f t="shared" si="89"/>
        <v>52</v>
      </c>
      <c r="CH199" s="396">
        <f t="shared" si="90"/>
        <v>10.4</v>
      </c>
      <c r="CI199" s="16">
        <f t="shared" si="91"/>
        <v>75</v>
      </c>
      <c r="CJ199" s="397">
        <f t="shared" si="92"/>
        <v>15</v>
      </c>
      <c r="CK199" s="25"/>
      <c r="CL199" s="412"/>
      <c r="CM199" s="19">
        <f t="shared" si="80"/>
        <v>0</v>
      </c>
    </row>
    <row r="200" spans="1:91" s="22" customFormat="1" ht="65.099999999999994" customHeight="1" x14ac:dyDescent="0.25">
      <c r="A200" s="150">
        <v>197</v>
      </c>
      <c r="B200" s="22" t="s">
        <v>6574</v>
      </c>
      <c r="C200" s="22" t="s">
        <v>27</v>
      </c>
      <c r="D200" s="22" t="s">
        <v>5208</v>
      </c>
      <c r="E200" s="22" t="s">
        <v>5209</v>
      </c>
      <c r="F200" s="22" t="s">
        <v>6575</v>
      </c>
      <c r="G200" s="22" t="s">
        <v>5905</v>
      </c>
      <c r="H200" s="22" t="s">
        <v>5205</v>
      </c>
      <c r="K200" s="23" t="s">
        <v>5207</v>
      </c>
      <c r="L200" s="23" t="s">
        <v>5210</v>
      </c>
      <c r="M200" s="22" t="s">
        <v>5206</v>
      </c>
      <c r="N200" s="3"/>
      <c r="O200" s="22" t="s">
        <v>16</v>
      </c>
      <c r="P200" s="150">
        <v>481</v>
      </c>
      <c r="Q200" s="24" t="s">
        <v>5211</v>
      </c>
      <c r="R200" s="24" t="s">
        <v>5212</v>
      </c>
      <c r="S200" s="25">
        <v>886000</v>
      </c>
      <c r="T200" s="25">
        <v>707000</v>
      </c>
      <c r="U200" s="362">
        <f t="shared" si="71"/>
        <v>0.7979683972911964</v>
      </c>
      <c r="V200" s="353" t="s">
        <v>6576</v>
      </c>
      <c r="W200" s="25" t="s">
        <v>5478</v>
      </c>
      <c r="X200" s="7"/>
      <c r="Y200" s="24" t="s">
        <v>5925</v>
      </c>
      <c r="Z200" s="22" t="s">
        <v>7074</v>
      </c>
      <c r="AA200" s="22" t="s">
        <v>6058</v>
      </c>
      <c r="AB200" s="16"/>
      <c r="AC200" s="347"/>
      <c r="AD200" s="16"/>
      <c r="AE200" s="16"/>
      <c r="AF200" s="16">
        <v>7</v>
      </c>
      <c r="AG200" s="16">
        <v>15</v>
      </c>
      <c r="AH200" s="16">
        <v>7</v>
      </c>
      <c r="AI200" s="16">
        <v>3</v>
      </c>
      <c r="AJ200" s="16">
        <v>4</v>
      </c>
      <c r="AK200" s="16">
        <v>0</v>
      </c>
      <c r="AL200" s="16">
        <v>15</v>
      </c>
      <c r="AM200" s="7">
        <f t="shared" si="93"/>
        <v>51</v>
      </c>
      <c r="AN200" s="16">
        <v>7</v>
      </c>
      <c r="AO200" s="16">
        <v>15</v>
      </c>
      <c r="AP200" s="16">
        <v>7</v>
      </c>
      <c r="AQ200" s="16">
        <v>8</v>
      </c>
      <c r="AR200" s="16">
        <v>7</v>
      </c>
      <c r="AS200" s="16">
        <v>15</v>
      </c>
      <c r="AT200" s="16">
        <v>15</v>
      </c>
      <c r="AU200" s="385">
        <f t="shared" si="75"/>
        <v>74</v>
      </c>
      <c r="AV200" s="16">
        <v>7</v>
      </c>
      <c r="AW200" s="16">
        <v>7</v>
      </c>
      <c r="AX200" s="16">
        <v>4</v>
      </c>
      <c r="AY200" s="16">
        <v>6</v>
      </c>
      <c r="AZ200" s="16">
        <v>4</v>
      </c>
      <c r="BA200" s="16">
        <v>7</v>
      </c>
      <c r="BB200" s="16">
        <v>15</v>
      </c>
      <c r="BC200" s="347">
        <f t="shared" si="76"/>
        <v>50</v>
      </c>
      <c r="BD200" s="16">
        <v>10</v>
      </c>
      <c r="BE200" s="16">
        <v>15</v>
      </c>
      <c r="BF200" s="16">
        <v>7</v>
      </c>
      <c r="BG200" s="16">
        <v>6</v>
      </c>
      <c r="BH200" s="16">
        <v>7</v>
      </c>
      <c r="BI200" s="16">
        <v>15</v>
      </c>
      <c r="BJ200" s="16">
        <v>15</v>
      </c>
      <c r="BK200" s="382">
        <f t="shared" si="72"/>
        <v>75</v>
      </c>
      <c r="BL200" s="16">
        <v>4</v>
      </c>
      <c r="BM200" s="16">
        <v>7</v>
      </c>
      <c r="BN200" s="16">
        <v>4</v>
      </c>
      <c r="BO200" s="16">
        <v>8</v>
      </c>
      <c r="BP200" s="16">
        <v>7</v>
      </c>
      <c r="BQ200" s="16">
        <v>20</v>
      </c>
      <c r="BR200" s="16">
        <v>15</v>
      </c>
      <c r="BS200" s="327">
        <f t="shared" si="77"/>
        <v>65</v>
      </c>
      <c r="BT200" s="16">
        <f t="shared" si="78"/>
        <v>315</v>
      </c>
      <c r="BU200" s="16">
        <v>5</v>
      </c>
      <c r="BV200" s="346">
        <f t="shared" si="79"/>
        <v>63</v>
      </c>
      <c r="BW200" s="16">
        <f t="shared" si="73"/>
        <v>35</v>
      </c>
      <c r="BX200" s="391">
        <f t="shared" si="81"/>
        <v>7</v>
      </c>
      <c r="BY200" s="16">
        <f t="shared" si="74"/>
        <v>59</v>
      </c>
      <c r="BZ200" s="392">
        <f t="shared" si="82"/>
        <v>11.8</v>
      </c>
      <c r="CA200" s="16">
        <f t="shared" si="83"/>
        <v>29</v>
      </c>
      <c r="CB200" s="393">
        <f t="shared" si="84"/>
        <v>5.8</v>
      </c>
      <c r="CC200" s="16">
        <f t="shared" si="85"/>
        <v>31</v>
      </c>
      <c r="CD200" s="394">
        <f t="shared" si="86"/>
        <v>6.2</v>
      </c>
      <c r="CE200" s="16">
        <f t="shared" si="87"/>
        <v>29</v>
      </c>
      <c r="CF200" s="395">
        <f t="shared" si="88"/>
        <v>5.8</v>
      </c>
      <c r="CG200" s="16">
        <f t="shared" si="89"/>
        <v>57</v>
      </c>
      <c r="CH200" s="396">
        <f t="shared" si="90"/>
        <v>11.4</v>
      </c>
      <c r="CI200" s="16">
        <f t="shared" si="91"/>
        <v>75</v>
      </c>
      <c r="CJ200" s="397">
        <f t="shared" si="92"/>
        <v>15</v>
      </c>
      <c r="CK200" s="19"/>
      <c r="CL200" s="409"/>
      <c r="CM200" s="19">
        <f t="shared" si="80"/>
        <v>0</v>
      </c>
    </row>
    <row r="201" spans="1:91" ht="65.099999999999994" customHeight="1" x14ac:dyDescent="0.25">
      <c r="A201" s="150">
        <v>198</v>
      </c>
      <c r="B201" s="22" t="s">
        <v>6903</v>
      </c>
      <c r="C201" s="22" t="s">
        <v>114</v>
      </c>
      <c r="D201" s="22" t="s">
        <v>6905</v>
      </c>
      <c r="E201" s="343"/>
      <c r="F201" s="22" t="s">
        <v>1802</v>
      </c>
      <c r="G201" s="22" t="s">
        <v>5905</v>
      </c>
      <c r="H201" s="22" t="s">
        <v>916</v>
      </c>
      <c r="I201" s="22"/>
      <c r="J201" s="22"/>
      <c r="K201" s="110" t="s">
        <v>917</v>
      </c>
      <c r="L201" s="110" t="s">
        <v>6906</v>
      </c>
      <c r="M201" s="22" t="s">
        <v>6904</v>
      </c>
      <c r="N201" s="3"/>
      <c r="O201" s="22" t="s">
        <v>16</v>
      </c>
      <c r="P201" s="150">
        <v>481</v>
      </c>
      <c r="Q201" s="22">
        <v>28190930</v>
      </c>
      <c r="R201" s="22">
        <v>109328455</v>
      </c>
      <c r="S201" s="25">
        <v>971300</v>
      </c>
      <c r="T201" s="66">
        <v>777000</v>
      </c>
      <c r="U201" s="321">
        <f t="shared" si="71"/>
        <v>0.79995881807886338</v>
      </c>
      <c r="V201" s="353" t="s">
        <v>6907</v>
      </c>
      <c r="W201" s="25" t="s">
        <v>6908</v>
      </c>
      <c r="X201" s="3"/>
      <c r="Y201" s="24" t="s">
        <v>5915</v>
      </c>
      <c r="Z201" s="22" t="s">
        <v>6070</v>
      </c>
      <c r="AA201" s="22" t="s">
        <v>5926</v>
      </c>
      <c r="AC201" s="359"/>
      <c r="AD201" s="22"/>
      <c r="AE201" s="22"/>
      <c r="AF201" s="22">
        <v>7</v>
      </c>
      <c r="AG201" s="22">
        <v>7</v>
      </c>
      <c r="AH201" s="22">
        <v>7</v>
      </c>
      <c r="AI201" s="22">
        <v>10</v>
      </c>
      <c r="AJ201" s="22">
        <v>7</v>
      </c>
      <c r="AK201" s="22">
        <v>7</v>
      </c>
      <c r="AL201" s="22">
        <v>15</v>
      </c>
      <c r="AM201" s="7">
        <f t="shared" si="93"/>
        <v>60</v>
      </c>
      <c r="AN201" s="22">
        <v>10</v>
      </c>
      <c r="AO201" s="22">
        <v>15</v>
      </c>
      <c r="AP201" s="22">
        <v>7</v>
      </c>
      <c r="AQ201" s="22">
        <v>8</v>
      </c>
      <c r="AR201" s="22">
        <v>4</v>
      </c>
      <c r="AS201" s="22">
        <v>15</v>
      </c>
      <c r="AT201" s="22">
        <v>15</v>
      </c>
      <c r="AU201" s="385">
        <f t="shared" si="75"/>
        <v>74</v>
      </c>
      <c r="AV201" s="22">
        <v>4</v>
      </c>
      <c r="AW201" s="22">
        <v>7</v>
      </c>
      <c r="AX201" s="22">
        <v>4</v>
      </c>
      <c r="AY201" s="22">
        <v>10</v>
      </c>
      <c r="AZ201" s="22">
        <v>7</v>
      </c>
      <c r="BA201" s="22">
        <v>7</v>
      </c>
      <c r="BB201" s="22">
        <v>15</v>
      </c>
      <c r="BC201" s="347">
        <f t="shared" si="76"/>
        <v>54</v>
      </c>
      <c r="BD201" s="22">
        <v>10</v>
      </c>
      <c r="BE201" s="22">
        <v>15</v>
      </c>
      <c r="BF201" s="22">
        <v>7</v>
      </c>
      <c r="BG201" s="22">
        <v>10</v>
      </c>
      <c r="BH201" s="22">
        <v>7</v>
      </c>
      <c r="BI201" s="22">
        <v>20</v>
      </c>
      <c r="BJ201" s="22">
        <v>15</v>
      </c>
      <c r="BK201" s="382">
        <f t="shared" si="72"/>
        <v>84</v>
      </c>
      <c r="BL201" s="22">
        <v>0</v>
      </c>
      <c r="BM201" s="22">
        <v>7</v>
      </c>
      <c r="BN201" s="22">
        <v>4</v>
      </c>
      <c r="BO201" s="22">
        <v>10</v>
      </c>
      <c r="BP201" s="22">
        <v>0</v>
      </c>
      <c r="BQ201" s="22">
        <v>7</v>
      </c>
      <c r="BR201" s="22">
        <v>15</v>
      </c>
      <c r="BS201" s="327">
        <f t="shared" si="77"/>
        <v>43</v>
      </c>
      <c r="BT201" s="16">
        <f t="shared" si="78"/>
        <v>315</v>
      </c>
      <c r="BU201" s="16">
        <v>5</v>
      </c>
      <c r="BV201" s="346">
        <f t="shared" si="79"/>
        <v>63</v>
      </c>
      <c r="BW201" s="16">
        <f t="shared" si="73"/>
        <v>31</v>
      </c>
      <c r="BX201" s="391">
        <f t="shared" si="81"/>
        <v>6.2</v>
      </c>
      <c r="BY201" s="16">
        <f t="shared" si="74"/>
        <v>51</v>
      </c>
      <c r="BZ201" s="392">
        <f t="shared" si="82"/>
        <v>10.199999999999999</v>
      </c>
      <c r="CA201" s="16">
        <f t="shared" si="83"/>
        <v>29</v>
      </c>
      <c r="CB201" s="393">
        <f t="shared" si="84"/>
        <v>5.8</v>
      </c>
      <c r="CC201" s="16">
        <f t="shared" si="85"/>
        <v>48</v>
      </c>
      <c r="CD201" s="394">
        <f t="shared" si="86"/>
        <v>9.6</v>
      </c>
      <c r="CE201" s="16">
        <f t="shared" si="87"/>
        <v>25</v>
      </c>
      <c r="CF201" s="395">
        <f t="shared" si="88"/>
        <v>5</v>
      </c>
      <c r="CG201" s="16">
        <f t="shared" si="89"/>
        <v>56</v>
      </c>
      <c r="CH201" s="396">
        <f t="shared" si="90"/>
        <v>11.2</v>
      </c>
      <c r="CI201" s="16">
        <f t="shared" si="91"/>
        <v>75</v>
      </c>
      <c r="CJ201" s="397">
        <f t="shared" si="92"/>
        <v>15</v>
      </c>
      <c r="CK201" s="25"/>
      <c r="CL201" s="412"/>
      <c r="CM201" s="19">
        <f t="shared" si="80"/>
        <v>0</v>
      </c>
    </row>
    <row r="202" spans="1:91" ht="65.099999999999994" customHeight="1" x14ac:dyDescent="0.25">
      <c r="A202" s="150">
        <v>199</v>
      </c>
      <c r="B202" s="22" t="s">
        <v>6693</v>
      </c>
      <c r="C202" s="22" t="s">
        <v>152</v>
      </c>
      <c r="D202" s="22" t="s">
        <v>5592</v>
      </c>
      <c r="E202" s="22" t="s">
        <v>5591</v>
      </c>
      <c r="F202" s="22" t="s">
        <v>6696</v>
      </c>
      <c r="G202" s="22" t="s">
        <v>5905</v>
      </c>
      <c r="H202" s="22" t="s">
        <v>3015</v>
      </c>
      <c r="I202" s="22"/>
      <c r="J202" s="22"/>
      <c r="K202" s="23" t="s">
        <v>549</v>
      </c>
      <c r="L202" s="23" t="s">
        <v>7029</v>
      </c>
      <c r="M202" s="22" t="s">
        <v>408</v>
      </c>
      <c r="N202" s="3"/>
      <c r="O202" s="22" t="s">
        <v>11</v>
      </c>
      <c r="P202" s="150">
        <v>424</v>
      </c>
      <c r="Q202" s="24" t="s">
        <v>551</v>
      </c>
      <c r="R202" s="24" t="s">
        <v>552</v>
      </c>
      <c r="S202" s="25">
        <v>1140000</v>
      </c>
      <c r="T202" s="25">
        <v>840000</v>
      </c>
      <c r="U202" s="362">
        <f t="shared" si="71"/>
        <v>0.73684210526315785</v>
      </c>
      <c r="V202" s="353" t="s">
        <v>6695</v>
      </c>
      <c r="W202" s="25" t="s">
        <v>6694</v>
      </c>
      <c r="Y202" s="24" t="s">
        <v>5949</v>
      </c>
      <c r="Z202" s="22" t="s">
        <v>5980</v>
      </c>
      <c r="AA202" s="22" t="s">
        <v>5926</v>
      </c>
      <c r="AB202" s="16"/>
      <c r="AF202" s="16">
        <v>7</v>
      </c>
      <c r="AG202" s="16">
        <v>7</v>
      </c>
      <c r="AH202" s="16">
        <v>4</v>
      </c>
      <c r="AI202" s="16">
        <v>13</v>
      </c>
      <c r="AJ202" s="16">
        <v>7</v>
      </c>
      <c r="AK202" s="16">
        <v>7</v>
      </c>
      <c r="AL202" s="16">
        <v>15</v>
      </c>
      <c r="AM202" s="7">
        <f t="shared" si="93"/>
        <v>60</v>
      </c>
      <c r="AN202" s="16">
        <v>4</v>
      </c>
      <c r="AO202" s="16">
        <v>7</v>
      </c>
      <c r="AP202" s="16">
        <v>7</v>
      </c>
      <c r="AQ202" s="16">
        <v>13</v>
      </c>
      <c r="AR202" s="16">
        <v>7</v>
      </c>
      <c r="AS202" s="16">
        <v>7</v>
      </c>
      <c r="AT202" s="16">
        <v>15</v>
      </c>
      <c r="AU202" s="385">
        <f t="shared" si="75"/>
        <v>60</v>
      </c>
      <c r="AV202" s="16">
        <v>7</v>
      </c>
      <c r="AW202" s="16">
        <v>7</v>
      </c>
      <c r="AX202" s="16">
        <v>7</v>
      </c>
      <c r="AY202" s="16">
        <v>13</v>
      </c>
      <c r="AZ202" s="16">
        <v>7</v>
      </c>
      <c r="BA202" s="16">
        <v>7</v>
      </c>
      <c r="BB202" s="16">
        <v>15</v>
      </c>
      <c r="BC202" s="347">
        <f t="shared" si="76"/>
        <v>63</v>
      </c>
      <c r="BD202" s="16">
        <v>10</v>
      </c>
      <c r="BE202" s="16">
        <v>7</v>
      </c>
      <c r="BF202" s="16">
        <v>10</v>
      </c>
      <c r="BG202" s="16">
        <v>13</v>
      </c>
      <c r="BH202" s="16">
        <v>7</v>
      </c>
      <c r="BI202" s="16">
        <v>15</v>
      </c>
      <c r="BJ202" s="16">
        <v>15</v>
      </c>
      <c r="BK202" s="382">
        <f t="shared" si="72"/>
        <v>77</v>
      </c>
      <c r="BL202" s="16">
        <v>4</v>
      </c>
      <c r="BM202" s="16">
        <v>7</v>
      </c>
      <c r="BN202" s="16">
        <v>4</v>
      </c>
      <c r="BO202" s="16">
        <v>13</v>
      </c>
      <c r="BP202" s="16">
        <v>4</v>
      </c>
      <c r="BQ202" s="16">
        <v>7</v>
      </c>
      <c r="BR202" s="16">
        <v>15</v>
      </c>
      <c r="BS202" s="327">
        <f t="shared" si="77"/>
        <v>54</v>
      </c>
      <c r="BT202" s="16">
        <f t="shared" si="78"/>
        <v>314</v>
      </c>
      <c r="BU202" s="16">
        <v>5</v>
      </c>
      <c r="BV202" s="346">
        <f t="shared" si="79"/>
        <v>62.8</v>
      </c>
      <c r="BW202" s="16">
        <f t="shared" si="73"/>
        <v>32</v>
      </c>
      <c r="BX202" s="391">
        <f t="shared" si="81"/>
        <v>6.4</v>
      </c>
      <c r="BY202" s="16">
        <f t="shared" si="74"/>
        <v>35</v>
      </c>
      <c r="BZ202" s="392">
        <f t="shared" si="82"/>
        <v>7</v>
      </c>
      <c r="CA202" s="16">
        <f t="shared" si="83"/>
        <v>32</v>
      </c>
      <c r="CB202" s="393">
        <f t="shared" si="84"/>
        <v>6.4</v>
      </c>
      <c r="CC202" s="16">
        <f t="shared" si="85"/>
        <v>65</v>
      </c>
      <c r="CD202" s="394">
        <f t="shared" si="86"/>
        <v>13</v>
      </c>
      <c r="CE202" s="16">
        <f t="shared" si="87"/>
        <v>32</v>
      </c>
      <c r="CF202" s="395">
        <f t="shared" si="88"/>
        <v>6.4</v>
      </c>
      <c r="CG202" s="16">
        <f t="shared" si="89"/>
        <v>43</v>
      </c>
      <c r="CH202" s="396">
        <f t="shared" si="90"/>
        <v>8.6</v>
      </c>
      <c r="CI202" s="16">
        <f t="shared" si="91"/>
        <v>75</v>
      </c>
      <c r="CJ202" s="397">
        <f t="shared" si="92"/>
        <v>15</v>
      </c>
      <c r="CL202" s="19"/>
      <c r="CM202" s="19">
        <f t="shared" si="80"/>
        <v>0</v>
      </c>
    </row>
    <row r="203" spans="1:91" s="22" customFormat="1" ht="65.099999999999994" customHeight="1" x14ac:dyDescent="0.25">
      <c r="A203" s="150">
        <v>200</v>
      </c>
      <c r="B203" s="22" t="s">
        <v>6759</v>
      </c>
      <c r="C203" s="22" t="s">
        <v>420</v>
      </c>
      <c r="D203" s="22" t="s">
        <v>5309</v>
      </c>
      <c r="E203" s="22" t="s">
        <v>5313</v>
      </c>
      <c r="F203" s="22" t="s">
        <v>6760</v>
      </c>
      <c r="G203" s="22" t="s">
        <v>5905</v>
      </c>
      <c r="H203" s="22" t="s">
        <v>5306</v>
      </c>
      <c r="K203" s="23" t="s">
        <v>5308</v>
      </c>
      <c r="L203" s="23" t="s">
        <v>5312</v>
      </c>
      <c r="M203" s="16" t="s">
        <v>5307</v>
      </c>
      <c r="N203" s="7"/>
      <c r="O203" s="22" t="s">
        <v>16</v>
      </c>
      <c r="P203" s="150">
        <v>481</v>
      </c>
      <c r="Q203" s="240" t="s">
        <v>5311</v>
      </c>
      <c r="R203" s="240" t="s">
        <v>5310</v>
      </c>
      <c r="S203" s="25">
        <v>675000</v>
      </c>
      <c r="T203" s="25">
        <v>540000</v>
      </c>
      <c r="U203" s="362">
        <f t="shared" si="71"/>
        <v>0.8</v>
      </c>
      <c r="V203" s="363" t="s">
        <v>6761</v>
      </c>
      <c r="W203" s="25" t="s">
        <v>3378</v>
      </c>
      <c r="X203" s="7"/>
      <c r="Y203" s="24" t="s">
        <v>5915</v>
      </c>
      <c r="Z203" s="22" t="s">
        <v>6070</v>
      </c>
      <c r="AA203" s="22" t="s">
        <v>6058</v>
      </c>
      <c r="AB203" s="16"/>
      <c r="AC203" s="347"/>
      <c r="AD203" s="28" t="s">
        <v>6599</v>
      </c>
      <c r="AE203" s="16"/>
      <c r="AF203" s="16">
        <v>4</v>
      </c>
      <c r="AG203" s="16">
        <v>7</v>
      </c>
      <c r="AH203" s="16">
        <v>7</v>
      </c>
      <c r="AI203" s="16">
        <v>3</v>
      </c>
      <c r="AJ203" s="16">
        <v>7</v>
      </c>
      <c r="AK203" s="16">
        <v>15</v>
      </c>
      <c r="AL203" s="16">
        <v>15</v>
      </c>
      <c r="AM203" s="7">
        <f t="shared" si="93"/>
        <v>58</v>
      </c>
      <c r="AN203" s="16">
        <v>4</v>
      </c>
      <c r="AO203" s="16">
        <v>7</v>
      </c>
      <c r="AP203" s="16">
        <v>4</v>
      </c>
      <c r="AQ203" s="16">
        <v>10</v>
      </c>
      <c r="AR203" s="16">
        <v>7</v>
      </c>
      <c r="AS203" s="16">
        <v>15</v>
      </c>
      <c r="AT203" s="16">
        <v>15</v>
      </c>
      <c r="AU203" s="385">
        <f t="shared" si="75"/>
        <v>62</v>
      </c>
      <c r="AV203" s="16">
        <v>7</v>
      </c>
      <c r="AW203" s="16">
        <v>15</v>
      </c>
      <c r="AX203" s="16">
        <v>4</v>
      </c>
      <c r="AY203" s="16">
        <v>10</v>
      </c>
      <c r="AZ203" s="16">
        <v>7</v>
      </c>
      <c r="BA203" s="16">
        <v>15</v>
      </c>
      <c r="BB203" s="16">
        <v>15</v>
      </c>
      <c r="BC203" s="347">
        <f t="shared" si="76"/>
        <v>73</v>
      </c>
      <c r="BD203" s="16">
        <v>7</v>
      </c>
      <c r="BE203" s="16">
        <v>15</v>
      </c>
      <c r="BF203" s="16">
        <v>7</v>
      </c>
      <c r="BG203" s="16">
        <v>10</v>
      </c>
      <c r="BH203" s="16">
        <v>4</v>
      </c>
      <c r="BI203" s="16">
        <v>20</v>
      </c>
      <c r="BJ203" s="16">
        <v>15</v>
      </c>
      <c r="BK203" s="382">
        <f t="shared" si="72"/>
        <v>78</v>
      </c>
      <c r="BL203" s="16">
        <v>0</v>
      </c>
      <c r="BM203" s="16">
        <v>7</v>
      </c>
      <c r="BN203" s="16">
        <v>0</v>
      </c>
      <c r="BO203" s="16">
        <v>10</v>
      </c>
      <c r="BP203" s="16">
        <v>4</v>
      </c>
      <c r="BQ203" s="16">
        <v>7</v>
      </c>
      <c r="BR203" s="16">
        <v>15</v>
      </c>
      <c r="BS203" s="327">
        <f t="shared" si="77"/>
        <v>43</v>
      </c>
      <c r="BT203" s="16">
        <f t="shared" si="78"/>
        <v>314</v>
      </c>
      <c r="BU203" s="16">
        <v>5</v>
      </c>
      <c r="BV203" s="346">
        <f t="shared" si="79"/>
        <v>62.8</v>
      </c>
      <c r="BW203" s="16">
        <f t="shared" si="73"/>
        <v>22</v>
      </c>
      <c r="BX203" s="391">
        <f t="shared" si="81"/>
        <v>4.4000000000000004</v>
      </c>
      <c r="BY203" s="16">
        <f t="shared" si="74"/>
        <v>51</v>
      </c>
      <c r="BZ203" s="392">
        <f t="shared" si="82"/>
        <v>10.199999999999999</v>
      </c>
      <c r="CA203" s="16">
        <f t="shared" si="83"/>
        <v>22</v>
      </c>
      <c r="CB203" s="393">
        <f t="shared" si="84"/>
        <v>4.4000000000000004</v>
      </c>
      <c r="CC203" s="16">
        <f t="shared" si="85"/>
        <v>43</v>
      </c>
      <c r="CD203" s="394">
        <f t="shared" si="86"/>
        <v>8.6</v>
      </c>
      <c r="CE203" s="16">
        <f t="shared" si="87"/>
        <v>29</v>
      </c>
      <c r="CF203" s="395">
        <f t="shared" si="88"/>
        <v>5.8</v>
      </c>
      <c r="CG203" s="16">
        <f t="shared" si="89"/>
        <v>72</v>
      </c>
      <c r="CH203" s="396">
        <f t="shared" si="90"/>
        <v>14.4</v>
      </c>
      <c r="CI203" s="16">
        <f t="shared" si="91"/>
        <v>75</v>
      </c>
      <c r="CJ203" s="397">
        <f t="shared" si="92"/>
        <v>15</v>
      </c>
      <c r="CK203" s="19"/>
      <c r="CL203" s="409"/>
      <c r="CM203" s="19">
        <f t="shared" si="80"/>
        <v>0</v>
      </c>
    </row>
    <row r="204" spans="1:91" ht="65.099999999999994" customHeight="1" x14ac:dyDescent="0.25">
      <c r="A204" s="150">
        <v>201</v>
      </c>
      <c r="B204" s="63" t="s">
        <v>5954</v>
      </c>
      <c r="C204" s="100" t="s">
        <v>36</v>
      </c>
      <c r="D204" s="100" t="s">
        <v>5364</v>
      </c>
      <c r="E204" s="100" t="s">
        <v>5359</v>
      </c>
      <c r="F204" s="100" t="s">
        <v>5359</v>
      </c>
      <c r="G204" s="22" t="s">
        <v>5905</v>
      </c>
      <c r="H204" s="100" t="s">
        <v>5362</v>
      </c>
      <c r="I204" s="100"/>
      <c r="J204" s="100"/>
      <c r="K204" s="64" t="s">
        <v>5955</v>
      </c>
      <c r="L204" s="64" t="s">
        <v>5363</v>
      </c>
      <c r="M204" s="100" t="s">
        <v>5847</v>
      </c>
      <c r="N204" s="132"/>
      <c r="O204" s="100" t="s">
        <v>11</v>
      </c>
      <c r="P204" s="150">
        <v>424</v>
      </c>
      <c r="Q204" s="102" t="s">
        <v>5360</v>
      </c>
      <c r="R204" s="102" t="s">
        <v>5361</v>
      </c>
      <c r="S204" s="103">
        <v>1014000</v>
      </c>
      <c r="T204" s="103">
        <v>762000</v>
      </c>
      <c r="U204" s="321">
        <f t="shared" si="71"/>
        <v>0.75147928994082835</v>
      </c>
      <c r="V204" s="281" t="s">
        <v>5956</v>
      </c>
      <c r="W204" s="103" t="s">
        <v>5857</v>
      </c>
      <c r="Y204" s="65" t="s">
        <v>5915</v>
      </c>
      <c r="Z204" s="63" t="s">
        <v>6070</v>
      </c>
      <c r="AA204" s="63" t="s">
        <v>5926</v>
      </c>
      <c r="AB204" s="150"/>
      <c r="AD204" s="150"/>
      <c r="AE204" s="150"/>
      <c r="AF204" s="16">
        <v>4</v>
      </c>
      <c r="AG204" s="16">
        <v>7</v>
      </c>
      <c r="AH204" s="16">
        <v>4</v>
      </c>
      <c r="AI204" s="16">
        <v>10</v>
      </c>
      <c r="AJ204" s="16">
        <v>7</v>
      </c>
      <c r="AK204" s="16">
        <v>0</v>
      </c>
      <c r="AL204" s="16">
        <v>15</v>
      </c>
      <c r="AM204" s="7">
        <f t="shared" si="93"/>
        <v>47</v>
      </c>
      <c r="AN204" s="16">
        <v>7</v>
      </c>
      <c r="AO204" s="16">
        <v>7</v>
      </c>
      <c r="AP204" s="16">
        <v>7</v>
      </c>
      <c r="AQ204" s="16">
        <v>10</v>
      </c>
      <c r="AR204" s="16">
        <v>7</v>
      </c>
      <c r="AS204" s="16">
        <v>15</v>
      </c>
      <c r="AT204" s="16">
        <v>15</v>
      </c>
      <c r="AU204" s="385">
        <f t="shared" si="75"/>
        <v>68</v>
      </c>
      <c r="AV204" s="16">
        <v>7</v>
      </c>
      <c r="AW204" s="16">
        <v>7</v>
      </c>
      <c r="AX204" s="16">
        <v>7</v>
      </c>
      <c r="AY204" s="16">
        <v>10</v>
      </c>
      <c r="AZ204" s="16">
        <v>7</v>
      </c>
      <c r="BA204" s="16">
        <v>7</v>
      </c>
      <c r="BB204" s="16">
        <v>15</v>
      </c>
      <c r="BC204" s="347">
        <f t="shared" si="76"/>
        <v>60</v>
      </c>
      <c r="BD204" s="16">
        <v>7</v>
      </c>
      <c r="BE204" s="16">
        <v>15</v>
      </c>
      <c r="BF204" s="16">
        <v>7</v>
      </c>
      <c r="BG204" s="16">
        <v>10</v>
      </c>
      <c r="BH204" s="16">
        <v>7</v>
      </c>
      <c r="BI204" s="16">
        <v>15</v>
      </c>
      <c r="BJ204" s="16">
        <v>15</v>
      </c>
      <c r="BK204" s="382">
        <f t="shared" si="72"/>
        <v>76</v>
      </c>
      <c r="BL204" s="16">
        <v>7</v>
      </c>
      <c r="BM204" s="16">
        <v>7</v>
      </c>
      <c r="BN204" s="16">
        <v>4</v>
      </c>
      <c r="BO204" s="16">
        <v>10</v>
      </c>
      <c r="BP204" s="16">
        <v>4</v>
      </c>
      <c r="BQ204" s="16">
        <v>15</v>
      </c>
      <c r="BR204" s="16">
        <v>15</v>
      </c>
      <c r="BS204" s="327">
        <f t="shared" si="77"/>
        <v>62</v>
      </c>
      <c r="BT204" s="16">
        <f t="shared" si="78"/>
        <v>313</v>
      </c>
      <c r="BU204" s="16">
        <v>5</v>
      </c>
      <c r="BV204" s="346">
        <f t="shared" si="79"/>
        <v>62.6</v>
      </c>
      <c r="BW204" s="16">
        <f t="shared" si="73"/>
        <v>32</v>
      </c>
      <c r="BX204" s="391">
        <f t="shared" si="81"/>
        <v>6.4</v>
      </c>
      <c r="BY204" s="16">
        <f t="shared" si="74"/>
        <v>43</v>
      </c>
      <c r="BZ204" s="392">
        <f t="shared" si="82"/>
        <v>8.6</v>
      </c>
      <c r="CA204" s="16">
        <f t="shared" si="83"/>
        <v>29</v>
      </c>
      <c r="CB204" s="393">
        <f t="shared" si="84"/>
        <v>5.8</v>
      </c>
      <c r="CC204" s="16">
        <f t="shared" si="85"/>
        <v>50</v>
      </c>
      <c r="CD204" s="394">
        <f t="shared" si="86"/>
        <v>10</v>
      </c>
      <c r="CE204" s="16">
        <f t="shared" si="87"/>
        <v>32</v>
      </c>
      <c r="CF204" s="395">
        <f t="shared" si="88"/>
        <v>6.4</v>
      </c>
      <c r="CG204" s="16">
        <f t="shared" si="89"/>
        <v>52</v>
      </c>
      <c r="CH204" s="396">
        <f t="shared" si="90"/>
        <v>10.4</v>
      </c>
      <c r="CI204" s="16">
        <f t="shared" si="91"/>
        <v>75</v>
      </c>
      <c r="CJ204" s="397">
        <f t="shared" si="92"/>
        <v>15</v>
      </c>
      <c r="CL204" s="19"/>
      <c r="CM204" s="19">
        <f t="shared" si="80"/>
        <v>0</v>
      </c>
    </row>
    <row r="205" spans="1:91" ht="65.099999999999994" customHeight="1" x14ac:dyDescent="0.25">
      <c r="A205" s="150">
        <v>202</v>
      </c>
      <c r="B205" s="22" t="s">
        <v>6106</v>
      </c>
      <c r="C205" s="16" t="s">
        <v>23</v>
      </c>
      <c r="D205" s="22" t="s">
        <v>6108</v>
      </c>
      <c r="F205" s="22" t="s">
        <v>6107</v>
      </c>
      <c r="G205" s="16" t="s">
        <v>5905</v>
      </c>
      <c r="H205" s="22" t="s">
        <v>6109</v>
      </c>
      <c r="K205" s="110" t="s">
        <v>6111</v>
      </c>
      <c r="L205" s="22" t="s">
        <v>6112</v>
      </c>
      <c r="M205" s="16" t="s">
        <v>6110</v>
      </c>
      <c r="O205" s="22" t="s">
        <v>5811</v>
      </c>
      <c r="P205" s="150">
        <v>481</v>
      </c>
      <c r="Q205" s="16">
        <v>28828233</v>
      </c>
      <c r="R205" s="16">
        <v>108736218</v>
      </c>
      <c r="S205" s="19">
        <v>3665000</v>
      </c>
      <c r="T205" s="66">
        <v>1000000</v>
      </c>
      <c r="U205" s="321">
        <f t="shared" si="71"/>
        <v>0.27285129604365621</v>
      </c>
      <c r="V205" s="353" t="s">
        <v>6114</v>
      </c>
      <c r="W205" s="25" t="s">
        <v>6115</v>
      </c>
      <c r="Y205" s="24" t="s">
        <v>5915</v>
      </c>
      <c r="Z205" s="22" t="s">
        <v>6070</v>
      </c>
      <c r="AA205" s="22" t="s">
        <v>5926</v>
      </c>
      <c r="AD205" s="28"/>
      <c r="AF205" s="16">
        <v>7</v>
      </c>
      <c r="AG205" s="16">
        <v>7</v>
      </c>
      <c r="AH205" s="16">
        <v>7</v>
      </c>
      <c r="AI205" s="16">
        <v>10</v>
      </c>
      <c r="AJ205" s="16">
        <v>7</v>
      </c>
      <c r="AK205" s="16">
        <v>0</v>
      </c>
      <c r="AL205" s="16">
        <v>15</v>
      </c>
      <c r="AM205" s="7">
        <f t="shared" si="93"/>
        <v>53</v>
      </c>
      <c r="AN205" s="16">
        <v>10</v>
      </c>
      <c r="AO205" s="16">
        <v>7</v>
      </c>
      <c r="AP205" s="16">
        <v>4</v>
      </c>
      <c r="AQ205" s="16">
        <v>10</v>
      </c>
      <c r="AR205" s="16">
        <v>4</v>
      </c>
      <c r="AS205" s="16">
        <v>7</v>
      </c>
      <c r="AT205" s="16">
        <v>15</v>
      </c>
      <c r="AU205" s="385">
        <f t="shared" si="75"/>
        <v>57</v>
      </c>
      <c r="AV205" s="16">
        <v>7</v>
      </c>
      <c r="AW205" s="16">
        <v>7</v>
      </c>
      <c r="AX205" s="16">
        <v>4</v>
      </c>
      <c r="AY205" s="16">
        <v>10</v>
      </c>
      <c r="AZ205" s="16">
        <v>4</v>
      </c>
      <c r="BA205" s="16">
        <v>15</v>
      </c>
      <c r="BB205" s="16">
        <v>15</v>
      </c>
      <c r="BC205" s="347">
        <f t="shared" si="76"/>
        <v>62</v>
      </c>
      <c r="BD205" s="16">
        <v>10</v>
      </c>
      <c r="BE205" s="16">
        <v>20</v>
      </c>
      <c r="BF205" s="16">
        <v>7</v>
      </c>
      <c r="BG205" s="16">
        <v>10</v>
      </c>
      <c r="BH205" s="16">
        <v>10</v>
      </c>
      <c r="BI205" s="16">
        <v>15</v>
      </c>
      <c r="BJ205" s="16">
        <v>15</v>
      </c>
      <c r="BK205" s="382">
        <f t="shared" si="72"/>
        <v>87</v>
      </c>
      <c r="BL205" s="16">
        <v>7</v>
      </c>
      <c r="BM205" s="16">
        <v>7</v>
      </c>
      <c r="BN205" s="16">
        <v>4</v>
      </c>
      <c r="BO205" s="16">
        <v>10</v>
      </c>
      <c r="BP205" s="16">
        <v>4</v>
      </c>
      <c r="BQ205" s="16">
        <v>7</v>
      </c>
      <c r="BR205" s="16">
        <v>15</v>
      </c>
      <c r="BS205" s="327">
        <f t="shared" si="77"/>
        <v>54</v>
      </c>
      <c r="BT205" s="16">
        <f t="shared" si="78"/>
        <v>313</v>
      </c>
      <c r="BU205" s="16">
        <v>5</v>
      </c>
      <c r="BV205" s="346">
        <f t="shared" si="79"/>
        <v>62.6</v>
      </c>
      <c r="BW205" s="16">
        <f t="shared" si="73"/>
        <v>41</v>
      </c>
      <c r="BX205" s="391">
        <f t="shared" si="81"/>
        <v>8.1999999999999993</v>
      </c>
      <c r="BY205" s="16">
        <f t="shared" si="74"/>
        <v>48</v>
      </c>
      <c r="BZ205" s="392">
        <f t="shared" si="82"/>
        <v>9.6</v>
      </c>
      <c r="CA205" s="16">
        <f t="shared" si="83"/>
        <v>26</v>
      </c>
      <c r="CB205" s="393">
        <f t="shared" si="84"/>
        <v>5.2</v>
      </c>
      <c r="CC205" s="16">
        <f t="shared" si="85"/>
        <v>50</v>
      </c>
      <c r="CD205" s="394">
        <f t="shared" si="86"/>
        <v>10</v>
      </c>
      <c r="CE205" s="16">
        <f t="shared" si="87"/>
        <v>29</v>
      </c>
      <c r="CF205" s="395">
        <f t="shared" si="88"/>
        <v>5.8</v>
      </c>
      <c r="CG205" s="16">
        <f t="shared" si="89"/>
        <v>44</v>
      </c>
      <c r="CH205" s="396">
        <f t="shared" si="90"/>
        <v>8.8000000000000007</v>
      </c>
      <c r="CI205" s="16">
        <f t="shared" si="91"/>
        <v>75</v>
      </c>
      <c r="CJ205" s="397">
        <f t="shared" si="92"/>
        <v>15</v>
      </c>
      <c r="CK205" s="19"/>
      <c r="CM205" s="19">
        <f t="shared" si="80"/>
        <v>0</v>
      </c>
    </row>
    <row r="206" spans="1:91" s="22" customFormat="1" ht="65.099999999999994" customHeight="1" x14ac:dyDescent="0.25">
      <c r="A206" s="150">
        <v>203</v>
      </c>
      <c r="B206" s="63" t="s">
        <v>6997</v>
      </c>
      <c r="C206" s="63" t="s">
        <v>23</v>
      </c>
      <c r="D206" s="63" t="s">
        <v>6999</v>
      </c>
      <c r="E206" s="63"/>
      <c r="F206" s="63" t="s">
        <v>6998</v>
      </c>
      <c r="G206" s="22" t="s">
        <v>5905</v>
      </c>
      <c r="H206" s="63" t="s">
        <v>7036</v>
      </c>
      <c r="I206" s="63"/>
      <c r="J206" s="63"/>
      <c r="K206" s="63" t="s">
        <v>7002</v>
      </c>
      <c r="L206" s="270" t="s">
        <v>7001</v>
      </c>
      <c r="M206" s="63" t="s">
        <v>7035</v>
      </c>
      <c r="N206" s="63"/>
      <c r="O206" s="63" t="s">
        <v>16</v>
      </c>
      <c r="P206" s="150">
        <v>481</v>
      </c>
      <c r="Q206" s="65" t="s">
        <v>7056</v>
      </c>
      <c r="R206" s="63">
        <v>100458480</v>
      </c>
      <c r="S206" s="66">
        <v>600000</v>
      </c>
      <c r="T206" s="66">
        <v>480000</v>
      </c>
      <c r="U206" s="321">
        <f t="shared" si="71"/>
        <v>0.8</v>
      </c>
      <c r="V206" s="361" t="s">
        <v>7000</v>
      </c>
      <c r="W206" s="66" t="s">
        <v>3378</v>
      </c>
      <c r="X206" s="63"/>
      <c r="Y206" s="65" t="s">
        <v>5949</v>
      </c>
      <c r="Z206" s="63" t="s">
        <v>5980</v>
      </c>
      <c r="AA206" s="63" t="s">
        <v>5926</v>
      </c>
      <c r="AB206" s="63"/>
      <c r="AC206" s="63"/>
      <c r="AD206" s="63" t="s">
        <v>7026</v>
      </c>
      <c r="AE206" s="63"/>
      <c r="AF206" s="22">
        <v>4</v>
      </c>
      <c r="AG206" s="22">
        <v>7</v>
      </c>
      <c r="AH206" s="22">
        <v>4</v>
      </c>
      <c r="AI206" s="22">
        <v>13</v>
      </c>
      <c r="AJ206" s="22">
        <v>4</v>
      </c>
      <c r="AK206" s="22">
        <v>0</v>
      </c>
      <c r="AL206" s="22">
        <v>15</v>
      </c>
      <c r="AM206" s="7">
        <f t="shared" si="93"/>
        <v>47</v>
      </c>
      <c r="AN206" s="22">
        <v>4</v>
      </c>
      <c r="AO206" s="22">
        <v>7</v>
      </c>
      <c r="AP206" s="22">
        <v>4</v>
      </c>
      <c r="AQ206" s="22">
        <v>13</v>
      </c>
      <c r="AR206" s="22">
        <v>4</v>
      </c>
      <c r="AS206" s="22">
        <v>0</v>
      </c>
      <c r="AT206" s="22">
        <v>15</v>
      </c>
      <c r="AU206" s="385">
        <f t="shared" si="75"/>
        <v>47</v>
      </c>
      <c r="AV206" s="22">
        <v>7</v>
      </c>
      <c r="AW206" s="22">
        <v>7</v>
      </c>
      <c r="AX206" s="22">
        <v>4</v>
      </c>
      <c r="AY206" s="22">
        <v>11</v>
      </c>
      <c r="AZ206" s="22">
        <v>7</v>
      </c>
      <c r="BA206" s="22">
        <v>20</v>
      </c>
      <c r="BB206" s="22">
        <v>15</v>
      </c>
      <c r="BC206" s="347">
        <f t="shared" si="76"/>
        <v>71</v>
      </c>
      <c r="BD206" s="22">
        <v>7</v>
      </c>
      <c r="BE206" s="22">
        <v>7</v>
      </c>
      <c r="BF206" s="22">
        <v>7</v>
      </c>
      <c r="BG206" s="22">
        <v>13</v>
      </c>
      <c r="BH206" s="22">
        <v>10</v>
      </c>
      <c r="BI206" s="22">
        <v>15</v>
      </c>
      <c r="BJ206" s="22">
        <v>15</v>
      </c>
      <c r="BK206" s="382">
        <f t="shared" si="72"/>
        <v>74</v>
      </c>
      <c r="BL206" s="22">
        <v>4</v>
      </c>
      <c r="BM206" s="22">
        <v>7</v>
      </c>
      <c r="BN206" s="22">
        <v>4</v>
      </c>
      <c r="BO206" s="22">
        <v>13</v>
      </c>
      <c r="BP206" s="22">
        <v>10</v>
      </c>
      <c r="BQ206" s="22">
        <v>20</v>
      </c>
      <c r="BR206" s="22">
        <v>15</v>
      </c>
      <c r="BS206" s="327">
        <f t="shared" si="77"/>
        <v>73</v>
      </c>
      <c r="BT206" s="16">
        <f t="shared" si="78"/>
        <v>312</v>
      </c>
      <c r="BU206" s="16">
        <v>5</v>
      </c>
      <c r="BV206" s="346">
        <f t="shared" si="79"/>
        <v>62.4</v>
      </c>
      <c r="BW206" s="16">
        <f t="shared" si="73"/>
        <v>26</v>
      </c>
      <c r="BX206" s="391">
        <f t="shared" si="81"/>
        <v>5.2</v>
      </c>
      <c r="BY206" s="16">
        <f t="shared" si="74"/>
        <v>35</v>
      </c>
      <c r="BZ206" s="392">
        <f t="shared" si="82"/>
        <v>7</v>
      </c>
      <c r="CA206" s="16">
        <f t="shared" si="83"/>
        <v>23</v>
      </c>
      <c r="CB206" s="393">
        <f t="shared" si="84"/>
        <v>4.5999999999999996</v>
      </c>
      <c r="CC206" s="16">
        <f t="shared" si="85"/>
        <v>63</v>
      </c>
      <c r="CD206" s="394">
        <f t="shared" si="86"/>
        <v>12.6</v>
      </c>
      <c r="CE206" s="16">
        <f t="shared" si="87"/>
        <v>35</v>
      </c>
      <c r="CF206" s="395">
        <f t="shared" si="88"/>
        <v>7</v>
      </c>
      <c r="CG206" s="16">
        <f t="shared" si="89"/>
        <v>55</v>
      </c>
      <c r="CH206" s="396">
        <f t="shared" si="90"/>
        <v>11</v>
      </c>
      <c r="CI206" s="16">
        <f t="shared" si="91"/>
        <v>75</v>
      </c>
      <c r="CJ206" s="397">
        <f t="shared" si="92"/>
        <v>15</v>
      </c>
      <c r="CK206" s="25"/>
      <c r="CL206" s="412"/>
      <c r="CM206" s="19">
        <f t="shared" si="80"/>
        <v>0</v>
      </c>
    </row>
    <row r="207" spans="1:91" ht="65.099999999999994" customHeight="1" x14ac:dyDescent="0.25">
      <c r="A207" s="150">
        <v>204</v>
      </c>
      <c r="B207" s="22" t="s">
        <v>6297</v>
      </c>
      <c r="C207" s="16" t="s">
        <v>87</v>
      </c>
      <c r="D207" s="22" t="s">
        <v>1961</v>
      </c>
      <c r="E207" s="22" t="s">
        <v>5766</v>
      </c>
      <c r="F207" s="22" t="s">
        <v>6298</v>
      </c>
      <c r="G207" s="22" t="s">
        <v>5905</v>
      </c>
      <c r="H207" s="22" t="s">
        <v>6299</v>
      </c>
      <c r="K207" s="23" t="s">
        <v>559</v>
      </c>
      <c r="L207" s="23" t="s">
        <v>560</v>
      </c>
      <c r="M207" s="16" t="s">
        <v>561</v>
      </c>
      <c r="O207" s="16" t="s">
        <v>11</v>
      </c>
      <c r="P207" s="150">
        <v>424</v>
      </c>
      <c r="Q207" s="16">
        <v>21146471</v>
      </c>
      <c r="R207" s="16">
        <v>109233738</v>
      </c>
      <c r="S207" s="19">
        <v>1130000</v>
      </c>
      <c r="T207" s="25">
        <v>900000</v>
      </c>
      <c r="U207" s="362">
        <f t="shared" si="71"/>
        <v>0.79646017699115046</v>
      </c>
      <c r="V207" s="363" t="s">
        <v>6301</v>
      </c>
      <c r="W207" s="25" t="s">
        <v>6300</v>
      </c>
      <c r="Y207" s="24" t="s">
        <v>5915</v>
      </c>
      <c r="Z207" s="22" t="s">
        <v>6003</v>
      </c>
      <c r="AA207" s="22" t="s">
        <v>5926</v>
      </c>
      <c r="AB207" s="16"/>
      <c r="AD207" s="22" t="s">
        <v>7038</v>
      </c>
      <c r="AF207" s="16">
        <v>4</v>
      </c>
      <c r="AG207" s="16">
        <v>7</v>
      </c>
      <c r="AH207" s="16">
        <v>4</v>
      </c>
      <c r="AI207" s="16">
        <v>9</v>
      </c>
      <c r="AJ207" s="16">
        <v>7</v>
      </c>
      <c r="AK207" s="16">
        <v>0</v>
      </c>
      <c r="AL207" s="16">
        <v>15</v>
      </c>
      <c r="AM207" s="7">
        <f t="shared" si="93"/>
        <v>46</v>
      </c>
      <c r="AN207" s="16">
        <v>7</v>
      </c>
      <c r="AO207" s="16">
        <v>7</v>
      </c>
      <c r="AP207" s="16">
        <v>4</v>
      </c>
      <c r="AQ207" s="16">
        <v>9</v>
      </c>
      <c r="AR207" s="16">
        <v>4</v>
      </c>
      <c r="AS207" s="16">
        <v>7</v>
      </c>
      <c r="AT207" s="16">
        <v>15</v>
      </c>
      <c r="AU207" s="385">
        <f t="shared" si="75"/>
        <v>53</v>
      </c>
      <c r="AV207" s="16">
        <v>4</v>
      </c>
      <c r="AW207" s="16">
        <v>7</v>
      </c>
      <c r="AX207" s="16">
        <v>4</v>
      </c>
      <c r="AY207" s="16">
        <v>9</v>
      </c>
      <c r="AZ207" s="16">
        <v>4</v>
      </c>
      <c r="BA207" s="16">
        <v>15</v>
      </c>
      <c r="BB207" s="16">
        <v>15</v>
      </c>
      <c r="BC207" s="347">
        <f t="shared" si="76"/>
        <v>58</v>
      </c>
      <c r="BD207" s="16">
        <v>10</v>
      </c>
      <c r="BE207" s="16">
        <v>20</v>
      </c>
      <c r="BF207" s="16">
        <v>7</v>
      </c>
      <c r="BG207" s="16">
        <v>11</v>
      </c>
      <c r="BH207" s="16">
        <v>7</v>
      </c>
      <c r="BI207" s="16">
        <v>20</v>
      </c>
      <c r="BJ207" s="16">
        <v>15</v>
      </c>
      <c r="BK207" s="382">
        <f t="shared" si="72"/>
        <v>90</v>
      </c>
      <c r="BL207" s="16">
        <v>7</v>
      </c>
      <c r="BM207" s="16">
        <v>7</v>
      </c>
      <c r="BN207" s="16">
        <v>7</v>
      </c>
      <c r="BO207" s="16">
        <v>9</v>
      </c>
      <c r="BP207" s="16">
        <v>4</v>
      </c>
      <c r="BQ207" s="16">
        <v>15</v>
      </c>
      <c r="BR207" s="16">
        <v>15</v>
      </c>
      <c r="BS207" s="327">
        <f t="shared" si="77"/>
        <v>64</v>
      </c>
      <c r="BT207" s="16">
        <f t="shared" si="78"/>
        <v>311</v>
      </c>
      <c r="BU207" s="16">
        <v>5</v>
      </c>
      <c r="BV207" s="346">
        <f t="shared" si="79"/>
        <v>62.2</v>
      </c>
      <c r="BW207" s="16">
        <f t="shared" si="73"/>
        <v>32</v>
      </c>
      <c r="BX207" s="391">
        <f t="shared" si="81"/>
        <v>6.4</v>
      </c>
      <c r="BY207" s="16">
        <f t="shared" si="74"/>
        <v>48</v>
      </c>
      <c r="BZ207" s="392">
        <f t="shared" si="82"/>
        <v>9.6</v>
      </c>
      <c r="CA207" s="16">
        <f t="shared" si="83"/>
        <v>26</v>
      </c>
      <c r="CB207" s="393">
        <f t="shared" si="84"/>
        <v>5.2</v>
      </c>
      <c r="CC207" s="16">
        <f t="shared" si="85"/>
        <v>47</v>
      </c>
      <c r="CD207" s="394">
        <f t="shared" si="86"/>
        <v>9.4</v>
      </c>
      <c r="CE207" s="16">
        <f t="shared" si="87"/>
        <v>26</v>
      </c>
      <c r="CF207" s="395">
        <f t="shared" si="88"/>
        <v>5.2</v>
      </c>
      <c r="CG207" s="16">
        <f t="shared" si="89"/>
        <v>57</v>
      </c>
      <c r="CH207" s="396">
        <f t="shared" si="90"/>
        <v>11.4</v>
      </c>
      <c r="CI207" s="16">
        <f t="shared" si="91"/>
        <v>75</v>
      </c>
      <c r="CJ207" s="397">
        <f t="shared" si="92"/>
        <v>15</v>
      </c>
      <c r="CL207" s="19"/>
      <c r="CM207" s="19">
        <f t="shared" si="80"/>
        <v>0</v>
      </c>
    </row>
    <row r="208" spans="1:91" s="22" customFormat="1" ht="65.099999999999994" customHeight="1" x14ac:dyDescent="0.25">
      <c r="A208" s="150">
        <v>205</v>
      </c>
      <c r="B208" s="63" t="s">
        <v>6710</v>
      </c>
      <c r="C208" s="63" t="s">
        <v>3475</v>
      </c>
      <c r="D208" s="63" t="s">
        <v>5440</v>
      </c>
      <c r="E208" s="63" t="s">
        <v>5437</v>
      </c>
      <c r="F208" s="63" t="s">
        <v>6711</v>
      </c>
      <c r="G208" s="22" t="s">
        <v>5905</v>
      </c>
      <c r="H208" s="63" t="s">
        <v>3478</v>
      </c>
      <c r="I208" s="63"/>
      <c r="J208" s="63"/>
      <c r="K208" s="64" t="s">
        <v>3479</v>
      </c>
      <c r="L208" s="64" t="s">
        <v>3481</v>
      </c>
      <c r="M208" s="63" t="s">
        <v>3480</v>
      </c>
      <c r="N208" s="3"/>
      <c r="O208" s="63" t="s">
        <v>22</v>
      </c>
      <c r="P208" s="150">
        <v>424</v>
      </c>
      <c r="Q208" s="65" t="s">
        <v>5439</v>
      </c>
      <c r="R208" s="65" t="s">
        <v>5438</v>
      </c>
      <c r="S208" s="66">
        <v>994230</v>
      </c>
      <c r="T208" s="66">
        <v>766230</v>
      </c>
      <c r="U208" s="321">
        <f t="shared" si="71"/>
        <v>0.77067680516580672</v>
      </c>
      <c r="V208" s="361" t="s">
        <v>6712</v>
      </c>
      <c r="W208" s="66" t="s">
        <v>3146</v>
      </c>
      <c r="X208" s="105"/>
      <c r="Y208" s="102" t="s">
        <v>5962</v>
      </c>
      <c r="Z208" s="100" t="s">
        <v>6003</v>
      </c>
      <c r="AA208" s="100" t="s">
        <v>5926</v>
      </c>
      <c r="AB208" s="181"/>
      <c r="AC208" s="349"/>
      <c r="AD208" s="100" t="s">
        <v>7016</v>
      </c>
      <c r="AE208" s="181"/>
      <c r="AF208" s="16">
        <v>4</v>
      </c>
      <c r="AG208" s="16">
        <v>15</v>
      </c>
      <c r="AH208" s="16">
        <v>7</v>
      </c>
      <c r="AI208" s="16">
        <v>8</v>
      </c>
      <c r="AJ208" s="16">
        <v>7</v>
      </c>
      <c r="AK208" s="16">
        <v>0</v>
      </c>
      <c r="AL208" s="16">
        <v>15</v>
      </c>
      <c r="AM208" s="7">
        <f t="shared" si="93"/>
        <v>56</v>
      </c>
      <c r="AN208" s="16">
        <v>4</v>
      </c>
      <c r="AO208" s="16">
        <v>7</v>
      </c>
      <c r="AP208" s="16">
        <v>7</v>
      </c>
      <c r="AQ208" s="16">
        <v>10</v>
      </c>
      <c r="AR208" s="16">
        <v>7</v>
      </c>
      <c r="AS208" s="16">
        <v>15</v>
      </c>
      <c r="AT208" s="16">
        <v>15</v>
      </c>
      <c r="AU208" s="385">
        <f t="shared" si="75"/>
        <v>65</v>
      </c>
      <c r="AV208" s="16">
        <v>7</v>
      </c>
      <c r="AW208" s="16">
        <v>20</v>
      </c>
      <c r="AX208" s="16">
        <v>7</v>
      </c>
      <c r="AY208" s="16">
        <v>10</v>
      </c>
      <c r="AZ208" s="16">
        <v>7</v>
      </c>
      <c r="BA208" s="16">
        <v>20</v>
      </c>
      <c r="BB208" s="16">
        <v>15</v>
      </c>
      <c r="BC208" s="347">
        <f t="shared" si="76"/>
        <v>86</v>
      </c>
      <c r="BD208" s="16">
        <v>4</v>
      </c>
      <c r="BE208" s="16">
        <v>7</v>
      </c>
      <c r="BF208" s="16">
        <v>7</v>
      </c>
      <c r="BG208" s="16">
        <v>10</v>
      </c>
      <c r="BH208" s="16">
        <v>7</v>
      </c>
      <c r="BI208" s="16">
        <v>7</v>
      </c>
      <c r="BJ208" s="16">
        <v>15</v>
      </c>
      <c r="BK208" s="382">
        <f t="shared" si="72"/>
        <v>57</v>
      </c>
      <c r="BL208" s="16">
        <v>0</v>
      </c>
      <c r="BM208" s="16">
        <v>7</v>
      </c>
      <c r="BN208" s="16">
        <v>4</v>
      </c>
      <c r="BO208" s="16">
        <v>10</v>
      </c>
      <c r="BP208" s="16">
        <v>4</v>
      </c>
      <c r="BQ208" s="16">
        <v>7</v>
      </c>
      <c r="BR208" s="16">
        <v>15</v>
      </c>
      <c r="BS208" s="327">
        <f t="shared" si="77"/>
        <v>47</v>
      </c>
      <c r="BT208" s="16">
        <f t="shared" si="78"/>
        <v>311</v>
      </c>
      <c r="BU208" s="16">
        <v>5</v>
      </c>
      <c r="BV208" s="346">
        <f t="shared" si="79"/>
        <v>62.2</v>
      </c>
      <c r="BW208" s="16">
        <f t="shared" si="73"/>
        <v>19</v>
      </c>
      <c r="BX208" s="391">
        <f t="shared" si="81"/>
        <v>3.8</v>
      </c>
      <c r="BY208" s="16">
        <f t="shared" si="74"/>
        <v>56</v>
      </c>
      <c r="BZ208" s="392">
        <f t="shared" si="82"/>
        <v>11.2</v>
      </c>
      <c r="CA208" s="16">
        <f t="shared" si="83"/>
        <v>32</v>
      </c>
      <c r="CB208" s="393">
        <f t="shared" si="84"/>
        <v>6.4</v>
      </c>
      <c r="CC208" s="16">
        <f t="shared" si="85"/>
        <v>48</v>
      </c>
      <c r="CD208" s="394">
        <f t="shared" si="86"/>
        <v>9.6</v>
      </c>
      <c r="CE208" s="16">
        <f t="shared" si="87"/>
        <v>32</v>
      </c>
      <c r="CF208" s="395">
        <f t="shared" si="88"/>
        <v>6.4</v>
      </c>
      <c r="CG208" s="16">
        <f t="shared" si="89"/>
        <v>49</v>
      </c>
      <c r="CH208" s="396">
        <f t="shared" si="90"/>
        <v>9.8000000000000007</v>
      </c>
      <c r="CI208" s="16">
        <f t="shared" si="91"/>
        <v>75</v>
      </c>
      <c r="CJ208" s="397">
        <f t="shared" si="92"/>
        <v>15</v>
      </c>
      <c r="CK208" s="366"/>
      <c r="CL208" s="19"/>
      <c r="CM208" s="19">
        <f t="shared" si="80"/>
        <v>0</v>
      </c>
    </row>
    <row r="209" spans="1:91" ht="65.099999999999994" customHeight="1" x14ac:dyDescent="0.25">
      <c r="A209" s="150">
        <v>206</v>
      </c>
      <c r="B209" s="22" t="s">
        <v>6360</v>
      </c>
      <c r="C209" s="16" t="s">
        <v>2819</v>
      </c>
      <c r="D209" s="22" t="s">
        <v>2818</v>
      </c>
      <c r="E209" s="22" t="s">
        <v>5796</v>
      </c>
      <c r="F209" s="22" t="s">
        <v>6361</v>
      </c>
      <c r="G209" s="22" t="s">
        <v>5905</v>
      </c>
      <c r="H209" s="22" t="s">
        <v>2821</v>
      </c>
      <c r="K209" s="23" t="s">
        <v>2822</v>
      </c>
      <c r="L209" s="23" t="s">
        <v>2823</v>
      </c>
      <c r="M209" s="16" t="s">
        <v>2824</v>
      </c>
      <c r="O209" s="16" t="s">
        <v>22</v>
      </c>
      <c r="P209" s="150">
        <v>424</v>
      </c>
      <c r="Q209" s="16">
        <v>65372371</v>
      </c>
      <c r="R209" s="16">
        <v>111382780</v>
      </c>
      <c r="S209" s="19">
        <v>517600</v>
      </c>
      <c r="T209" s="25">
        <v>408700</v>
      </c>
      <c r="U209" s="362">
        <f t="shared" si="71"/>
        <v>0.78960587326120557</v>
      </c>
      <c r="V209" s="363" t="s">
        <v>6362</v>
      </c>
      <c r="W209" s="25" t="s">
        <v>5780</v>
      </c>
      <c r="X209" s="105"/>
      <c r="Y209" s="56" t="s">
        <v>5962</v>
      </c>
      <c r="Z209" s="52" t="s">
        <v>6003</v>
      </c>
      <c r="AA209" s="52" t="s">
        <v>5926</v>
      </c>
      <c r="AB209" s="122"/>
      <c r="AC209" s="349"/>
      <c r="AD209" s="122"/>
      <c r="AE209" s="122"/>
      <c r="AF209" s="16">
        <v>7</v>
      </c>
      <c r="AG209" s="16">
        <v>7</v>
      </c>
      <c r="AH209" s="16">
        <v>4</v>
      </c>
      <c r="AI209" s="16">
        <v>10</v>
      </c>
      <c r="AJ209" s="16">
        <v>7</v>
      </c>
      <c r="AK209" s="16">
        <v>7</v>
      </c>
      <c r="AL209" s="16">
        <v>15</v>
      </c>
      <c r="AM209" s="7">
        <f t="shared" si="93"/>
        <v>57</v>
      </c>
      <c r="AN209" s="16">
        <v>7</v>
      </c>
      <c r="AO209" s="16">
        <v>7</v>
      </c>
      <c r="AP209" s="16">
        <v>4</v>
      </c>
      <c r="AQ209" s="16">
        <v>10</v>
      </c>
      <c r="AR209" s="16">
        <v>7</v>
      </c>
      <c r="AS209" s="16">
        <v>7</v>
      </c>
      <c r="AT209" s="16">
        <v>15</v>
      </c>
      <c r="AU209" s="385">
        <f t="shared" si="75"/>
        <v>57</v>
      </c>
      <c r="AV209" s="16">
        <v>7</v>
      </c>
      <c r="AW209" s="16">
        <v>15</v>
      </c>
      <c r="AX209" s="16">
        <v>4</v>
      </c>
      <c r="AY209" s="16">
        <v>10</v>
      </c>
      <c r="AZ209" s="16">
        <v>7</v>
      </c>
      <c r="BA209" s="16">
        <v>0</v>
      </c>
      <c r="BB209" s="16">
        <v>15</v>
      </c>
      <c r="BC209" s="347">
        <f t="shared" si="76"/>
        <v>58</v>
      </c>
      <c r="BD209" s="16">
        <v>4</v>
      </c>
      <c r="BE209" s="16">
        <v>15</v>
      </c>
      <c r="BF209" s="16">
        <v>7</v>
      </c>
      <c r="BG209" s="16">
        <v>10</v>
      </c>
      <c r="BH209" s="16">
        <v>4</v>
      </c>
      <c r="BI209" s="16">
        <v>15</v>
      </c>
      <c r="BJ209" s="16">
        <v>15</v>
      </c>
      <c r="BK209" s="382">
        <f t="shared" si="72"/>
        <v>70</v>
      </c>
      <c r="BL209" s="16">
        <v>7</v>
      </c>
      <c r="BM209" s="16">
        <v>7</v>
      </c>
      <c r="BN209" s="16">
        <v>7</v>
      </c>
      <c r="BO209" s="16">
        <v>10</v>
      </c>
      <c r="BP209" s="16">
        <v>7</v>
      </c>
      <c r="BQ209" s="16">
        <v>15</v>
      </c>
      <c r="BR209" s="16">
        <v>15</v>
      </c>
      <c r="BS209" s="327">
        <f t="shared" si="77"/>
        <v>68</v>
      </c>
      <c r="BT209" s="16">
        <f t="shared" si="78"/>
        <v>310</v>
      </c>
      <c r="BU209" s="16">
        <v>5</v>
      </c>
      <c r="BV209" s="346">
        <f t="shared" si="79"/>
        <v>62</v>
      </c>
      <c r="BW209" s="16">
        <f t="shared" si="73"/>
        <v>32</v>
      </c>
      <c r="BX209" s="391">
        <f t="shared" si="81"/>
        <v>6.4</v>
      </c>
      <c r="BY209" s="16">
        <f t="shared" si="74"/>
        <v>51</v>
      </c>
      <c r="BZ209" s="392">
        <f t="shared" si="82"/>
        <v>10.199999999999999</v>
      </c>
      <c r="CA209" s="16">
        <f t="shared" si="83"/>
        <v>26</v>
      </c>
      <c r="CB209" s="393">
        <f t="shared" si="84"/>
        <v>5.2</v>
      </c>
      <c r="CC209" s="16">
        <f t="shared" si="85"/>
        <v>50</v>
      </c>
      <c r="CD209" s="394">
        <f t="shared" si="86"/>
        <v>10</v>
      </c>
      <c r="CE209" s="16">
        <f t="shared" si="87"/>
        <v>32</v>
      </c>
      <c r="CF209" s="395">
        <f t="shared" si="88"/>
        <v>6.4</v>
      </c>
      <c r="CG209" s="16">
        <f t="shared" si="89"/>
        <v>44</v>
      </c>
      <c r="CH209" s="396">
        <f t="shared" si="90"/>
        <v>8.8000000000000007</v>
      </c>
      <c r="CI209" s="16">
        <f t="shared" si="91"/>
        <v>75</v>
      </c>
      <c r="CJ209" s="397">
        <f t="shared" si="92"/>
        <v>15</v>
      </c>
      <c r="CL209" s="19"/>
      <c r="CM209" s="19">
        <f t="shared" si="80"/>
        <v>0</v>
      </c>
    </row>
    <row r="210" spans="1:91" ht="65.099999999999994" customHeight="1" x14ac:dyDescent="0.25">
      <c r="A210" s="150">
        <v>207</v>
      </c>
      <c r="B210" s="22" t="s">
        <v>6502</v>
      </c>
      <c r="C210" s="22" t="s">
        <v>114</v>
      </c>
      <c r="D210" s="22" t="s">
        <v>5601</v>
      </c>
      <c r="E210" s="22" t="s">
        <v>5597</v>
      </c>
      <c r="F210" s="22" t="s">
        <v>6503</v>
      </c>
      <c r="G210" s="22" t="s">
        <v>5905</v>
      </c>
      <c r="H210" s="22" t="s">
        <v>2070</v>
      </c>
      <c r="I210" s="22"/>
      <c r="J210" s="22"/>
      <c r="K210" s="23" t="s">
        <v>5598</v>
      </c>
      <c r="L210" s="23" t="s">
        <v>5599</v>
      </c>
      <c r="M210" s="22" t="s">
        <v>2073</v>
      </c>
      <c r="N210" s="3"/>
      <c r="O210" s="22" t="s">
        <v>11</v>
      </c>
      <c r="P210" s="150">
        <v>424</v>
      </c>
      <c r="Q210" s="24" t="s">
        <v>5600</v>
      </c>
      <c r="R210" s="24" t="s">
        <v>2075</v>
      </c>
      <c r="S210" s="25">
        <v>1176000</v>
      </c>
      <c r="T210" s="25">
        <v>936000</v>
      </c>
      <c r="U210" s="362">
        <f t="shared" si="71"/>
        <v>0.79591836734693877</v>
      </c>
      <c r="V210" s="363" t="s">
        <v>6504</v>
      </c>
      <c r="W210" s="25" t="s">
        <v>3061</v>
      </c>
      <c r="Y210" s="24" t="s">
        <v>5949</v>
      </c>
      <c r="Z210" s="22" t="s">
        <v>6003</v>
      </c>
      <c r="AA210" s="22" t="s">
        <v>5916</v>
      </c>
      <c r="AB210" s="16"/>
      <c r="AD210" s="22" t="s">
        <v>7025</v>
      </c>
      <c r="AF210" s="122">
        <v>7</v>
      </c>
      <c r="AG210" s="122">
        <v>7</v>
      </c>
      <c r="AH210" s="122">
        <v>7</v>
      </c>
      <c r="AI210" s="122">
        <v>12</v>
      </c>
      <c r="AJ210" s="122">
        <v>7</v>
      </c>
      <c r="AK210" s="122">
        <v>7</v>
      </c>
      <c r="AL210" s="122">
        <v>15</v>
      </c>
      <c r="AM210" s="7">
        <f t="shared" si="93"/>
        <v>62</v>
      </c>
      <c r="AN210" s="122">
        <v>7</v>
      </c>
      <c r="AO210" s="122">
        <v>7</v>
      </c>
      <c r="AP210" s="122">
        <v>10</v>
      </c>
      <c r="AQ210" s="122">
        <v>12</v>
      </c>
      <c r="AR210" s="122">
        <v>7</v>
      </c>
      <c r="AS210" s="122">
        <v>15</v>
      </c>
      <c r="AT210" s="122">
        <v>15</v>
      </c>
      <c r="AU210" s="385">
        <f t="shared" si="75"/>
        <v>73</v>
      </c>
      <c r="AV210" s="122">
        <v>7</v>
      </c>
      <c r="AW210" s="122">
        <v>7</v>
      </c>
      <c r="AX210" s="122">
        <v>7</v>
      </c>
      <c r="AY210" s="122">
        <v>12</v>
      </c>
      <c r="AZ210" s="122">
        <v>7</v>
      </c>
      <c r="BA210" s="122">
        <v>15</v>
      </c>
      <c r="BB210" s="122">
        <v>15</v>
      </c>
      <c r="BC210" s="347">
        <f t="shared" si="76"/>
        <v>70</v>
      </c>
      <c r="BD210" s="122">
        <v>4</v>
      </c>
      <c r="BE210" s="122">
        <v>7</v>
      </c>
      <c r="BF210" s="122">
        <v>7</v>
      </c>
      <c r="BG210" s="122">
        <v>12</v>
      </c>
      <c r="BH210" s="122">
        <v>7</v>
      </c>
      <c r="BI210" s="122">
        <v>7</v>
      </c>
      <c r="BJ210" s="122">
        <v>15</v>
      </c>
      <c r="BK210" s="382">
        <f t="shared" si="72"/>
        <v>59</v>
      </c>
      <c r="BL210" s="122">
        <v>4</v>
      </c>
      <c r="BM210" s="122">
        <v>7</v>
      </c>
      <c r="BN210" s="122">
        <v>4</v>
      </c>
      <c r="BO210" s="122">
        <v>12</v>
      </c>
      <c r="BP210" s="122">
        <v>4</v>
      </c>
      <c r="BQ210" s="122">
        <v>0</v>
      </c>
      <c r="BR210" s="122">
        <v>15</v>
      </c>
      <c r="BS210" s="327">
        <f t="shared" si="77"/>
        <v>46</v>
      </c>
      <c r="BT210" s="16">
        <f t="shared" si="78"/>
        <v>310</v>
      </c>
      <c r="BU210" s="16">
        <v>5</v>
      </c>
      <c r="BV210" s="346">
        <f t="shared" si="79"/>
        <v>62</v>
      </c>
      <c r="BW210" s="16">
        <f t="shared" si="73"/>
        <v>29</v>
      </c>
      <c r="BX210" s="391">
        <f t="shared" si="81"/>
        <v>5.8</v>
      </c>
      <c r="BY210" s="16">
        <f t="shared" si="74"/>
        <v>35</v>
      </c>
      <c r="BZ210" s="392">
        <f t="shared" si="82"/>
        <v>7</v>
      </c>
      <c r="CA210" s="16">
        <f t="shared" si="83"/>
        <v>35</v>
      </c>
      <c r="CB210" s="393">
        <f t="shared" si="84"/>
        <v>7</v>
      </c>
      <c r="CC210" s="16">
        <f t="shared" si="85"/>
        <v>60</v>
      </c>
      <c r="CD210" s="394">
        <f t="shared" si="86"/>
        <v>12</v>
      </c>
      <c r="CE210" s="16">
        <f t="shared" si="87"/>
        <v>32</v>
      </c>
      <c r="CF210" s="395">
        <f t="shared" si="88"/>
        <v>6.4</v>
      </c>
      <c r="CG210" s="16">
        <f t="shared" si="89"/>
        <v>44</v>
      </c>
      <c r="CH210" s="396">
        <f t="shared" si="90"/>
        <v>8.8000000000000007</v>
      </c>
      <c r="CI210" s="16">
        <f t="shared" si="91"/>
        <v>75</v>
      </c>
      <c r="CJ210" s="397">
        <f t="shared" si="92"/>
        <v>15</v>
      </c>
      <c r="CK210" s="372"/>
      <c r="CL210" s="249"/>
      <c r="CM210" s="19">
        <f t="shared" si="80"/>
        <v>0</v>
      </c>
    </row>
    <row r="211" spans="1:91" s="22" customFormat="1" ht="65.099999999999994" customHeight="1" x14ac:dyDescent="0.25">
      <c r="A211" s="150">
        <v>208</v>
      </c>
      <c r="B211" s="22" t="s">
        <v>6723</v>
      </c>
      <c r="C211" s="22" t="s">
        <v>6546</v>
      </c>
      <c r="D211" s="22" t="s">
        <v>6720</v>
      </c>
      <c r="E211" s="343"/>
      <c r="F211" s="22" t="s">
        <v>6719</v>
      </c>
      <c r="G211" s="22" t="s">
        <v>5905</v>
      </c>
      <c r="H211" s="22" t="s">
        <v>3810</v>
      </c>
      <c r="K211" s="110" t="s">
        <v>6725</v>
      </c>
      <c r="L211" s="110" t="s">
        <v>6724</v>
      </c>
      <c r="M211" s="22" t="s">
        <v>366</v>
      </c>
      <c r="N211" s="3"/>
      <c r="O211" s="22" t="s">
        <v>16</v>
      </c>
      <c r="P211" s="150">
        <v>481</v>
      </c>
      <c r="Q211" s="22">
        <v>28212909</v>
      </c>
      <c r="R211" s="22">
        <v>109739961</v>
      </c>
      <c r="S211" s="25">
        <v>644000</v>
      </c>
      <c r="T211" s="66">
        <v>488000</v>
      </c>
      <c r="U211" s="321">
        <f t="shared" ref="U211:U245" si="94">T211/S211</f>
        <v>0.75776397515527949</v>
      </c>
      <c r="V211" s="353" t="s">
        <v>6721</v>
      </c>
      <c r="W211" s="25" t="s">
        <v>6722</v>
      </c>
      <c r="X211" s="3"/>
      <c r="Y211" s="24" t="s">
        <v>5915</v>
      </c>
      <c r="Z211" s="22" t="s">
        <v>6070</v>
      </c>
      <c r="AA211" s="22" t="s">
        <v>5926</v>
      </c>
      <c r="AC211" s="359"/>
      <c r="AD211" s="22" t="s">
        <v>7040</v>
      </c>
      <c r="AF211" s="16">
        <v>7</v>
      </c>
      <c r="AG211" s="16">
        <v>15</v>
      </c>
      <c r="AH211" s="16">
        <v>7</v>
      </c>
      <c r="AI211" s="16">
        <v>10</v>
      </c>
      <c r="AJ211" s="16">
        <v>7</v>
      </c>
      <c r="AK211" s="16">
        <v>0</v>
      </c>
      <c r="AL211" s="16">
        <v>15</v>
      </c>
      <c r="AM211" s="7">
        <f t="shared" si="93"/>
        <v>61</v>
      </c>
      <c r="AN211" s="16">
        <v>7</v>
      </c>
      <c r="AO211" s="16">
        <v>7</v>
      </c>
      <c r="AP211" s="16">
        <v>4</v>
      </c>
      <c r="AQ211" s="16">
        <v>10</v>
      </c>
      <c r="AR211" s="16">
        <v>7</v>
      </c>
      <c r="AS211" s="16">
        <v>7</v>
      </c>
      <c r="AT211" s="16">
        <v>15</v>
      </c>
      <c r="AU211" s="385">
        <f t="shared" si="75"/>
        <v>57</v>
      </c>
      <c r="AV211" s="16">
        <v>7</v>
      </c>
      <c r="AW211" s="16">
        <v>7</v>
      </c>
      <c r="AX211" s="16">
        <v>4</v>
      </c>
      <c r="AY211" s="16">
        <v>10</v>
      </c>
      <c r="AZ211" s="16">
        <v>7</v>
      </c>
      <c r="BA211" s="16">
        <v>15</v>
      </c>
      <c r="BB211" s="16">
        <v>15</v>
      </c>
      <c r="BC211" s="347">
        <f t="shared" si="76"/>
        <v>65</v>
      </c>
      <c r="BD211" s="16">
        <v>4</v>
      </c>
      <c r="BE211" s="16">
        <v>7</v>
      </c>
      <c r="BF211" s="16">
        <v>4</v>
      </c>
      <c r="BG211" s="16">
        <v>10</v>
      </c>
      <c r="BH211" s="16">
        <v>7</v>
      </c>
      <c r="BI211" s="16">
        <v>15</v>
      </c>
      <c r="BJ211" s="16">
        <v>15</v>
      </c>
      <c r="BK211" s="382">
        <f t="shared" ref="BK211:BK245" si="95">BD211+BE211+BF211+BG211+BH211+BI211+BJ211</f>
        <v>62</v>
      </c>
      <c r="BL211" s="16">
        <v>7</v>
      </c>
      <c r="BM211" s="16">
        <v>7</v>
      </c>
      <c r="BN211" s="16">
        <v>7</v>
      </c>
      <c r="BO211" s="16">
        <v>10</v>
      </c>
      <c r="BP211" s="16">
        <v>10</v>
      </c>
      <c r="BQ211" s="16">
        <v>7</v>
      </c>
      <c r="BR211" s="16">
        <v>15</v>
      </c>
      <c r="BS211" s="327">
        <f t="shared" si="77"/>
        <v>63</v>
      </c>
      <c r="BT211" s="16">
        <f t="shared" si="78"/>
        <v>308</v>
      </c>
      <c r="BU211" s="16">
        <v>5</v>
      </c>
      <c r="BV211" s="346">
        <f t="shared" si="79"/>
        <v>61.6</v>
      </c>
      <c r="BW211" s="16">
        <f t="shared" ref="BW211:BW245" si="96">AF211+AN211+AV211+BD211+BL211</f>
        <v>32</v>
      </c>
      <c r="BX211" s="391">
        <f t="shared" si="81"/>
        <v>6.4</v>
      </c>
      <c r="BY211" s="16">
        <f t="shared" ref="BY211:BY245" si="97">AG211+AO211+AW211+BE211+BM211</f>
        <v>43</v>
      </c>
      <c r="BZ211" s="392">
        <f t="shared" si="82"/>
        <v>8.6</v>
      </c>
      <c r="CA211" s="16">
        <f t="shared" si="83"/>
        <v>26</v>
      </c>
      <c r="CB211" s="393">
        <f t="shared" si="84"/>
        <v>5.2</v>
      </c>
      <c r="CC211" s="16">
        <f t="shared" si="85"/>
        <v>50</v>
      </c>
      <c r="CD211" s="394">
        <f t="shared" si="86"/>
        <v>10</v>
      </c>
      <c r="CE211" s="16">
        <f t="shared" si="87"/>
        <v>38</v>
      </c>
      <c r="CF211" s="395">
        <f t="shared" si="88"/>
        <v>7.6</v>
      </c>
      <c r="CG211" s="16">
        <f t="shared" si="89"/>
        <v>44</v>
      </c>
      <c r="CH211" s="396">
        <f t="shared" si="90"/>
        <v>8.8000000000000007</v>
      </c>
      <c r="CI211" s="16">
        <f t="shared" si="91"/>
        <v>75</v>
      </c>
      <c r="CJ211" s="397">
        <f t="shared" si="92"/>
        <v>15</v>
      </c>
      <c r="CK211" s="19"/>
      <c r="CL211" s="409"/>
      <c r="CM211" s="19">
        <f t="shared" si="80"/>
        <v>0</v>
      </c>
    </row>
    <row r="212" spans="1:91" s="22" customFormat="1" ht="65.099999999999994" customHeight="1" x14ac:dyDescent="0.25">
      <c r="A212" s="150">
        <v>209</v>
      </c>
      <c r="B212" s="22" t="s">
        <v>6445</v>
      </c>
      <c r="C212" s="22" t="s">
        <v>151</v>
      </c>
      <c r="D212" s="22" t="s">
        <v>5742</v>
      </c>
      <c r="E212" s="22" t="s">
        <v>5740</v>
      </c>
      <c r="F212" s="22" t="s">
        <v>6446</v>
      </c>
      <c r="G212" s="22" t="s">
        <v>5905</v>
      </c>
      <c r="H212" s="22" t="s">
        <v>3633</v>
      </c>
      <c r="I212" s="16"/>
      <c r="J212" s="16"/>
      <c r="K212" s="23" t="s">
        <v>3634</v>
      </c>
      <c r="L212" s="23" t="s">
        <v>5741</v>
      </c>
      <c r="M212" s="16" t="s">
        <v>3636</v>
      </c>
      <c r="N212" s="7"/>
      <c r="O212" s="16" t="s">
        <v>16</v>
      </c>
      <c r="P212" s="150">
        <v>481</v>
      </c>
      <c r="Q212" s="16">
        <v>28262493</v>
      </c>
      <c r="R212" s="16">
        <v>110982519</v>
      </c>
      <c r="S212" s="19">
        <v>1000000</v>
      </c>
      <c r="T212" s="25">
        <v>800000</v>
      </c>
      <c r="U212" s="362">
        <f t="shared" si="94"/>
        <v>0.8</v>
      </c>
      <c r="V212" s="363" t="s">
        <v>6447</v>
      </c>
      <c r="W212" s="25" t="s">
        <v>5572</v>
      </c>
      <c r="X212" s="7"/>
      <c r="Y212" s="24" t="s">
        <v>5915</v>
      </c>
      <c r="Z212" s="22" t="s">
        <v>6070</v>
      </c>
      <c r="AA212" s="22" t="s">
        <v>5926</v>
      </c>
      <c r="AB212" s="16"/>
      <c r="AC212" s="347"/>
      <c r="AD212" s="16"/>
      <c r="AE212" s="16"/>
      <c r="AF212" s="16">
        <v>7</v>
      </c>
      <c r="AG212" s="16">
        <v>7</v>
      </c>
      <c r="AH212" s="16">
        <v>7</v>
      </c>
      <c r="AI212" s="16">
        <v>10</v>
      </c>
      <c r="AJ212" s="16">
        <v>7</v>
      </c>
      <c r="AK212" s="16">
        <v>7</v>
      </c>
      <c r="AL212" s="16">
        <v>15</v>
      </c>
      <c r="AM212" s="7">
        <f t="shared" si="93"/>
        <v>60</v>
      </c>
      <c r="AN212" s="16">
        <v>7</v>
      </c>
      <c r="AO212" s="16">
        <v>15</v>
      </c>
      <c r="AP212" s="16">
        <v>4</v>
      </c>
      <c r="AQ212" s="16">
        <v>8</v>
      </c>
      <c r="AR212" s="16">
        <v>7</v>
      </c>
      <c r="AS212" s="16">
        <v>7</v>
      </c>
      <c r="AT212" s="16">
        <v>15</v>
      </c>
      <c r="AU212" s="385">
        <f t="shared" si="75"/>
        <v>63</v>
      </c>
      <c r="AV212" s="16">
        <v>7</v>
      </c>
      <c r="AW212" s="16">
        <v>7</v>
      </c>
      <c r="AX212" s="16">
        <v>7</v>
      </c>
      <c r="AY212" s="16">
        <v>10</v>
      </c>
      <c r="AZ212" s="16">
        <v>7</v>
      </c>
      <c r="BA212" s="16">
        <v>7</v>
      </c>
      <c r="BB212" s="16">
        <v>15</v>
      </c>
      <c r="BC212" s="347">
        <f t="shared" si="76"/>
        <v>60</v>
      </c>
      <c r="BD212" s="16">
        <v>7</v>
      </c>
      <c r="BE212" s="16">
        <v>7</v>
      </c>
      <c r="BF212" s="16">
        <v>7</v>
      </c>
      <c r="BG212" s="16">
        <v>10</v>
      </c>
      <c r="BH212" s="16">
        <v>7</v>
      </c>
      <c r="BI212" s="16">
        <v>15</v>
      </c>
      <c r="BJ212" s="16">
        <v>15</v>
      </c>
      <c r="BK212" s="382">
        <f t="shared" si="95"/>
        <v>68</v>
      </c>
      <c r="BL212" s="16">
        <v>7</v>
      </c>
      <c r="BM212" s="16">
        <v>7</v>
      </c>
      <c r="BN212" s="16">
        <v>0</v>
      </c>
      <c r="BO212" s="16">
        <v>10</v>
      </c>
      <c r="BP212" s="16">
        <v>10</v>
      </c>
      <c r="BQ212" s="16">
        <v>7</v>
      </c>
      <c r="BR212" s="16">
        <v>15</v>
      </c>
      <c r="BS212" s="327">
        <f t="shared" si="77"/>
        <v>56</v>
      </c>
      <c r="BT212" s="16">
        <f t="shared" si="78"/>
        <v>307</v>
      </c>
      <c r="BU212" s="16">
        <v>5</v>
      </c>
      <c r="BV212" s="346">
        <f t="shared" si="79"/>
        <v>61.4</v>
      </c>
      <c r="BW212" s="16">
        <f t="shared" si="96"/>
        <v>35</v>
      </c>
      <c r="BX212" s="391">
        <f t="shared" si="81"/>
        <v>7</v>
      </c>
      <c r="BY212" s="16">
        <f t="shared" si="97"/>
        <v>43</v>
      </c>
      <c r="BZ212" s="392">
        <f t="shared" si="82"/>
        <v>8.6</v>
      </c>
      <c r="CA212" s="16">
        <f t="shared" si="83"/>
        <v>25</v>
      </c>
      <c r="CB212" s="393">
        <f t="shared" si="84"/>
        <v>5</v>
      </c>
      <c r="CC212" s="16">
        <f t="shared" si="85"/>
        <v>48</v>
      </c>
      <c r="CD212" s="394">
        <f t="shared" si="86"/>
        <v>9.6</v>
      </c>
      <c r="CE212" s="16">
        <f t="shared" si="87"/>
        <v>38</v>
      </c>
      <c r="CF212" s="395">
        <f t="shared" si="88"/>
        <v>7.6</v>
      </c>
      <c r="CG212" s="16">
        <f t="shared" si="89"/>
        <v>43</v>
      </c>
      <c r="CH212" s="396">
        <f t="shared" si="90"/>
        <v>8.6</v>
      </c>
      <c r="CI212" s="16">
        <f t="shared" si="91"/>
        <v>75</v>
      </c>
      <c r="CJ212" s="397">
        <f t="shared" si="92"/>
        <v>15</v>
      </c>
      <c r="CK212" s="19"/>
      <c r="CL212" s="409"/>
      <c r="CM212" s="19">
        <f t="shared" si="80"/>
        <v>0</v>
      </c>
    </row>
    <row r="213" spans="1:91" ht="65.099999999999994" customHeight="1" x14ac:dyDescent="0.25">
      <c r="A213" s="150">
        <v>210</v>
      </c>
      <c r="B213" s="22" t="s">
        <v>6390</v>
      </c>
      <c r="C213" s="22" t="s">
        <v>125</v>
      </c>
      <c r="D213" s="367" t="s">
        <v>5137</v>
      </c>
      <c r="E213" s="367" t="s">
        <v>5138</v>
      </c>
      <c r="F213" s="367" t="s">
        <v>5138</v>
      </c>
      <c r="G213" s="22" t="s">
        <v>5905</v>
      </c>
      <c r="H213" s="23" t="s">
        <v>5139</v>
      </c>
      <c r="I213" s="22"/>
      <c r="J213" s="22"/>
      <c r="K213" s="23" t="s">
        <v>5143</v>
      </c>
      <c r="L213" s="23" t="s">
        <v>5144</v>
      </c>
      <c r="M213" s="22" t="s">
        <v>5142</v>
      </c>
      <c r="N213" s="3"/>
      <c r="O213" s="22" t="s">
        <v>11</v>
      </c>
      <c r="P213" s="150">
        <v>424</v>
      </c>
      <c r="Q213" s="24" t="s">
        <v>5140</v>
      </c>
      <c r="R213" s="24" t="s">
        <v>5141</v>
      </c>
      <c r="S213" s="25">
        <v>1250000</v>
      </c>
      <c r="T213" s="25">
        <v>1000000</v>
      </c>
      <c r="U213" s="362">
        <f t="shared" si="94"/>
        <v>0.8</v>
      </c>
      <c r="V213" s="363" t="s">
        <v>6391</v>
      </c>
      <c r="W213" s="25" t="s">
        <v>2759</v>
      </c>
      <c r="Y213" s="24" t="s">
        <v>5925</v>
      </c>
      <c r="Z213" s="22" t="s">
        <v>5980</v>
      </c>
      <c r="AA213" s="22" t="s">
        <v>5926</v>
      </c>
      <c r="AB213" s="16"/>
      <c r="AF213" s="16">
        <v>7</v>
      </c>
      <c r="AG213" s="16">
        <v>7</v>
      </c>
      <c r="AH213" s="16">
        <v>7</v>
      </c>
      <c r="AI213" s="16">
        <v>10</v>
      </c>
      <c r="AJ213" s="16">
        <v>7</v>
      </c>
      <c r="AK213" s="16">
        <v>7</v>
      </c>
      <c r="AL213" s="16">
        <v>15</v>
      </c>
      <c r="AM213" s="7">
        <f t="shared" si="93"/>
        <v>60</v>
      </c>
      <c r="AN213" s="16">
        <v>4</v>
      </c>
      <c r="AO213" s="16">
        <v>7</v>
      </c>
      <c r="AP213" s="16">
        <v>4</v>
      </c>
      <c r="AQ213" s="16">
        <v>10</v>
      </c>
      <c r="AR213" s="16">
        <v>4</v>
      </c>
      <c r="AS213" s="16">
        <v>7</v>
      </c>
      <c r="AT213" s="16">
        <v>15</v>
      </c>
      <c r="AU213" s="385">
        <f t="shared" si="75"/>
        <v>51</v>
      </c>
      <c r="AV213" s="16">
        <v>7</v>
      </c>
      <c r="AW213" s="16">
        <v>7</v>
      </c>
      <c r="AX213" s="16">
        <v>7</v>
      </c>
      <c r="AY213" s="16">
        <v>10</v>
      </c>
      <c r="AZ213" s="16">
        <v>7</v>
      </c>
      <c r="BA213" s="16">
        <v>15</v>
      </c>
      <c r="BB213" s="16">
        <v>15</v>
      </c>
      <c r="BC213" s="347">
        <f t="shared" si="76"/>
        <v>68</v>
      </c>
      <c r="BD213" s="16">
        <v>4</v>
      </c>
      <c r="BE213" s="16">
        <v>7</v>
      </c>
      <c r="BF213" s="16">
        <v>4</v>
      </c>
      <c r="BG213" s="16">
        <v>10</v>
      </c>
      <c r="BH213" s="16">
        <v>7</v>
      </c>
      <c r="BI213" s="16">
        <v>15</v>
      </c>
      <c r="BJ213" s="16">
        <v>15</v>
      </c>
      <c r="BK213" s="382">
        <f t="shared" si="95"/>
        <v>62</v>
      </c>
      <c r="BL213" s="16">
        <v>10</v>
      </c>
      <c r="BM213" s="16">
        <v>7</v>
      </c>
      <c r="BN213" s="16">
        <v>4</v>
      </c>
      <c r="BO213" s="16">
        <v>10</v>
      </c>
      <c r="BP213" s="16">
        <v>4</v>
      </c>
      <c r="BQ213" s="16">
        <v>15</v>
      </c>
      <c r="BR213" s="16">
        <v>15</v>
      </c>
      <c r="BS213" s="327">
        <f t="shared" si="77"/>
        <v>65</v>
      </c>
      <c r="BT213" s="16">
        <f t="shared" si="78"/>
        <v>306</v>
      </c>
      <c r="BU213" s="16">
        <v>5</v>
      </c>
      <c r="BV213" s="346">
        <f t="shared" si="79"/>
        <v>61.2</v>
      </c>
      <c r="BW213" s="16">
        <f t="shared" si="96"/>
        <v>32</v>
      </c>
      <c r="BX213" s="391">
        <f t="shared" si="81"/>
        <v>6.4</v>
      </c>
      <c r="BY213" s="16">
        <f t="shared" si="97"/>
        <v>35</v>
      </c>
      <c r="BZ213" s="392">
        <f t="shared" si="82"/>
        <v>7</v>
      </c>
      <c r="CA213" s="16">
        <f t="shared" si="83"/>
        <v>26</v>
      </c>
      <c r="CB213" s="393">
        <f t="shared" si="84"/>
        <v>5.2</v>
      </c>
      <c r="CC213" s="16">
        <f t="shared" si="85"/>
        <v>50</v>
      </c>
      <c r="CD213" s="394">
        <f t="shared" si="86"/>
        <v>10</v>
      </c>
      <c r="CE213" s="16">
        <f t="shared" si="87"/>
        <v>29</v>
      </c>
      <c r="CF213" s="395">
        <f t="shared" si="88"/>
        <v>5.8</v>
      </c>
      <c r="CG213" s="16">
        <f t="shared" si="89"/>
        <v>59</v>
      </c>
      <c r="CH213" s="396">
        <f t="shared" si="90"/>
        <v>11.8</v>
      </c>
      <c r="CI213" s="16">
        <f t="shared" si="91"/>
        <v>75</v>
      </c>
      <c r="CJ213" s="397">
        <f t="shared" si="92"/>
        <v>15</v>
      </c>
      <c r="CL213" s="19"/>
      <c r="CM213" s="19">
        <f t="shared" si="80"/>
        <v>0</v>
      </c>
    </row>
    <row r="214" spans="1:91" s="22" customFormat="1" ht="65.099999999999994" customHeight="1" x14ac:dyDescent="0.25">
      <c r="A214" s="150">
        <v>211</v>
      </c>
      <c r="B214" s="22" t="s">
        <v>6658</v>
      </c>
      <c r="C214" s="22" t="s">
        <v>247</v>
      </c>
      <c r="D214" s="22" t="s">
        <v>5414</v>
      </c>
      <c r="E214" s="22" t="s">
        <v>5415</v>
      </c>
      <c r="F214" s="22" t="s">
        <v>6659</v>
      </c>
      <c r="G214" s="22" t="s">
        <v>5905</v>
      </c>
      <c r="H214" s="22" t="s">
        <v>2971</v>
      </c>
      <c r="K214" s="23" t="s">
        <v>2973</v>
      </c>
      <c r="L214" s="23" t="s">
        <v>5417</v>
      </c>
      <c r="M214" s="22" t="s">
        <v>2972</v>
      </c>
      <c r="N214" s="3"/>
      <c r="O214" s="22" t="s">
        <v>16</v>
      </c>
      <c r="P214" s="150">
        <v>481</v>
      </c>
      <c r="Q214" s="24" t="s">
        <v>5416</v>
      </c>
      <c r="R214" s="24" t="s">
        <v>5418</v>
      </c>
      <c r="S214" s="25">
        <v>750000</v>
      </c>
      <c r="T214" s="25">
        <v>590000</v>
      </c>
      <c r="U214" s="362">
        <f t="shared" si="94"/>
        <v>0.78666666666666663</v>
      </c>
      <c r="V214" s="363" t="s">
        <v>6660</v>
      </c>
      <c r="W214" s="25" t="s">
        <v>6661</v>
      </c>
      <c r="X214" s="105"/>
      <c r="Y214" s="56" t="s">
        <v>5962</v>
      </c>
      <c r="Z214" s="52" t="s">
        <v>6070</v>
      </c>
      <c r="AA214" s="52" t="s">
        <v>5926</v>
      </c>
      <c r="AB214" s="122"/>
      <c r="AC214" s="349"/>
      <c r="AD214" s="52"/>
      <c r="AE214" s="122"/>
      <c r="AF214" s="16">
        <v>4</v>
      </c>
      <c r="AG214" s="16">
        <v>7</v>
      </c>
      <c r="AH214" s="16">
        <v>7</v>
      </c>
      <c r="AI214" s="16">
        <v>9</v>
      </c>
      <c r="AJ214" s="16">
        <v>7</v>
      </c>
      <c r="AK214" s="16">
        <v>7</v>
      </c>
      <c r="AL214" s="16">
        <v>15</v>
      </c>
      <c r="AM214" s="7">
        <f t="shared" si="93"/>
        <v>56</v>
      </c>
      <c r="AN214" s="16">
        <v>4</v>
      </c>
      <c r="AO214" s="16">
        <v>7</v>
      </c>
      <c r="AP214" s="16">
        <v>4</v>
      </c>
      <c r="AQ214" s="16">
        <v>7</v>
      </c>
      <c r="AR214" s="16">
        <v>7</v>
      </c>
      <c r="AS214" s="16">
        <v>15</v>
      </c>
      <c r="AT214" s="16">
        <v>15</v>
      </c>
      <c r="AU214" s="385">
        <f t="shared" si="75"/>
        <v>59</v>
      </c>
      <c r="AV214" s="16">
        <v>4</v>
      </c>
      <c r="AW214" s="16">
        <v>7</v>
      </c>
      <c r="AX214" s="16">
        <v>4</v>
      </c>
      <c r="AY214" s="16">
        <v>7</v>
      </c>
      <c r="AZ214" s="16">
        <v>4</v>
      </c>
      <c r="BA214" s="16">
        <v>20</v>
      </c>
      <c r="BB214" s="16">
        <v>15</v>
      </c>
      <c r="BC214" s="347">
        <f t="shared" si="76"/>
        <v>61</v>
      </c>
      <c r="BD214" s="16">
        <v>7</v>
      </c>
      <c r="BE214" s="16">
        <v>7</v>
      </c>
      <c r="BF214" s="16">
        <v>7</v>
      </c>
      <c r="BG214" s="16">
        <v>7</v>
      </c>
      <c r="BH214" s="16">
        <v>7</v>
      </c>
      <c r="BI214" s="16">
        <v>15</v>
      </c>
      <c r="BJ214" s="16">
        <v>15</v>
      </c>
      <c r="BK214" s="382">
        <f t="shared" si="95"/>
        <v>65</v>
      </c>
      <c r="BL214" s="16">
        <v>7</v>
      </c>
      <c r="BM214" s="16">
        <v>7</v>
      </c>
      <c r="BN214" s="16">
        <v>7</v>
      </c>
      <c r="BO214" s="16">
        <v>7</v>
      </c>
      <c r="BP214" s="16">
        <v>7</v>
      </c>
      <c r="BQ214" s="16">
        <v>15</v>
      </c>
      <c r="BR214" s="16">
        <v>15</v>
      </c>
      <c r="BS214" s="327">
        <f t="shared" si="77"/>
        <v>65</v>
      </c>
      <c r="BT214" s="16">
        <f t="shared" si="78"/>
        <v>306</v>
      </c>
      <c r="BU214" s="16">
        <v>5</v>
      </c>
      <c r="BV214" s="346">
        <f t="shared" si="79"/>
        <v>61.2</v>
      </c>
      <c r="BW214" s="16">
        <f t="shared" si="96"/>
        <v>26</v>
      </c>
      <c r="BX214" s="391">
        <f t="shared" si="81"/>
        <v>5.2</v>
      </c>
      <c r="BY214" s="16">
        <f t="shared" si="97"/>
        <v>35</v>
      </c>
      <c r="BZ214" s="392">
        <f t="shared" si="82"/>
        <v>7</v>
      </c>
      <c r="CA214" s="16">
        <f t="shared" si="83"/>
        <v>29</v>
      </c>
      <c r="CB214" s="393">
        <f t="shared" si="84"/>
        <v>5.8</v>
      </c>
      <c r="CC214" s="16">
        <f t="shared" si="85"/>
        <v>37</v>
      </c>
      <c r="CD214" s="394">
        <f t="shared" si="86"/>
        <v>7.4</v>
      </c>
      <c r="CE214" s="16">
        <f t="shared" si="87"/>
        <v>32</v>
      </c>
      <c r="CF214" s="395">
        <f t="shared" si="88"/>
        <v>6.4</v>
      </c>
      <c r="CG214" s="16">
        <f t="shared" si="89"/>
        <v>72</v>
      </c>
      <c r="CH214" s="396">
        <f t="shared" si="90"/>
        <v>14.4</v>
      </c>
      <c r="CI214" s="16">
        <f t="shared" si="91"/>
        <v>75</v>
      </c>
      <c r="CJ214" s="397">
        <f t="shared" si="92"/>
        <v>15</v>
      </c>
      <c r="CK214" s="19"/>
      <c r="CL214" s="409"/>
      <c r="CM214" s="19">
        <f t="shared" si="80"/>
        <v>0</v>
      </c>
    </row>
    <row r="215" spans="1:91" s="22" customFormat="1" ht="65.099999999999994" customHeight="1" x14ac:dyDescent="0.25">
      <c r="A215" s="150">
        <v>212</v>
      </c>
      <c r="B215" s="22" t="s">
        <v>6280</v>
      </c>
      <c r="C215" s="16" t="s">
        <v>165</v>
      </c>
      <c r="D215" s="22" t="s">
        <v>3460</v>
      </c>
      <c r="E215" s="344"/>
      <c r="F215" s="22" t="s">
        <v>6282</v>
      </c>
      <c r="G215" s="16" t="s">
        <v>5905</v>
      </c>
      <c r="H215" s="22" t="s">
        <v>6285</v>
      </c>
      <c r="I215" s="16"/>
      <c r="J215" s="16"/>
      <c r="K215" s="110" t="s">
        <v>3463</v>
      </c>
      <c r="L215" s="110" t="s">
        <v>6281</v>
      </c>
      <c r="M215" s="22" t="s">
        <v>6284</v>
      </c>
      <c r="N215" s="7"/>
      <c r="O215" s="16" t="s">
        <v>16</v>
      </c>
      <c r="P215" s="150">
        <v>481</v>
      </c>
      <c r="Q215" s="16">
        <v>28182309</v>
      </c>
      <c r="R215" s="16">
        <v>109174092</v>
      </c>
      <c r="S215" s="19">
        <v>512000</v>
      </c>
      <c r="T215" s="66">
        <v>408000</v>
      </c>
      <c r="U215" s="321">
        <f t="shared" si="94"/>
        <v>0.796875</v>
      </c>
      <c r="V215" s="353" t="s">
        <v>6283</v>
      </c>
      <c r="W215" s="25" t="s">
        <v>6286</v>
      </c>
      <c r="X215" s="7"/>
      <c r="Y215" s="24" t="s">
        <v>5915</v>
      </c>
      <c r="Z215" s="22" t="s">
        <v>6070</v>
      </c>
      <c r="AA215" s="22" t="s">
        <v>5926</v>
      </c>
      <c r="AB215" s="22" t="s">
        <v>10</v>
      </c>
      <c r="AC215" s="347"/>
      <c r="AD215" s="16"/>
      <c r="AE215" s="16"/>
      <c r="AF215" s="122">
        <v>7</v>
      </c>
      <c r="AG215" s="122">
        <v>7</v>
      </c>
      <c r="AH215" s="122">
        <v>4</v>
      </c>
      <c r="AI215" s="181">
        <v>10</v>
      </c>
      <c r="AJ215" s="122">
        <v>7</v>
      </c>
      <c r="AK215" s="122">
        <v>7</v>
      </c>
      <c r="AL215" s="122">
        <v>15</v>
      </c>
      <c r="AM215" s="7">
        <f t="shared" si="93"/>
        <v>57</v>
      </c>
      <c r="AN215" s="122">
        <v>10</v>
      </c>
      <c r="AO215" s="122">
        <v>15</v>
      </c>
      <c r="AP215" s="122">
        <v>7</v>
      </c>
      <c r="AQ215" s="122">
        <v>10</v>
      </c>
      <c r="AR215" s="122">
        <v>7</v>
      </c>
      <c r="AS215" s="122">
        <v>7</v>
      </c>
      <c r="AT215" s="122">
        <v>15</v>
      </c>
      <c r="AU215" s="385">
        <f t="shared" si="75"/>
        <v>71</v>
      </c>
      <c r="AV215" s="122">
        <v>7</v>
      </c>
      <c r="AW215" s="122">
        <v>7</v>
      </c>
      <c r="AX215" s="122">
        <v>4</v>
      </c>
      <c r="AY215" s="122">
        <v>10</v>
      </c>
      <c r="AZ215" s="122">
        <v>7</v>
      </c>
      <c r="BA215" s="122">
        <v>7</v>
      </c>
      <c r="BB215" s="122">
        <v>15</v>
      </c>
      <c r="BC215" s="347">
        <f t="shared" si="76"/>
        <v>57</v>
      </c>
      <c r="BD215" s="122">
        <v>7</v>
      </c>
      <c r="BE215" s="122">
        <v>7</v>
      </c>
      <c r="BF215" s="122">
        <v>4</v>
      </c>
      <c r="BG215" s="122">
        <v>10</v>
      </c>
      <c r="BH215" s="122">
        <v>7</v>
      </c>
      <c r="BI215" s="122">
        <v>15</v>
      </c>
      <c r="BJ215" s="122">
        <v>15</v>
      </c>
      <c r="BK215" s="382">
        <f t="shared" si="95"/>
        <v>65</v>
      </c>
      <c r="BL215" s="122">
        <v>4</v>
      </c>
      <c r="BM215" s="122">
        <v>7</v>
      </c>
      <c r="BN215" s="122">
        <v>10</v>
      </c>
      <c r="BO215" s="122">
        <v>8</v>
      </c>
      <c r="BP215" s="122">
        <v>4</v>
      </c>
      <c r="BQ215" s="122">
        <v>7</v>
      </c>
      <c r="BR215" s="122">
        <v>15</v>
      </c>
      <c r="BS215" s="327">
        <f t="shared" si="77"/>
        <v>55</v>
      </c>
      <c r="BT215" s="16">
        <f t="shared" si="78"/>
        <v>305</v>
      </c>
      <c r="BU215" s="16">
        <v>5</v>
      </c>
      <c r="BV215" s="346">
        <f t="shared" si="79"/>
        <v>61</v>
      </c>
      <c r="BW215" s="16">
        <f t="shared" si="96"/>
        <v>35</v>
      </c>
      <c r="BX215" s="391">
        <f t="shared" si="81"/>
        <v>7</v>
      </c>
      <c r="BY215" s="16">
        <f t="shared" si="97"/>
        <v>43</v>
      </c>
      <c r="BZ215" s="392">
        <f t="shared" si="82"/>
        <v>8.6</v>
      </c>
      <c r="CA215" s="16">
        <f t="shared" si="83"/>
        <v>29</v>
      </c>
      <c r="CB215" s="393">
        <f t="shared" si="84"/>
        <v>5.8</v>
      </c>
      <c r="CC215" s="16">
        <f t="shared" si="85"/>
        <v>48</v>
      </c>
      <c r="CD215" s="394">
        <f t="shared" si="86"/>
        <v>9.6</v>
      </c>
      <c r="CE215" s="16">
        <f t="shared" si="87"/>
        <v>32</v>
      </c>
      <c r="CF215" s="395">
        <f t="shared" si="88"/>
        <v>6.4</v>
      </c>
      <c r="CG215" s="16">
        <f t="shared" si="89"/>
        <v>43</v>
      </c>
      <c r="CH215" s="396">
        <f t="shared" si="90"/>
        <v>8.6</v>
      </c>
      <c r="CI215" s="16">
        <f t="shared" si="91"/>
        <v>75</v>
      </c>
      <c r="CJ215" s="397">
        <f t="shared" si="92"/>
        <v>15</v>
      </c>
      <c r="CK215" s="249"/>
      <c r="CL215" s="411"/>
      <c r="CM215" s="19">
        <f t="shared" si="80"/>
        <v>0</v>
      </c>
    </row>
    <row r="216" spans="1:91" s="22" customFormat="1" ht="65.099999999999994" customHeight="1" x14ac:dyDescent="0.25">
      <c r="A216" s="150">
        <v>213</v>
      </c>
      <c r="B216" s="63" t="s">
        <v>5974</v>
      </c>
      <c r="C216" s="63" t="s">
        <v>303</v>
      </c>
      <c r="D216" s="63" t="s">
        <v>5837</v>
      </c>
      <c r="E216" s="63" t="s">
        <v>5832</v>
      </c>
      <c r="F216" s="63" t="s">
        <v>5832</v>
      </c>
      <c r="G216" s="22" t="s">
        <v>5905</v>
      </c>
      <c r="H216" s="63" t="s">
        <v>5833</v>
      </c>
      <c r="I216" s="150"/>
      <c r="J216" s="150"/>
      <c r="K216" s="64" t="s">
        <v>5835</v>
      </c>
      <c r="L216" s="64" t="s">
        <v>5836</v>
      </c>
      <c r="M216" s="150" t="s">
        <v>5834</v>
      </c>
      <c r="N216" s="7"/>
      <c r="O216" s="63" t="s">
        <v>16</v>
      </c>
      <c r="P216" s="150">
        <v>481</v>
      </c>
      <c r="Q216" s="150">
        <v>28281170</v>
      </c>
      <c r="R216" s="150">
        <v>111434668</v>
      </c>
      <c r="S216" s="66">
        <v>848000</v>
      </c>
      <c r="T216" s="66">
        <v>638000</v>
      </c>
      <c r="U216" s="321">
        <f t="shared" si="94"/>
        <v>0.75235849056603776</v>
      </c>
      <c r="V216" s="281" t="s">
        <v>5975</v>
      </c>
      <c r="W216" s="152" t="s">
        <v>5117</v>
      </c>
      <c r="X216" s="7"/>
      <c r="Y216" s="65" t="s">
        <v>5962</v>
      </c>
      <c r="Z216" s="63" t="s">
        <v>6003</v>
      </c>
      <c r="AA216" s="63" t="s">
        <v>5926</v>
      </c>
      <c r="AB216" s="150"/>
      <c r="AC216" s="347"/>
      <c r="AD216" s="63" t="s">
        <v>7043</v>
      </c>
      <c r="AE216" s="150"/>
      <c r="AF216" s="16">
        <v>4</v>
      </c>
      <c r="AG216" s="16">
        <v>7</v>
      </c>
      <c r="AH216" s="16">
        <v>4</v>
      </c>
      <c r="AI216" s="16">
        <v>8</v>
      </c>
      <c r="AJ216" s="16">
        <v>7</v>
      </c>
      <c r="AK216" s="16">
        <v>0</v>
      </c>
      <c r="AL216" s="16">
        <v>15</v>
      </c>
      <c r="AM216" s="7">
        <f t="shared" si="93"/>
        <v>45</v>
      </c>
      <c r="AN216" s="16">
        <v>7</v>
      </c>
      <c r="AO216" s="16">
        <v>15</v>
      </c>
      <c r="AP216" s="16">
        <v>7</v>
      </c>
      <c r="AQ216" s="16">
        <v>10</v>
      </c>
      <c r="AR216" s="16">
        <v>7</v>
      </c>
      <c r="AS216" s="16">
        <v>7</v>
      </c>
      <c r="AT216" s="16">
        <v>15</v>
      </c>
      <c r="AU216" s="385">
        <f t="shared" si="75"/>
        <v>68</v>
      </c>
      <c r="AV216" s="16">
        <v>7</v>
      </c>
      <c r="AW216" s="16">
        <v>7</v>
      </c>
      <c r="AX216" s="16">
        <v>7</v>
      </c>
      <c r="AY216" s="16">
        <v>5</v>
      </c>
      <c r="AZ216" s="16">
        <v>4</v>
      </c>
      <c r="BA216" s="16">
        <v>7</v>
      </c>
      <c r="BB216" s="16">
        <v>15</v>
      </c>
      <c r="BC216" s="347">
        <f t="shared" si="76"/>
        <v>52</v>
      </c>
      <c r="BD216" s="16">
        <v>10</v>
      </c>
      <c r="BE216" s="16">
        <v>15</v>
      </c>
      <c r="BF216" s="16">
        <v>7</v>
      </c>
      <c r="BG216" s="16">
        <v>10</v>
      </c>
      <c r="BH216" s="16">
        <v>7</v>
      </c>
      <c r="BI216" s="16">
        <v>15</v>
      </c>
      <c r="BJ216" s="16">
        <v>15</v>
      </c>
      <c r="BK216" s="382">
        <f t="shared" si="95"/>
        <v>79</v>
      </c>
      <c r="BL216" s="16">
        <v>7</v>
      </c>
      <c r="BM216" s="16">
        <v>7</v>
      </c>
      <c r="BN216" s="16">
        <v>7</v>
      </c>
      <c r="BO216" s="16">
        <v>10</v>
      </c>
      <c r="BP216" s="16">
        <v>7</v>
      </c>
      <c r="BQ216" s="16">
        <v>7</v>
      </c>
      <c r="BR216" s="16">
        <v>15</v>
      </c>
      <c r="BS216" s="327">
        <f t="shared" si="77"/>
        <v>60</v>
      </c>
      <c r="BT216" s="16">
        <f t="shared" si="78"/>
        <v>304</v>
      </c>
      <c r="BU216" s="16">
        <v>5</v>
      </c>
      <c r="BV216" s="346">
        <f t="shared" si="79"/>
        <v>60.8</v>
      </c>
      <c r="BW216" s="16">
        <f t="shared" si="96"/>
        <v>35</v>
      </c>
      <c r="BX216" s="391">
        <f t="shared" si="81"/>
        <v>7</v>
      </c>
      <c r="BY216" s="16">
        <f t="shared" si="97"/>
        <v>51</v>
      </c>
      <c r="BZ216" s="392">
        <f t="shared" si="82"/>
        <v>10.199999999999999</v>
      </c>
      <c r="CA216" s="16">
        <f t="shared" si="83"/>
        <v>32</v>
      </c>
      <c r="CB216" s="393">
        <f t="shared" si="84"/>
        <v>6.4</v>
      </c>
      <c r="CC216" s="16">
        <f t="shared" si="85"/>
        <v>43</v>
      </c>
      <c r="CD216" s="394">
        <f t="shared" si="86"/>
        <v>8.6</v>
      </c>
      <c r="CE216" s="16">
        <f t="shared" si="87"/>
        <v>32</v>
      </c>
      <c r="CF216" s="395">
        <f t="shared" si="88"/>
        <v>6.4</v>
      </c>
      <c r="CG216" s="16">
        <f t="shared" si="89"/>
        <v>36</v>
      </c>
      <c r="CH216" s="396">
        <f t="shared" si="90"/>
        <v>7.2</v>
      </c>
      <c r="CI216" s="16">
        <f t="shared" si="91"/>
        <v>75</v>
      </c>
      <c r="CJ216" s="397">
        <f t="shared" si="92"/>
        <v>15</v>
      </c>
      <c r="CK216" s="19"/>
      <c r="CL216" s="409"/>
      <c r="CM216" s="19">
        <f t="shared" si="80"/>
        <v>0</v>
      </c>
    </row>
    <row r="217" spans="1:91" s="22" customFormat="1" ht="65.099999999999994" customHeight="1" x14ac:dyDescent="0.25">
      <c r="A217" s="150">
        <v>214</v>
      </c>
      <c r="B217" s="22" t="s">
        <v>6916</v>
      </c>
      <c r="C217" s="22" t="s">
        <v>5161</v>
      </c>
      <c r="D217" s="22" t="s">
        <v>1666</v>
      </c>
      <c r="E217" s="22" t="s">
        <v>5158</v>
      </c>
      <c r="F217" s="22" t="s">
        <v>6917</v>
      </c>
      <c r="G217" s="22" t="s">
        <v>5905</v>
      </c>
      <c r="H217" s="16"/>
      <c r="I217" s="22" t="s">
        <v>10</v>
      </c>
      <c r="J217" s="22" t="s">
        <v>4412</v>
      </c>
      <c r="K217" s="23" t="s">
        <v>6350</v>
      </c>
      <c r="L217" s="23" t="s">
        <v>5160</v>
      </c>
      <c r="M217" s="22" t="s">
        <v>1079</v>
      </c>
      <c r="N217" s="3"/>
      <c r="O217" s="22" t="s">
        <v>16</v>
      </c>
      <c r="P217" s="150">
        <v>481</v>
      </c>
      <c r="Q217" s="24" t="s">
        <v>1672</v>
      </c>
      <c r="R217" s="24" t="s">
        <v>1673</v>
      </c>
      <c r="S217" s="25">
        <v>1250000</v>
      </c>
      <c r="T217" s="25">
        <v>1000000</v>
      </c>
      <c r="U217" s="362">
        <f t="shared" si="94"/>
        <v>0.8</v>
      </c>
      <c r="V217" s="353" t="s">
        <v>6918</v>
      </c>
      <c r="W217" s="25" t="s">
        <v>5874</v>
      </c>
      <c r="X217" s="7"/>
      <c r="Y217" s="24" t="s">
        <v>5962</v>
      </c>
      <c r="Z217" s="22" t="s">
        <v>6070</v>
      </c>
      <c r="AA217" s="22" t="s">
        <v>6058</v>
      </c>
      <c r="AB217" s="16"/>
      <c r="AC217" s="347"/>
      <c r="AD217" s="16"/>
      <c r="AE217" s="16"/>
      <c r="AF217" s="22">
        <v>4</v>
      </c>
      <c r="AG217" s="22">
        <v>7</v>
      </c>
      <c r="AH217" s="22">
        <v>4</v>
      </c>
      <c r="AI217" s="22">
        <v>4</v>
      </c>
      <c r="AJ217" s="22">
        <v>7</v>
      </c>
      <c r="AK217" s="22">
        <v>7</v>
      </c>
      <c r="AL217" s="22">
        <v>15</v>
      </c>
      <c r="AM217" s="7">
        <f t="shared" si="93"/>
        <v>48</v>
      </c>
      <c r="AN217" s="22">
        <v>7</v>
      </c>
      <c r="AO217" s="22">
        <v>15</v>
      </c>
      <c r="AP217" s="22">
        <v>4</v>
      </c>
      <c r="AQ217" s="22">
        <v>4</v>
      </c>
      <c r="AR217" s="22">
        <v>7</v>
      </c>
      <c r="AS217" s="22">
        <v>7</v>
      </c>
      <c r="AT217" s="22">
        <v>15</v>
      </c>
      <c r="AU217" s="385">
        <f t="shared" si="75"/>
        <v>59</v>
      </c>
      <c r="AV217" s="22">
        <v>4</v>
      </c>
      <c r="AW217" s="22">
        <v>7</v>
      </c>
      <c r="AX217" s="22">
        <v>4</v>
      </c>
      <c r="AY217" s="22">
        <v>4</v>
      </c>
      <c r="AZ217" s="22">
        <v>4</v>
      </c>
      <c r="BA217" s="22">
        <v>15</v>
      </c>
      <c r="BB217" s="22">
        <v>15</v>
      </c>
      <c r="BC217" s="347">
        <f t="shared" si="76"/>
        <v>53</v>
      </c>
      <c r="BD217" s="22">
        <v>7</v>
      </c>
      <c r="BE217" s="22">
        <v>20</v>
      </c>
      <c r="BF217" s="22">
        <v>7</v>
      </c>
      <c r="BG217" s="22">
        <v>4</v>
      </c>
      <c r="BH217" s="22">
        <v>10</v>
      </c>
      <c r="BI217" s="22">
        <v>20</v>
      </c>
      <c r="BJ217" s="22">
        <v>15</v>
      </c>
      <c r="BK217" s="382">
        <f t="shared" si="95"/>
        <v>83</v>
      </c>
      <c r="BL217" s="22">
        <v>7</v>
      </c>
      <c r="BM217" s="22">
        <v>7</v>
      </c>
      <c r="BN217" s="22">
        <v>10</v>
      </c>
      <c r="BO217" s="22">
        <v>4</v>
      </c>
      <c r="BP217" s="22">
        <v>10</v>
      </c>
      <c r="BQ217" s="22">
        <v>7</v>
      </c>
      <c r="BR217" s="22">
        <v>15</v>
      </c>
      <c r="BS217" s="327">
        <f t="shared" si="77"/>
        <v>60</v>
      </c>
      <c r="BT217" s="16">
        <f t="shared" si="78"/>
        <v>303</v>
      </c>
      <c r="BU217" s="16">
        <v>5</v>
      </c>
      <c r="BV217" s="346">
        <f t="shared" si="79"/>
        <v>60.6</v>
      </c>
      <c r="BW217" s="16">
        <f t="shared" si="96"/>
        <v>29</v>
      </c>
      <c r="BX217" s="391">
        <f t="shared" si="81"/>
        <v>5.8</v>
      </c>
      <c r="BY217" s="16">
        <f t="shared" si="97"/>
        <v>56</v>
      </c>
      <c r="BZ217" s="392">
        <f t="shared" si="82"/>
        <v>11.2</v>
      </c>
      <c r="CA217" s="16">
        <f t="shared" si="83"/>
        <v>29</v>
      </c>
      <c r="CB217" s="393">
        <f t="shared" si="84"/>
        <v>5.8</v>
      </c>
      <c r="CC217" s="16">
        <f t="shared" si="85"/>
        <v>20</v>
      </c>
      <c r="CD217" s="394">
        <f t="shared" si="86"/>
        <v>4</v>
      </c>
      <c r="CE217" s="16">
        <f t="shared" si="87"/>
        <v>38</v>
      </c>
      <c r="CF217" s="395">
        <f t="shared" si="88"/>
        <v>7.6</v>
      </c>
      <c r="CG217" s="16">
        <f t="shared" si="89"/>
        <v>56</v>
      </c>
      <c r="CH217" s="396">
        <f t="shared" si="90"/>
        <v>11.2</v>
      </c>
      <c r="CI217" s="16">
        <f t="shared" si="91"/>
        <v>75</v>
      </c>
      <c r="CJ217" s="397">
        <f t="shared" si="92"/>
        <v>15</v>
      </c>
      <c r="CK217" s="25"/>
      <c r="CL217" s="412"/>
      <c r="CM217" s="19">
        <f t="shared" si="80"/>
        <v>0</v>
      </c>
    </row>
    <row r="218" spans="1:91" s="22" customFormat="1" ht="65.099999999999994" customHeight="1" x14ac:dyDescent="0.25">
      <c r="A218" s="150">
        <v>215</v>
      </c>
      <c r="B218" s="22" t="s">
        <v>6341</v>
      </c>
      <c r="C218" s="22" t="s">
        <v>5240</v>
      </c>
      <c r="D218" s="22" t="s">
        <v>377</v>
      </c>
      <c r="E218" s="22" t="s">
        <v>5529</v>
      </c>
      <c r="F218" s="22" t="s">
        <v>6342</v>
      </c>
      <c r="G218" s="22" t="s">
        <v>5905</v>
      </c>
      <c r="H218" s="22" t="s">
        <v>4176</v>
      </c>
      <c r="K218" s="23" t="s">
        <v>5530</v>
      </c>
      <c r="L218" s="23" t="s">
        <v>5531</v>
      </c>
      <c r="M218" s="16" t="s">
        <v>380</v>
      </c>
      <c r="N218" s="7"/>
      <c r="O218" s="22" t="s">
        <v>16</v>
      </c>
      <c r="P218" s="150">
        <v>481</v>
      </c>
      <c r="Q218" s="240" t="s">
        <v>572</v>
      </c>
      <c r="R218" s="240" t="s">
        <v>573</v>
      </c>
      <c r="S218" s="25">
        <v>2295000</v>
      </c>
      <c r="T218" s="25">
        <v>800000</v>
      </c>
      <c r="U218" s="362">
        <f t="shared" si="94"/>
        <v>0.34858387799564272</v>
      </c>
      <c r="V218" s="363" t="s">
        <v>6344</v>
      </c>
      <c r="W218" s="25" t="s">
        <v>6343</v>
      </c>
      <c r="X218" s="7"/>
      <c r="Y218" s="24" t="s">
        <v>5915</v>
      </c>
      <c r="Z218" s="22" t="s">
        <v>6070</v>
      </c>
      <c r="AA218" s="22" t="s">
        <v>5926</v>
      </c>
      <c r="AB218" s="16"/>
      <c r="AC218" s="347"/>
      <c r="AD218" s="22" t="s">
        <v>7043</v>
      </c>
      <c r="AE218" s="16"/>
      <c r="AF218" s="150">
        <v>7</v>
      </c>
      <c r="AG218" s="150">
        <v>7</v>
      </c>
      <c r="AH218" s="150">
        <v>4</v>
      </c>
      <c r="AI218" s="150">
        <v>3</v>
      </c>
      <c r="AJ218" s="150">
        <v>7</v>
      </c>
      <c r="AK218" s="150">
        <v>15</v>
      </c>
      <c r="AL218" s="150">
        <v>15</v>
      </c>
      <c r="AM218" s="7">
        <f t="shared" si="93"/>
        <v>58</v>
      </c>
      <c r="AN218" s="150">
        <v>4</v>
      </c>
      <c r="AO218" s="150">
        <v>7</v>
      </c>
      <c r="AP218" s="150">
        <v>4</v>
      </c>
      <c r="AQ218" s="150">
        <v>8</v>
      </c>
      <c r="AR218" s="150">
        <v>4</v>
      </c>
      <c r="AS218" s="150">
        <v>15</v>
      </c>
      <c r="AT218" s="150">
        <v>15</v>
      </c>
      <c r="AU218" s="385">
        <f t="shared" si="75"/>
        <v>57</v>
      </c>
      <c r="AV218" s="150">
        <v>7</v>
      </c>
      <c r="AW218" s="150">
        <v>7</v>
      </c>
      <c r="AX218" s="150">
        <v>4</v>
      </c>
      <c r="AY218" s="150">
        <v>10</v>
      </c>
      <c r="AZ218" s="150">
        <v>7</v>
      </c>
      <c r="BA218" s="150">
        <v>7</v>
      </c>
      <c r="BB218" s="150">
        <v>15</v>
      </c>
      <c r="BC218" s="347">
        <f t="shared" si="76"/>
        <v>57</v>
      </c>
      <c r="BD218" s="150">
        <v>10</v>
      </c>
      <c r="BE218" s="150">
        <v>20</v>
      </c>
      <c r="BF218" s="150">
        <v>7</v>
      </c>
      <c r="BG218" s="150">
        <v>8</v>
      </c>
      <c r="BH218" s="150">
        <v>7</v>
      </c>
      <c r="BI218" s="150">
        <v>15</v>
      </c>
      <c r="BJ218" s="150">
        <v>15</v>
      </c>
      <c r="BK218" s="382">
        <f t="shared" si="95"/>
        <v>82</v>
      </c>
      <c r="BL218" s="150">
        <v>4</v>
      </c>
      <c r="BM218" s="150">
        <v>0</v>
      </c>
      <c r="BN218" s="150">
        <v>0</v>
      </c>
      <c r="BO218" s="150">
        <v>10</v>
      </c>
      <c r="BP218" s="150">
        <v>4</v>
      </c>
      <c r="BQ218" s="150">
        <v>15</v>
      </c>
      <c r="BR218" s="150">
        <v>15</v>
      </c>
      <c r="BS218" s="327">
        <f t="shared" si="77"/>
        <v>48</v>
      </c>
      <c r="BT218" s="16">
        <f t="shared" si="78"/>
        <v>302</v>
      </c>
      <c r="BU218" s="16">
        <v>5</v>
      </c>
      <c r="BV218" s="346">
        <f t="shared" si="79"/>
        <v>60.4</v>
      </c>
      <c r="BW218" s="16">
        <f t="shared" si="96"/>
        <v>32</v>
      </c>
      <c r="BX218" s="391">
        <f t="shared" si="81"/>
        <v>6.4</v>
      </c>
      <c r="BY218" s="16">
        <f t="shared" si="97"/>
        <v>41</v>
      </c>
      <c r="BZ218" s="392">
        <f t="shared" si="82"/>
        <v>8.1999999999999993</v>
      </c>
      <c r="CA218" s="16">
        <f t="shared" si="83"/>
        <v>19</v>
      </c>
      <c r="CB218" s="393">
        <f t="shared" si="84"/>
        <v>3.8</v>
      </c>
      <c r="CC218" s="16">
        <f t="shared" si="85"/>
        <v>39</v>
      </c>
      <c r="CD218" s="394">
        <f t="shared" si="86"/>
        <v>7.8</v>
      </c>
      <c r="CE218" s="16">
        <f t="shared" si="87"/>
        <v>29</v>
      </c>
      <c r="CF218" s="395">
        <f t="shared" si="88"/>
        <v>5.8</v>
      </c>
      <c r="CG218" s="16">
        <f t="shared" si="89"/>
        <v>67</v>
      </c>
      <c r="CH218" s="396">
        <f t="shared" si="90"/>
        <v>13.4</v>
      </c>
      <c r="CI218" s="16">
        <f t="shared" si="91"/>
        <v>75</v>
      </c>
      <c r="CJ218" s="397">
        <f t="shared" si="92"/>
        <v>15</v>
      </c>
      <c r="CK218" s="152"/>
      <c r="CL218" s="409"/>
      <c r="CM218" s="19">
        <f t="shared" si="80"/>
        <v>0</v>
      </c>
    </row>
    <row r="219" spans="1:91" ht="65.099999999999994" customHeight="1" x14ac:dyDescent="0.25">
      <c r="A219" s="150">
        <v>216</v>
      </c>
      <c r="B219" s="22" t="s">
        <v>6352</v>
      </c>
      <c r="C219" s="22" t="s">
        <v>6359</v>
      </c>
      <c r="D219" s="22" t="s">
        <v>6354</v>
      </c>
      <c r="E219" s="343"/>
      <c r="F219" s="22" t="s">
        <v>6353</v>
      </c>
      <c r="G219" s="22" t="s">
        <v>5905</v>
      </c>
      <c r="H219" s="22" t="s">
        <v>6358</v>
      </c>
      <c r="I219" s="22"/>
      <c r="J219" s="22"/>
      <c r="K219" s="110" t="s">
        <v>6355</v>
      </c>
      <c r="L219" s="110" t="s">
        <v>6356</v>
      </c>
      <c r="M219" s="22" t="s">
        <v>6357</v>
      </c>
      <c r="N219" s="3"/>
      <c r="O219" s="22" t="s">
        <v>22</v>
      </c>
      <c r="P219" s="150">
        <v>424</v>
      </c>
      <c r="Q219" s="22">
        <v>67268393</v>
      </c>
      <c r="R219" s="22">
        <v>114025934</v>
      </c>
      <c r="S219" s="25">
        <v>750000</v>
      </c>
      <c r="T219" s="66">
        <v>590000</v>
      </c>
      <c r="U219" s="321">
        <f t="shared" si="94"/>
        <v>0.78666666666666663</v>
      </c>
      <c r="V219" s="353" t="s">
        <v>6453</v>
      </c>
      <c r="W219" s="25" t="s">
        <v>6061</v>
      </c>
      <c r="X219" s="3"/>
      <c r="Y219" s="24" t="s">
        <v>6119</v>
      </c>
      <c r="Z219" s="22" t="s">
        <v>6003</v>
      </c>
      <c r="AA219" s="22" t="s">
        <v>5926</v>
      </c>
      <c r="AC219" s="359"/>
      <c r="AD219" s="22"/>
      <c r="AE219" s="22"/>
      <c r="AF219" s="150">
        <v>4</v>
      </c>
      <c r="AG219" s="150">
        <v>15</v>
      </c>
      <c r="AH219" s="150">
        <v>7</v>
      </c>
      <c r="AI219" s="150">
        <v>6</v>
      </c>
      <c r="AJ219" s="150">
        <v>7</v>
      </c>
      <c r="AK219" s="150">
        <v>0</v>
      </c>
      <c r="AL219" s="150">
        <v>15</v>
      </c>
      <c r="AM219" s="7">
        <f t="shared" si="93"/>
        <v>54</v>
      </c>
      <c r="AN219" s="150">
        <v>7</v>
      </c>
      <c r="AO219" s="150">
        <v>7</v>
      </c>
      <c r="AP219" s="150">
        <v>4</v>
      </c>
      <c r="AQ219" s="150">
        <v>8</v>
      </c>
      <c r="AR219" s="150">
        <v>7</v>
      </c>
      <c r="AS219" s="150">
        <v>7</v>
      </c>
      <c r="AT219" s="150">
        <v>15</v>
      </c>
      <c r="AU219" s="385">
        <f t="shared" si="75"/>
        <v>55</v>
      </c>
      <c r="AV219" s="150">
        <v>7</v>
      </c>
      <c r="AW219" s="150">
        <v>7</v>
      </c>
      <c r="AX219" s="150">
        <v>4</v>
      </c>
      <c r="AY219" s="150">
        <v>6</v>
      </c>
      <c r="AZ219" s="150">
        <v>7</v>
      </c>
      <c r="BA219" s="150">
        <v>15</v>
      </c>
      <c r="BB219" s="150">
        <v>15</v>
      </c>
      <c r="BC219" s="347">
        <f t="shared" si="76"/>
        <v>61</v>
      </c>
      <c r="BD219" s="150">
        <v>7</v>
      </c>
      <c r="BE219" s="150">
        <v>15</v>
      </c>
      <c r="BF219" s="150">
        <v>7</v>
      </c>
      <c r="BG219" s="150">
        <v>8</v>
      </c>
      <c r="BH219" s="150">
        <v>10</v>
      </c>
      <c r="BI219" s="150">
        <v>15</v>
      </c>
      <c r="BJ219" s="150">
        <v>15</v>
      </c>
      <c r="BK219" s="382">
        <f t="shared" si="95"/>
        <v>77</v>
      </c>
      <c r="BL219" s="150">
        <v>7</v>
      </c>
      <c r="BM219" s="150">
        <v>7</v>
      </c>
      <c r="BN219" s="150">
        <v>4</v>
      </c>
      <c r="BO219" s="150">
        <v>8</v>
      </c>
      <c r="BP219" s="150">
        <v>7</v>
      </c>
      <c r="BQ219" s="150">
        <v>7</v>
      </c>
      <c r="BR219" s="150">
        <v>15</v>
      </c>
      <c r="BS219" s="327">
        <f t="shared" si="77"/>
        <v>55</v>
      </c>
      <c r="BT219" s="16">
        <f t="shared" si="78"/>
        <v>302</v>
      </c>
      <c r="BU219" s="16">
        <v>5</v>
      </c>
      <c r="BV219" s="346">
        <f t="shared" si="79"/>
        <v>60.4</v>
      </c>
      <c r="BW219" s="16">
        <f t="shared" si="96"/>
        <v>32</v>
      </c>
      <c r="BX219" s="391">
        <f t="shared" si="81"/>
        <v>6.4</v>
      </c>
      <c r="BY219" s="16">
        <f t="shared" si="97"/>
        <v>51</v>
      </c>
      <c r="BZ219" s="392">
        <f t="shared" si="82"/>
        <v>10.199999999999999</v>
      </c>
      <c r="CA219" s="16">
        <f t="shared" si="83"/>
        <v>26</v>
      </c>
      <c r="CB219" s="393">
        <f t="shared" si="84"/>
        <v>5.2</v>
      </c>
      <c r="CC219" s="16">
        <f t="shared" si="85"/>
        <v>36</v>
      </c>
      <c r="CD219" s="394">
        <f t="shared" si="86"/>
        <v>7.2</v>
      </c>
      <c r="CE219" s="16">
        <f t="shared" si="87"/>
        <v>38</v>
      </c>
      <c r="CF219" s="395">
        <f t="shared" si="88"/>
        <v>7.6</v>
      </c>
      <c r="CG219" s="16">
        <f t="shared" si="89"/>
        <v>44</v>
      </c>
      <c r="CH219" s="396">
        <f t="shared" si="90"/>
        <v>8.8000000000000007</v>
      </c>
      <c r="CI219" s="16">
        <f t="shared" si="91"/>
        <v>75</v>
      </c>
      <c r="CJ219" s="397">
        <f t="shared" si="92"/>
        <v>15</v>
      </c>
      <c r="CL219" s="152"/>
      <c r="CM219" s="19">
        <f t="shared" si="80"/>
        <v>0</v>
      </c>
    </row>
    <row r="220" spans="1:91" s="22" customFormat="1" ht="65.099999999999994" customHeight="1" x14ac:dyDescent="0.25">
      <c r="A220" s="150">
        <v>217</v>
      </c>
      <c r="B220" s="22" t="s">
        <v>6737</v>
      </c>
      <c r="C220" s="22" t="s">
        <v>6378</v>
      </c>
      <c r="D220" s="22" t="s">
        <v>6743</v>
      </c>
      <c r="E220" s="343"/>
      <c r="F220" s="22" t="s">
        <v>6738</v>
      </c>
      <c r="G220" s="22" t="s">
        <v>5905</v>
      </c>
      <c r="H220" s="22" t="s">
        <v>6739</v>
      </c>
      <c r="K220" s="110" t="s">
        <v>6740</v>
      </c>
      <c r="L220" s="110" t="s">
        <v>6742</v>
      </c>
      <c r="M220" s="22" t="s">
        <v>6741</v>
      </c>
      <c r="N220" s="3"/>
      <c r="O220" s="22" t="s">
        <v>11</v>
      </c>
      <c r="P220" s="150">
        <v>424</v>
      </c>
      <c r="Q220" s="22">
        <v>21986747</v>
      </c>
      <c r="R220" s="22">
        <v>114195475</v>
      </c>
      <c r="S220" s="25">
        <v>1743400</v>
      </c>
      <c r="T220" s="66">
        <v>983400</v>
      </c>
      <c r="U220" s="321">
        <f t="shared" si="94"/>
        <v>0.56407020764024318</v>
      </c>
      <c r="V220" s="353" t="s">
        <v>6744</v>
      </c>
      <c r="W220" s="25" t="s">
        <v>5375</v>
      </c>
      <c r="X220" s="3"/>
      <c r="Y220" s="24" t="s">
        <v>6119</v>
      </c>
      <c r="Z220" s="22" t="s">
        <v>6070</v>
      </c>
      <c r="AA220" s="22" t="s">
        <v>5926</v>
      </c>
      <c r="AC220" s="359"/>
      <c r="AD220" s="22" t="s">
        <v>7043</v>
      </c>
      <c r="AF220" s="16">
        <v>7</v>
      </c>
      <c r="AG220" s="16">
        <v>15</v>
      </c>
      <c r="AH220" s="16">
        <v>7</v>
      </c>
      <c r="AI220" s="16">
        <v>5</v>
      </c>
      <c r="AJ220" s="16">
        <v>7</v>
      </c>
      <c r="AK220" s="16">
        <v>0</v>
      </c>
      <c r="AL220" s="16">
        <v>15</v>
      </c>
      <c r="AM220" s="7">
        <f t="shared" si="93"/>
        <v>56</v>
      </c>
      <c r="AN220" s="16">
        <v>7</v>
      </c>
      <c r="AO220" s="16">
        <v>7</v>
      </c>
      <c r="AP220" s="16">
        <v>4</v>
      </c>
      <c r="AQ220" s="16">
        <v>5</v>
      </c>
      <c r="AR220" s="16">
        <v>7</v>
      </c>
      <c r="AS220" s="16">
        <v>7</v>
      </c>
      <c r="AT220" s="16">
        <v>15</v>
      </c>
      <c r="AU220" s="385">
        <f t="shared" si="75"/>
        <v>52</v>
      </c>
      <c r="AV220" s="16">
        <v>4</v>
      </c>
      <c r="AW220" s="16">
        <v>7</v>
      </c>
      <c r="AX220" s="16">
        <v>4</v>
      </c>
      <c r="AY220" s="16">
        <v>5</v>
      </c>
      <c r="AZ220" s="16">
        <v>4</v>
      </c>
      <c r="BA220" s="16">
        <v>7</v>
      </c>
      <c r="BB220" s="16">
        <v>15</v>
      </c>
      <c r="BC220" s="347">
        <f t="shared" si="76"/>
        <v>46</v>
      </c>
      <c r="BD220" s="16">
        <v>10</v>
      </c>
      <c r="BE220" s="16">
        <v>15</v>
      </c>
      <c r="BF220" s="16">
        <v>10</v>
      </c>
      <c r="BG220" s="16">
        <v>5</v>
      </c>
      <c r="BH220" s="16">
        <v>10</v>
      </c>
      <c r="BI220" s="16">
        <v>20</v>
      </c>
      <c r="BJ220" s="16">
        <v>15</v>
      </c>
      <c r="BK220" s="382">
        <f t="shared" si="95"/>
        <v>85</v>
      </c>
      <c r="BL220" s="16">
        <v>7</v>
      </c>
      <c r="BM220" s="16">
        <v>7</v>
      </c>
      <c r="BN220" s="16">
        <v>10</v>
      </c>
      <c r="BO220" s="16">
        <v>7</v>
      </c>
      <c r="BP220" s="16">
        <v>7</v>
      </c>
      <c r="BQ220" s="16">
        <v>7</v>
      </c>
      <c r="BR220" s="16">
        <v>15</v>
      </c>
      <c r="BS220" s="327">
        <f t="shared" si="77"/>
        <v>60</v>
      </c>
      <c r="BT220" s="16">
        <f t="shared" si="78"/>
        <v>299</v>
      </c>
      <c r="BU220" s="16">
        <v>5</v>
      </c>
      <c r="BV220" s="346">
        <f t="shared" si="79"/>
        <v>59.8</v>
      </c>
      <c r="BW220" s="16">
        <f t="shared" si="96"/>
        <v>35</v>
      </c>
      <c r="BX220" s="391">
        <f t="shared" si="81"/>
        <v>7</v>
      </c>
      <c r="BY220" s="16">
        <f t="shared" si="97"/>
        <v>51</v>
      </c>
      <c r="BZ220" s="392">
        <f t="shared" si="82"/>
        <v>10.199999999999999</v>
      </c>
      <c r="CA220" s="16">
        <f t="shared" si="83"/>
        <v>35</v>
      </c>
      <c r="CB220" s="393">
        <f t="shared" si="84"/>
        <v>7</v>
      </c>
      <c r="CC220" s="16">
        <f t="shared" si="85"/>
        <v>27</v>
      </c>
      <c r="CD220" s="394">
        <f t="shared" si="86"/>
        <v>5.4</v>
      </c>
      <c r="CE220" s="16">
        <f t="shared" si="87"/>
        <v>35</v>
      </c>
      <c r="CF220" s="395">
        <f t="shared" si="88"/>
        <v>7</v>
      </c>
      <c r="CG220" s="16">
        <f t="shared" si="89"/>
        <v>41</v>
      </c>
      <c r="CH220" s="396">
        <f t="shared" si="90"/>
        <v>8.1999999999999993</v>
      </c>
      <c r="CI220" s="16">
        <f t="shared" si="91"/>
        <v>75</v>
      </c>
      <c r="CJ220" s="397">
        <f t="shared" si="92"/>
        <v>15</v>
      </c>
      <c r="CK220" s="366"/>
      <c r="CL220" s="19"/>
      <c r="CM220" s="19">
        <f t="shared" si="80"/>
        <v>0</v>
      </c>
    </row>
    <row r="221" spans="1:91" s="22" customFormat="1" ht="65.099999999999994" customHeight="1" x14ac:dyDescent="0.25">
      <c r="A221" s="150">
        <v>218</v>
      </c>
      <c r="B221" s="22" t="s">
        <v>5917</v>
      </c>
      <c r="C221" s="22" t="s">
        <v>1883</v>
      </c>
      <c r="D221" s="22" t="s">
        <v>5918</v>
      </c>
      <c r="E221" s="343"/>
      <c r="F221" s="22" t="s">
        <v>5919</v>
      </c>
      <c r="G221" s="22" t="s">
        <v>5905</v>
      </c>
      <c r="H221" s="22" t="s">
        <v>5920</v>
      </c>
      <c r="K221" s="110" t="s">
        <v>5921</v>
      </c>
      <c r="L221" s="22" t="s">
        <v>5922</v>
      </c>
      <c r="M221" s="22" t="s">
        <v>5923</v>
      </c>
      <c r="N221" s="3"/>
      <c r="O221" s="22" t="s">
        <v>16</v>
      </c>
      <c r="P221" s="150">
        <v>481</v>
      </c>
      <c r="Q221" s="22">
        <v>28354045</v>
      </c>
      <c r="R221" s="22">
        <v>113497886</v>
      </c>
      <c r="S221" s="25">
        <v>625000</v>
      </c>
      <c r="T221" s="66">
        <v>500000</v>
      </c>
      <c r="U221" s="321">
        <f t="shared" si="94"/>
        <v>0.8</v>
      </c>
      <c r="V221" s="353" t="s">
        <v>5924</v>
      </c>
      <c r="W221" s="25" t="s">
        <v>5914</v>
      </c>
      <c r="X221" s="3"/>
      <c r="Y221" s="24" t="s">
        <v>5925</v>
      </c>
      <c r="Z221" s="22" t="s">
        <v>6070</v>
      </c>
      <c r="AA221" s="22" t="s">
        <v>5926</v>
      </c>
      <c r="AC221" s="359"/>
      <c r="AE221" s="16"/>
      <c r="AF221" s="16">
        <v>7</v>
      </c>
      <c r="AG221" s="16">
        <v>7</v>
      </c>
      <c r="AH221" s="16">
        <v>7</v>
      </c>
      <c r="AI221" s="16">
        <v>6</v>
      </c>
      <c r="AJ221" s="16">
        <v>7</v>
      </c>
      <c r="AK221" s="16">
        <v>0</v>
      </c>
      <c r="AL221" s="16">
        <v>15</v>
      </c>
      <c r="AM221" s="7">
        <f t="shared" si="93"/>
        <v>49</v>
      </c>
      <c r="AN221" s="16">
        <v>7</v>
      </c>
      <c r="AO221" s="16">
        <v>15</v>
      </c>
      <c r="AP221" s="16">
        <v>7</v>
      </c>
      <c r="AQ221" s="16">
        <v>8</v>
      </c>
      <c r="AR221" s="16">
        <v>7</v>
      </c>
      <c r="AS221" s="16">
        <v>15</v>
      </c>
      <c r="AT221" s="16">
        <v>15</v>
      </c>
      <c r="AU221" s="385">
        <f t="shared" si="75"/>
        <v>74</v>
      </c>
      <c r="AV221" s="16">
        <v>4</v>
      </c>
      <c r="AW221" s="16">
        <v>7</v>
      </c>
      <c r="AX221" s="16">
        <v>4</v>
      </c>
      <c r="AY221" s="16">
        <v>8</v>
      </c>
      <c r="AZ221" s="16">
        <v>4</v>
      </c>
      <c r="BA221" s="16">
        <v>7</v>
      </c>
      <c r="BB221" s="16">
        <v>15</v>
      </c>
      <c r="BC221" s="347">
        <f t="shared" si="76"/>
        <v>49</v>
      </c>
      <c r="BD221" s="16">
        <v>4</v>
      </c>
      <c r="BE221" s="16">
        <v>15</v>
      </c>
      <c r="BF221" s="16">
        <v>7</v>
      </c>
      <c r="BG221" s="16">
        <v>8</v>
      </c>
      <c r="BH221" s="16">
        <v>7</v>
      </c>
      <c r="BI221" s="16">
        <v>7</v>
      </c>
      <c r="BJ221" s="16">
        <v>15</v>
      </c>
      <c r="BK221" s="382">
        <f t="shared" si="95"/>
        <v>63</v>
      </c>
      <c r="BL221" s="16">
        <v>7</v>
      </c>
      <c r="BM221" s="16">
        <v>7</v>
      </c>
      <c r="BN221" s="16">
        <v>4</v>
      </c>
      <c r="BO221" s="16">
        <v>8</v>
      </c>
      <c r="BP221" s="16">
        <v>7</v>
      </c>
      <c r="BQ221" s="16">
        <v>15</v>
      </c>
      <c r="BR221" s="16">
        <v>15</v>
      </c>
      <c r="BS221" s="327">
        <f t="shared" si="77"/>
        <v>63</v>
      </c>
      <c r="BT221" s="16">
        <f t="shared" si="78"/>
        <v>298</v>
      </c>
      <c r="BU221" s="16">
        <v>5</v>
      </c>
      <c r="BV221" s="346">
        <f t="shared" si="79"/>
        <v>59.6</v>
      </c>
      <c r="BW221" s="16">
        <f t="shared" si="96"/>
        <v>29</v>
      </c>
      <c r="BX221" s="391">
        <f t="shared" si="81"/>
        <v>5.8</v>
      </c>
      <c r="BY221" s="16">
        <f t="shared" si="97"/>
        <v>51</v>
      </c>
      <c r="BZ221" s="392">
        <f t="shared" si="82"/>
        <v>10.199999999999999</v>
      </c>
      <c r="CA221" s="16">
        <f t="shared" si="83"/>
        <v>29</v>
      </c>
      <c r="CB221" s="393">
        <f t="shared" si="84"/>
        <v>5.8</v>
      </c>
      <c r="CC221" s="16">
        <f t="shared" si="85"/>
        <v>38</v>
      </c>
      <c r="CD221" s="394">
        <f t="shared" si="86"/>
        <v>7.6</v>
      </c>
      <c r="CE221" s="16">
        <f t="shared" si="87"/>
        <v>32</v>
      </c>
      <c r="CF221" s="395">
        <f t="shared" si="88"/>
        <v>6.4</v>
      </c>
      <c r="CG221" s="16">
        <f t="shared" si="89"/>
        <v>44</v>
      </c>
      <c r="CH221" s="396">
        <f t="shared" si="90"/>
        <v>8.8000000000000007</v>
      </c>
      <c r="CI221" s="16">
        <f t="shared" si="91"/>
        <v>75</v>
      </c>
      <c r="CJ221" s="397">
        <f t="shared" si="92"/>
        <v>15</v>
      </c>
      <c r="CK221" s="19"/>
      <c r="CL221" s="409"/>
      <c r="CM221" s="19">
        <f t="shared" si="80"/>
        <v>0</v>
      </c>
    </row>
    <row r="222" spans="1:91" s="22" customFormat="1" ht="65.099999999999994" customHeight="1" x14ac:dyDescent="0.25">
      <c r="A222" s="150">
        <v>219</v>
      </c>
      <c r="B222" s="22" t="s">
        <v>6621</v>
      </c>
      <c r="C222" s="22" t="s">
        <v>23</v>
      </c>
      <c r="D222" s="22" t="s">
        <v>3184</v>
      </c>
      <c r="E222" s="22" t="s">
        <v>5444</v>
      </c>
      <c r="F222" s="22" t="s">
        <v>6622</v>
      </c>
      <c r="G222" s="22" t="s">
        <v>5905</v>
      </c>
      <c r="H222" s="22" t="s">
        <v>3186</v>
      </c>
      <c r="I222" s="16"/>
      <c r="J222" s="16"/>
      <c r="K222" s="23" t="s">
        <v>3187</v>
      </c>
      <c r="L222" s="23" t="s">
        <v>3189</v>
      </c>
      <c r="M222" s="22" t="s">
        <v>3188</v>
      </c>
      <c r="N222" s="3"/>
      <c r="O222" s="16" t="s">
        <v>11</v>
      </c>
      <c r="P222" s="150">
        <v>424</v>
      </c>
      <c r="Q222" s="240" t="s">
        <v>5445</v>
      </c>
      <c r="R222" s="240" t="s">
        <v>5446</v>
      </c>
      <c r="S222" s="19">
        <v>790829.31</v>
      </c>
      <c r="T222" s="19">
        <v>600000</v>
      </c>
      <c r="U222" s="362">
        <f t="shared" si="94"/>
        <v>0.75869722127522055</v>
      </c>
      <c r="V222" s="363" t="s">
        <v>6623</v>
      </c>
      <c r="W222" s="25" t="s">
        <v>6624</v>
      </c>
      <c r="X222" s="7"/>
      <c r="Y222" s="24" t="s">
        <v>5915</v>
      </c>
      <c r="Z222" s="22" t="s">
        <v>6335</v>
      </c>
      <c r="AA222" s="22" t="s">
        <v>5926</v>
      </c>
      <c r="AB222" s="16"/>
      <c r="AC222" s="347"/>
      <c r="AD222" s="22" t="s">
        <v>7016</v>
      </c>
      <c r="AE222" s="16"/>
      <c r="AF222" s="16">
        <v>4</v>
      </c>
      <c r="AG222" s="16">
        <v>7</v>
      </c>
      <c r="AH222" s="16">
        <v>4</v>
      </c>
      <c r="AI222" s="16">
        <v>13</v>
      </c>
      <c r="AJ222" s="16">
        <v>4</v>
      </c>
      <c r="AK222" s="16">
        <v>0</v>
      </c>
      <c r="AL222" s="16">
        <v>15</v>
      </c>
      <c r="AM222" s="7">
        <f t="shared" si="93"/>
        <v>47</v>
      </c>
      <c r="AN222" s="16">
        <v>7</v>
      </c>
      <c r="AO222" s="16">
        <v>7</v>
      </c>
      <c r="AP222" s="16">
        <v>7</v>
      </c>
      <c r="AQ222" s="16">
        <v>13</v>
      </c>
      <c r="AR222" s="16">
        <v>7</v>
      </c>
      <c r="AS222" s="16">
        <v>15</v>
      </c>
      <c r="AT222" s="16">
        <v>15</v>
      </c>
      <c r="AU222" s="385">
        <f t="shared" si="75"/>
        <v>71</v>
      </c>
      <c r="AV222" s="16">
        <v>4</v>
      </c>
      <c r="AW222" s="16">
        <v>7</v>
      </c>
      <c r="AX222" s="16">
        <v>4</v>
      </c>
      <c r="AY222" s="16">
        <v>13</v>
      </c>
      <c r="AZ222" s="16">
        <v>7</v>
      </c>
      <c r="BA222" s="16">
        <v>15</v>
      </c>
      <c r="BB222" s="16">
        <v>15</v>
      </c>
      <c r="BC222" s="347">
        <f t="shared" si="76"/>
        <v>65</v>
      </c>
      <c r="BD222" s="16">
        <v>4</v>
      </c>
      <c r="BE222" s="16">
        <v>7</v>
      </c>
      <c r="BF222" s="16">
        <v>7</v>
      </c>
      <c r="BG222" s="16">
        <v>13</v>
      </c>
      <c r="BH222" s="16">
        <v>7</v>
      </c>
      <c r="BI222" s="16">
        <v>15</v>
      </c>
      <c r="BJ222" s="16">
        <v>15</v>
      </c>
      <c r="BK222" s="382">
        <f t="shared" si="95"/>
        <v>68</v>
      </c>
      <c r="BL222" s="16">
        <v>4</v>
      </c>
      <c r="BM222" s="16">
        <v>7</v>
      </c>
      <c r="BN222" s="16">
        <v>4</v>
      </c>
      <c r="BO222" s="16">
        <v>13</v>
      </c>
      <c r="BP222" s="16">
        <v>4</v>
      </c>
      <c r="BQ222" s="16">
        <v>0</v>
      </c>
      <c r="BR222" s="16">
        <v>15</v>
      </c>
      <c r="BS222" s="327">
        <f t="shared" si="77"/>
        <v>47</v>
      </c>
      <c r="BT222" s="16">
        <f t="shared" si="78"/>
        <v>298</v>
      </c>
      <c r="BU222" s="16">
        <v>5</v>
      </c>
      <c r="BV222" s="346">
        <f t="shared" si="79"/>
        <v>59.6</v>
      </c>
      <c r="BW222" s="16">
        <f t="shared" si="96"/>
        <v>23</v>
      </c>
      <c r="BX222" s="391">
        <f t="shared" si="81"/>
        <v>4.5999999999999996</v>
      </c>
      <c r="BY222" s="16">
        <f t="shared" si="97"/>
        <v>35</v>
      </c>
      <c r="BZ222" s="392">
        <f t="shared" si="82"/>
        <v>7</v>
      </c>
      <c r="CA222" s="16">
        <f t="shared" si="83"/>
        <v>26</v>
      </c>
      <c r="CB222" s="393">
        <f t="shared" si="84"/>
        <v>5.2</v>
      </c>
      <c r="CC222" s="16">
        <f t="shared" si="85"/>
        <v>65</v>
      </c>
      <c r="CD222" s="394">
        <f t="shared" si="86"/>
        <v>13</v>
      </c>
      <c r="CE222" s="16">
        <f t="shared" si="87"/>
        <v>29</v>
      </c>
      <c r="CF222" s="395">
        <f t="shared" si="88"/>
        <v>5.8</v>
      </c>
      <c r="CG222" s="16">
        <f t="shared" si="89"/>
        <v>45</v>
      </c>
      <c r="CH222" s="396">
        <f t="shared" si="90"/>
        <v>9</v>
      </c>
      <c r="CI222" s="16">
        <f t="shared" si="91"/>
        <v>75</v>
      </c>
      <c r="CJ222" s="397">
        <f t="shared" si="92"/>
        <v>15</v>
      </c>
      <c r="CK222" s="366"/>
      <c r="CL222" s="19"/>
      <c r="CM222" s="19">
        <f t="shared" si="80"/>
        <v>0</v>
      </c>
    </row>
    <row r="223" spans="1:91" s="22" customFormat="1" ht="65.099999999999994" customHeight="1" x14ac:dyDescent="0.25">
      <c r="A223" s="150">
        <v>220</v>
      </c>
      <c r="B223" s="22" t="s">
        <v>6094</v>
      </c>
      <c r="C223" s="22" t="s">
        <v>36</v>
      </c>
      <c r="D223" s="22" t="s">
        <v>5252</v>
      </c>
      <c r="E223" s="22" t="s">
        <v>5225</v>
      </c>
      <c r="F223" s="22" t="s">
        <v>5225</v>
      </c>
      <c r="G223" s="22" t="s">
        <v>5905</v>
      </c>
      <c r="H223" s="22" t="s">
        <v>5228</v>
      </c>
      <c r="K223" s="23" t="s">
        <v>5229</v>
      </c>
      <c r="L223" s="23" t="s">
        <v>5230</v>
      </c>
      <c r="M223" s="22" t="s">
        <v>5231</v>
      </c>
      <c r="N223" s="3"/>
      <c r="O223" s="22" t="s">
        <v>16</v>
      </c>
      <c r="P223" s="150">
        <v>481</v>
      </c>
      <c r="Q223" s="24" t="s">
        <v>5226</v>
      </c>
      <c r="R223" s="24" t="s">
        <v>5227</v>
      </c>
      <c r="S223" s="25">
        <v>780000</v>
      </c>
      <c r="T223" s="25">
        <v>600000</v>
      </c>
      <c r="U223" s="362">
        <f t="shared" si="94"/>
        <v>0.76923076923076927</v>
      </c>
      <c r="V223" s="363" t="s">
        <v>6095</v>
      </c>
      <c r="W223" s="25" t="s">
        <v>3891</v>
      </c>
      <c r="X223" s="7"/>
      <c r="Y223" s="24" t="s">
        <v>5915</v>
      </c>
      <c r="Z223" s="22" t="s">
        <v>6070</v>
      </c>
      <c r="AA223" s="22" t="s">
        <v>5926</v>
      </c>
      <c r="AB223" s="16"/>
      <c r="AC223" s="347"/>
      <c r="AD223" s="22" t="s">
        <v>7017</v>
      </c>
      <c r="AE223" s="16"/>
      <c r="AF223" s="16">
        <v>10</v>
      </c>
      <c r="AG223" s="16">
        <v>7</v>
      </c>
      <c r="AH223" s="16">
        <v>4</v>
      </c>
      <c r="AI223" s="16">
        <v>8</v>
      </c>
      <c r="AJ223" s="16">
        <v>7</v>
      </c>
      <c r="AK223" s="16">
        <v>7</v>
      </c>
      <c r="AL223" s="16">
        <v>15</v>
      </c>
      <c r="AM223" s="7">
        <f t="shared" si="93"/>
        <v>58</v>
      </c>
      <c r="AN223" s="16">
        <v>10</v>
      </c>
      <c r="AO223" s="16">
        <v>7</v>
      </c>
      <c r="AP223" s="16">
        <v>4</v>
      </c>
      <c r="AQ223" s="16">
        <v>5</v>
      </c>
      <c r="AR223" s="16">
        <v>4</v>
      </c>
      <c r="AS223" s="16">
        <v>7</v>
      </c>
      <c r="AT223" s="16">
        <v>15</v>
      </c>
      <c r="AU223" s="385">
        <f t="shared" si="75"/>
        <v>52</v>
      </c>
      <c r="AV223" s="16">
        <v>7</v>
      </c>
      <c r="AW223" s="16">
        <v>7</v>
      </c>
      <c r="AX223" s="16">
        <v>7</v>
      </c>
      <c r="AY223" s="16">
        <v>10</v>
      </c>
      <c r="AZ223" s="16">
        <v>7</v>
      </c>
      <c r="BA223" s="16">
        <v>7</v>
      </c>
      <c r="BB223" s="16">
        <v>15</v>
      </c>
      <c r="BC223" s="347">
        <f t="shared" si="76"/>
        <v>60</v>
      </c>
      <c r="BD223" s="16">
        <v>10</v>
      </c>
      <c r="BE223" s="16">
        <v>15</v>
      </c>
      <c r="BF223" s="16">
        <v>7</v>
      </c>
      <c r="BG223" s="16">
        <v>5</v>
      </c>
      <c r="BH223" s="16">
        <v>4</v>
      </c>
      <c r="BI223" s="16">
        <v>15</v>
      </c>
      <c r="BJ223" s="16">
        <v>15</v>
      </c>
      <c r="BK223" s="382">
        <f t="shared" si="95"/>
        <v>71</v>
      </c>
      <c r="BL223" s="16">
        <v>10</v>
      </c>
      <c r="BM223" s="16">
        <v>7</v>
      </c>
      <c r="BN223" s="16">
        <v>4</v>
      </c>
      <c r="BO223" s="16">
        <v>10</v>
      </c>
      <c r="BP223" s="16">
        <v>10</v>
      </c>
      <c r="BQ223" s="16">
        <v>0</v>
      </c>
      <c r="BR223" s="16">
        <v>15</v>
      </c>
      <c r="BS223" s="327">
        <f t="shared" si="77"/>
        <v>56</v>
      </c>
      <c r="BT223" s="16">
        <f t="shared" si="78"/>
        <v>297</v>
      </c>
      <c r="BU223" s="16">
        <v>5</v>
      </c>
      <c r="BV223" s="346">
        <f t="shared" si="79"/>
        <v>59.4</v>
      </c>
      <c r="BW223" s="16">
        <f t="shared" si="96"/>
        <v>47</v>
      </c>
      <c r="BX223" s="391">
        <f t="shared" si="81"/>
        <v>9.4</v>
      </c>
      <c r="BY223" s="16">
        <f t="shared" si="97"/>
        <v>43</v>
      </c>
      <c r="BZ223" s="392">
        <f t="shared" si="82"/>
        <v>8.6</v>
      </c>
      <c r="CA223" s="16">
        <f t="shared" si="83"/>
        <v>26</v>
      </c>
      <c r="CB223" s="393">
        <f t="shared" si="84"/>
        <v>5.2</v>
      </c>
      <c r="CC223" s="16">
        <f t="shared" si="85"/>
        <v>38</v>
      </c>
      <c r="CD223" s="394">
        <f t="shared" si="86"/>
        <v>7.6</v>
      </c>
      <c r="CE223" s="16">
        <f t="shared" si="87"/>
        <v>32</v>
      </c>
      <c r="CF223" s="395">
        <f t="shared" si="88"/>
        <v>6.4</v>
      </c>
      <c r="CG223" s="16">
        <f t="shared" si="89"/>
        <v>36</v>
      </c>
      <c r="CH223" s="396">
        <f t="shared" si="90"/>
        <v>7.2</v>
      </c>
      <c r="CI223" s="16">
        <f t="shared" si="91"/>
        <v>75</v>
      </c>
      <c r="CJ223" s="397">
        <f t="shared" si="92"/>
        <v>15</v>
      </c>
      <c r="CK223" s="19"/>
      <c r="CL223" s="409"/>
      <c r="CM223" s="19">
        <f t="shared" si="80"/>
        <v>0</v>
      </c>
    </row>
    <row r="224" spans="1:91" s="22" customFormat="1" ht="65.099999999999994" customHeight="1" x14ac:dyDescent="0.25">
      <c r="A224" s="150">
        <v>221</v>
      </c>
      <c r="B224" s="63" t="s">
        <v>6148</v>
      </c>
      <c r="C224" s="63" t="s">
        <v>114</v>
      </c>
      <c r="D224" s="63" t="s">
        <v>5452</v>
      </c>
      <c r="E224" s="63" t="s">
        <v>5453</v>
      </c>
      <c r="F224" s="63" t="s">
        <v>6149</v>
      </c>
      <c r="G224" s="22" t="s">
        <v>5905</v>
      </c>
      <c r="H224" s="63" t="s">
        <v>5456</v>
      </c>
      <c r="I224" s="63"/>
      <c r="J224" s="63"/>
      <c r="K224" s="64" t="s">
        <v>5458</v>
      </c>
      <c r="L224" s="64" t="s">
        <v>5459</v>
      </c>
      <c r="M224" s="63" t="s">
        <v>5457</v>
      </c>
      <c r="N224" s="3"/>
      <c r="O224" s="63" t="s">
        <v>22</v>
      </c>
      <c r="P224" s="150">
        <v>424</v>
      </c>
      <c r="Q224" s="65" t="s">
        <v>5454</v>
      </c>
      <c r="R224" s="65" t="s">
        <v>5455</v>
      </c>
      <c r="S224" s="66">
        <v>815003</v>
      </c>
      <c r="T224" s="66">
        <v>646600</v>
      </c>
      <c r="U224" s="321">
        <f t="shared" si="94"/>
        <v>0.79337131274363404</v>
      </c>
      <c r="V224" s="281" t="s">
        <v>6150</v>
      </c>
      <c r="W224" s="66" t="s">
        <v>5368</v>
      </c>
      <c r="X224" s="7"/>
      <c r="Y224" s="65" t="s">
        <v>5962</v>
      </c>
      <c r="Z224" s="63" t="s">
        <v>6003</v>
      </c>
      <c r="AA224" s="63" t="s">
        <v>5926</v>
      </c>
      <c r="AB224" s="150"/>
      <c r="AC224" s="347"/>
      <c r="AD224" s="150"/>
      <c r="AE224" s="150"/>
      <c r="AF224" s="16">
        <v>7</v>
      </c>
      <c r="AG224" s="16">
        <v>7</v>
      </c>
      <c r="AH224" s="16">
        <v>4</v>
      </c>
      <c r="AI224" s="16">
        <v>8</v>
      </c>
      <c r="AJ224" s="16">
        <v>7</v>
      </c>
      <c r="AK224" s="16">
        <v>7</v>
      </c>
      <c r="AL224" s="16">
        <v>15</v>
      </c>
      <c r="AM224" s="7">
        <f t="shared" si="93"/>
        <v>55</v>
      </c>
      <c r="AN224" s="16">
        <v>4</v>
      </c>
      <c r="AO224" s="16">
        <v>7</v>
      </c>
      <c r="AP224" s="16">
        <v>4</v>
      </c>
      <c r="AQ224" s="16">
        <v>10</v>
      </c>
      <c r="AR224" s="16">
        <v>7</v>
      </c>
      <c r="AS224" s="16">
        <v>7</v>
      </c>
      <c r="AT224" s="16">
        <v>15</v>
      </c>
      <c r="AU224" s="385">
        <f t="shared" si="75"/>
        <v>54</v>
      </c>
      <c r="AV224" s="16">
        <v>7</v>
      </c>
      <c r="AW224" s="16">
        <v>7</v>
      </c>
      <c r="AX224" s="16">
        <v>4</v>
      </c>
      <c r="AY224" s="16">
        <v>10</v>
      </c>
      <c r="AZ224" s="16">
        <v>7</v>
      </c>
      <c r="BA224" s="16">
        <v>15</v>
      </c>
      <c r="BB224" s="16">
        <v>15</v>
      </c>
      <c r="BC224" s="347">
        <f t="shared" si="76"/>
        <v>65</v>
      </c>
      <c r="BD224" s="16">
        <v>7</v>
      </c>
      <c r="BE224" s="16">
        <v>15</v>
      </c>
      <c r="BF224" s="16">
        <v>7</v>
      </c>
      <c r="BG224" s="16">
        <v>10</v>
      </c>
      <c r="BH224" s="16">
        <v>10</v>
      </c>
      <c r="BI224" s="16">
        <v>15</v>
      </c>
      <c r="BJ224" s="16">
        <v>15</v>
      </c>
      <c r="BK224" s="382">
        <f t="shared" si="95"/>
        <v>79</v>
      </c>
      <c r="BL224" s="16">
        <v>4</v>
      </c>
      <c r="BM224" s="16">
        <v>7</v>
      </c>
      <c r="BN224" s="16">
        <v>0</v>
      </c>
      <c r="BO224" s="16">
        <v>10</v>
      </c>
      <c r="BP224" s="16">
        <v>7</v>
      </c>
      <c r="BQ224" s="16">
        <v>0</v>
      </c>
      <c r="BR224" s="16">
        <v>15</v>
      </c>
      <c r="BS224" s="327">
        <f t="shared" si="77"/>
        <v>43</v>
      </c>
      <c r="BT224" s="16">
        <f t="shared" si="78"/>
        <v>296</v>
      </c>
      <c r="BU224" s="16">
        <v>5</v>
      </c>
      <c r="BV224" s="346">
        <f t="shared" si="79"/>
        <v>59.2</v>
      </c>
      <c r="BW224" s="16">
        <f t="shared" si="96"/>
        <v>29</v>
      </c>
      <c r="BX224" s="391">
        <f t="shared" si="81"/>
        <v>5.8</v>
      </c>
      <c r="BY224" s="16">
        <f t="shared" si="97"/>
        <v>43</v>
      </c>
      <c r="BZ224" s="392">
        <f t="shared" si="82"/>
        <v>8.6</v>
      </c>
      <c r="CA224" s="16">
        <f t="shared" si="83"/>
        <v>19</v>
      </c>
      <c r="CB224" s="393">
        <f t="shared" si="84"/>
        <v>3.8</v>
      </c>
      <c r="CC224" s="16">
        <f t="shared" si="85"/>
        <v>48</v>
      </c>
      <c r="CD224" s="394">
        <f t="shared" si="86"/>
        <v>9.6</v>
      </c>
      <c r="CE224" s="16">
        <f t="shared" si="87"/>
        <v>38</v>
      </c>
      <c r="CF224" s="395">
        <f t="shared" si="88"/>
        <v>7.6</v>
      </c>
      <c r="CG224" s="16">
        <f t="shared" si="89"/>
        <v>44</v>
      </c>
      <c r="CH224" s="396">
        <f t="shared" si="90"/>
        <v>8.8000000000000007</v>
      </c>
      <c r="CI224" s="16">
        <f t="shared" si="91"/>
        <v>75</v>
      </c>
      <c r="CJ224" s="397">
        <f t="shared" si="92"/>
        <v>15</v>
      </c>
      <c r="CK224" s="366"/>
      <c r="CL224" s="19"/>
      <c r="CM224" s="19">
        <f t="shared" si="80"/>
        <v>0</v>
      </c>
    </row>
    <row r="225" spans="1:91" s="22" customFormat="1" ht="65.099999999999994" customHeight="1" x14ac:dyDescent="0.25">
      <c r="A225" s="150">
        <v>222</v>
      </c>
      <c r="B225" s="63" t="s">
        <v>6020</v>
      </c>
      <c r="C225" s="150" t="s">
        <v>38</v>
      </c>
      <c r="D225" s="63" t="s">
        <v>4405</v>
      </c>
      <c r="E225" s="63" t="s">
        <v>5827</v>
      </c>
      <c r="F225" s="63" t="s">
        <v>6021</v>
      </c>
      <c r="G225" s="22" t="s">
        <v>5905</v>
      </c>
      <c r="H225" s="150"/>
      <c r="I225" s="150" t="s">
        <v>10</v>
      </c>
      <c r="J225" s="63" t="s">
        <v>39</v>
      </c>
      <c r="K225" s="64" t="s">
        <v>5829</v>
      </c>
      <c r="L225" s="64" t="s">
        <v>4407</v>
      </c>
      <c r="M225" s="63" t="s">
        <v>5828</v>
      </c>
      <c r="N225" s="3"/>
      <c r="O225" s="150" t="s">
        <v>22</v>
      </c>
      <c r="P225" s="150">
        <v>424</v>
      </c>
      <c r="Q225" s="65" t="s">
        <v>5830</v>
      </c>
      <c r="R225" s="65" t="s">
        <v>5831</v>
      </c>
      <c r="S225" s="66">
        <v>818600</v>
      </c>
      <c r="T225" s="66">
        <v>578000</v>
      </c>
      <c r="U225" s="321">
        <f t="shared" si="94"/>
        <v>0.70608355729293915</v>
      </c>
      <c r="V225" s="361" t="s">
        <v>6022</v>
      </c>
      <c r="W225" s="66" t="s">
        <v>6023</v>
      </c>
      <c r="X225" s="7"/>
      <c r="Y225" s="65" t="s">
        <v>5962</v>
      </c>
      <c r="Z225" s="63" t="s">
        <v>6003</v>
      </c>
      <c r="AA225" s="63" t="s">
        <v>5926</v>
      </c>
      <c r="AB225" s="150"/>
      <c r="AC225" s="347"/>
      <c r="AD225" s="63" t="s">
        <v>7030</v>
      </c>
      <c r="AE225" s="150"/>
      <c r="AF225" s="16">
        <v>7</v>
      </c>
      <c r="AG225" s="16">
        <v>7</v>
      </c>
      <c r="AH225" s="16">
        <v>4</v>
      </c>
      <c r="AI225" s="16">
        <v>5</v>
      </c>
      <c r="AJ225" s="16">
        <v>7</v>
      </c>
      <c r="AK225" s="16">
        <v>7</v>
      </c>
      <c r="AL225" s="16">
        <v>15</v>
      </c>
      <c r="AM225" s="7">
        <f t="shared" si="93"/>
        <v>52</v>
      </c>
      <c r="AN225" s="16">
        <v>7</v>
      </c>
      <c r="AO225" s="16">
        <v>7</v>
      </c>
      <c r="AP225" s="16">
        <v>7</v>
      </c>
      <c r="AQ225" s="16">
        <v>3</v>
      </c>
      <c r="AR225" s="16">
        <v>7</v>
      </c>
      <c r="AS225" s="16">
        <v>7</v>
      </c>
      <c r="AT225" s="16">
        <v>15</v>
      </c>
      <c r="AU225" s="385">
        <f t="shared" si="75"/>
        <v>53</v>
      </c>
      <c r="AV225" s="16">
        <v>4</v>
      </c>
      <c r="AW225" s="16">
        <v>7</v>
      </c>
      <c r="AX225" s="16">
        <v>4</v>
      </c>
      <c r="AY225" s="16">
        <v>5</v>
      </c>
      <c r="AZ225" s="16">
        <v>7</v>
      </c>
      <c r="BA225" s="16">
        <v>15</v>
      </c>
      <c r="BB225" s="16">
        <v>15</v>
      </c>
      <c r="BC225" s="347">
        <f t="shared" si="76"/>
        <v>57</v>
      </c>
      <c r="BD225" s="16">
        <v>4</v>
      </c>
      <c r="BE225" s="16">
        <v>15</v>
      </c>
      <c r="BF225" s="16">
        <v>7</v>
      </c>
      <c r="BG225" s="16">
        <v>5</v>
      </c>
      <c r="BH225" s="16">
        <v>7</v>
      </c>
      <c r="BI225" s="16">
        <v>15</v>
      </c>
      <c r="BJ225" s="16">
        <v>15</v>
      </c>
      <c r="BK225" s="382">
        <f t="shared" si="95"/>
        <v>68</v>
      </c>
      <c r="BL225" s="16">
        <v>7</v>
      </c>
      <c r="BM225" s="16">
        <v>7</v>
      </c>
      <c r="BN225" s="16">
        <v>4</v>
      </c>
      <c r="BO225" s="16">
        <v>10</v>
      </c>
      <c r="BP225" s="16">
        <v>7</v>
      </c>
      <c r="BQ225" s="16">
        <v>15</v>
      </c>
      <c r="BR225" s="16">
        <v>15</v>
      </c>
      <c r="BS225" s="327">
        <f t="shared" si="77"/>
        <v>65</v>
      </c>
      <c r="BT225" s="16">
        <f t="shared" si="78"/>
        <v>295</v>
      </c>
      <c r="BU225" s="16">
        <v>5</v>
      </c>
      <c r="BV225" s="346">
        <f t="shared" si="79"/>
        <v>59</v>
      </c>
      <c r="BW225" s="16">
        <f t="shared" si="96"/>
        <v>29</v>
      </c>
      <c r="BX225" s="391">
        <f t="shared" si="81"/>
        <v>5.8</v>
      </c>
      <c r="BY225" s="16">
        <f t="shared" si="97"/>
        <v>43</v>
      </c>
      <c r="BZ225" s="392">
        <f t="shared" si="82"/>
        <v>8.6</v>
      </c>
      <c r="CA225" s="16">
        <f t="shared" si="83"/>
        <v>26</v>
      </c>
      <c r="CB225" s="393">
        <f t="shared" si="84"/>
        <v>5.2</v>
      </c>
      <c r="CC225" s="16">
        <f t="shared" si="85"/>
        <v>28</v>
      </c>
      <c r="CD225" s="394">
        <f t="shared" si="86"/>
        <v>5.6</v>
      </c>
      <c r="CE225" s="16">
        <f t="shared" si="87"/>
        <v>35</v>
      </c>
      <c r="CF225" s="395">
        <f t="shared" si="88"/>
        <v>7</v>
      </c>
      <c r="CG225" s="16">
        <f t="shared" si="89"/>
        <v>59</v>
      </c>
      <c r="CH225" s="396">
        <f t="shared" si="90"/>
        <v>11.8</v>
      </c>
      <c r="CI225" s="16">
        <f t="shared" si="91"/>
        <v>75</v>
      </c>
      <c r="CJ225" s="397">
        <f t="shared" si="92"/>
        <v>15</v>
      </c>
      <c r="CK225" s="366"/>
      <c r="CL225" s="19"/>
      <c r="CM225" s="19">
        <f t="shared" si="80"/>
        <v>0</v>
      </c>
    </row>
    <row r="226" spans="1:91" s="22" customFormat="1" ht="65.099999999999994" customHeight="1" x14ac:dyDescent="0.25">
      <c r="A226" s="150">
        <v>223</v>
      </c>
      <c r="B226" s="63" t="s">
        <v>5982</v>
      </c>
      <c r="C226" s="63" t="s">
        <v>5501</v>
      </c>
      <c r="D226" s="63" t="s">
        <v>5500</v>
      </c>
      <c r="E226" s="63" t="s">
        <v>5499</v>
      </c>
      <c r="F226" s="63" t="s">
        <v>5983</v>
      </c>
      <c r="G226" s="22" t="s">
        <v>5905</v>
      </c>
      <c r="H226" s="150"/>
      <c r="I226" s="63" t="s">
        <v>10</v>
      </c>
      <c r="J226" s="63" t="s">
        <v>5984</v>
      </c>
      <c r="K226" s="64" t="s">
        <v>6135</v>
      </c>
      <c r="L226" s="64" t="s">
        <v>470</v>
      </c>
      <c r="M226" s="63" t="s">
        <v>5985</v>
      </c>
      <c r="N226" s="3"/>
      <c r="O226" s="63" t="s">
        <v>22</v>
      </c>
      <c r="P226" s="150">
        <v>424</v>
      </c>
      <c r="Q226" s="65" t="s">
        <v>472</v>
      </c>
      <c r="R226" s="65" t="s">
        <v>5507</v>
      </c>
      <c r="S226" s="66">
        <v>1449000</v>
      </c>
      <c r="T226" s="66">
        <v>979000</v>
      </c>
      <c r="U226" s="321">
        <f t="shared" si="94"/>
        <v>0.67563837129054516</v>
      </c>
      <c r="V226" s="281" t="s">
        <v>5986</v>
      </c>
      <c r="W226" s="66" t="s">
        <v>5987</v>
      </c>
      <c r="X226" s="7"/>
      <c r="Y226" s="65" t="s">
        <v>5949</v>
      </c>
      <c r="Z226" s="63" t="s">
        <v>6003</v>
      </c>
      <c r="AA226" s="63" t="s">
        <v>5988</v>
      </c>
      <c r="AB226" s="150"/>
      <c r="AC226" s="347"/>
      <c r="AD226" s="150"/>
      <c r="AE226" s="150"/>
      <c r="AF226" s="27">
        <v>4</v>
      </c>
      <c r="AG226" s="27">
        <v>7</v>
      </c>
      <c r="AH226" s="27">
        <v>4</v>
      </c>
      <c r="AI226" s="27">
        <v>5</v>
      </c>
      <c r="AJ226" s="27">
        <v>7</v>
      </c>
      <c r="AK226" s="27">
        <v>7</v>
      </c>
      <c r="AL226" s="27">
        <v>15</v>
      </c>
      <c r="AM226" s="7">
        <f t="shared" si="93"/>
        <v>49</v>
      </c>
      <c r="AN226" s="27">
        <v>7</v>
      </c>
      <c r="AO226" s="27">
        <v>15</v>
      </c>
      <c r="AP226" s="27">
        <v>4</v>
      </c>
      <c r="AQ226" s="27">
        <v>7</v>
      </c>
      <c r="AR226" s="27">
        <v>4</v>
      </c>
      <c r="AS226" s="27">
        <v>15</v>
      </c>
      <c r="AT226" s="27">
        <v>15</v>
      </c>
      <c r="AU226" s="385">
        <f t="shared" si="75"/>
        <v>67</v>
      </c>
      <c r="AV226" s="27">
        <v>7</v>
      </c>
      <c r="AW226" s="27">
        <v>15</v>
      </c>
      <c r="AX226" s="27">
        <v>7</v>
      </c>
      <c r="AY226" s="27">
        <v>12</v>
      </c>
      <c r="AZ226" s="27">
        <v>7</v>
      </c>
      <c r="BA226" s="27">
        <v>15</v>
      </c>
      <c r="BB226" s="27">
        <v>15</v>
      </c>
      <c r="BC226" s="347">
        <f t="shared" si="76"/>
        <v>78</v>
      </c>
      <c r="BD226" s="27">
        <v>0</v>
      </c>
      <c r="BE226" s="27">
        <v>7</v>
      </c>
      <c r="BF226" s="27">
        <v>4</v>
      </c>
      <c r="BG226" s="27">
        <v>5</v>
      </c>
      <c r="BH226" s="27">
        <v>4</v>
      </c>
      <c r="BI226" s="27">
        <v>7</v>
      </c>
      <c r="BJ226" s="27">
        <v>15</v>
      </c>
      <c r="BK226" s="382">
        <f t="shared" si="95"/>
        <v>42</v>
      </c>
      <c r="BL226" s="27">
        <v>4</v>
      </c>
      <c r="BM226" s="27">
        <v>7</v>
      </c>
      <c r="BN226" s="27">
        <v>4</v>
      </c>
      <c r="BO226" s="27">
        <v>7</v>
      </c>
      <c r="BP226" s="27">
        <v>4</v>
      </c>
      <c r="BQ226" s="27">
        <v>15</v>
      </c>
      <c r="BR226" s="27">
        <v>15</v>
      </c>
      <c r="BS226" s="327">
        <f t="shared" si="77"/>
        <v>56</v>
      </c>
      <c r="BT226" s="16">
        <f t="shared" si="78"/>
        <v>292</v>
      </c>
      <c r="BU226" s="16">
        <v>5</v>
      </c>
      <c r="BV226" s="346">
        <f t="shared" si="79"/>
        <v>58.4</v>
      </c>
      <c r="BW226" s="16">
        <f t="shared" si="96"/>
        <v>22</v>
      </c>
      <c r="BX226" s="391">
        <f t="shared" si="81"/>
        <v>4.4000000000000004</v>
      </c>
      <c r="BY226" s="16">
        <f t="shared" si="97"/>
        <v>51</v>
      </c>
      <c r="BZ226" s="392">
        <f t="shared" si="82"/>
        <v>10.199999999999999</v>
      </c>
      <c r="CA226" s="16">
        <f t="shared" si="83"/>
        <v>23</v>
      </c>
      <c r="CB226" s="393">
        <f t="shared" si="84"/>
        <v>4.5999999999999996</v>
      </c>
      <c r="CC226" s="16">
        <f t="shared" si="85"/>
        <v>36</v>
      </c>
      <c r="CD226" s="394">
        <f t="shared" si="86"/>
        <v>7.2</v>
      </c>
      <c r="CE226" s="16">
        <f t="shared" si="87"/>
        <v>26</v>
      </c>
      <c r="CF226" s="395">
        <f t="shared" si="88"/>
        <v>5.2</v>
      </c>
      <c r="CG226" s="16">
        <f t="shared" si="89"/>
        <v>59</v>
      </c>
      <c r="CH226" s="396">
        <f t="shared" si="90"/>
        <v>11.8</v>
      </c>
      <c r="CI226" s="16">
        <f t="shared" si="91"/>
        <v>75</v>
      </c>
      <c r="CJ226" s="397">
        <f t="shared" si="92"/>
        <v>15</v>
      </c>
      <c r="CK226" s="415"/>
      <c r="CL226" s="416"/>
      <c r="CM226" s="19">
        <f t="shared" si="80"/>
        <v>0</v>
      </c>
    </row>
    <row r="227" spans="1:91" s="22" customFormat="1" ht="65.099999999999994" customHeight="1" x14ac:dyDescent="0.25">
      <c r="A227" s="150">
        <v>224</v>
      </c>
      <c r="B227" s="22" t="s">
        <v>6151</v>
      </c>
      <c r="C227" s="16" t="s">
        <v>6154</v>
      </c>
      <c r="D227" s="22" t="s">
        <v>6153</v>
      </c>
      <c r="E227" s="344"/>
      <c r="F227" s="22" t="s">
        <v>6155</v>
      </c>
      <c r="G227" s="16" t="s">
        <v>5905</v>
      </c>
      <c r="H227" s="22" t="s">
        <v>6156</v>
      </c>
      <c r="I227" s="16"/>
      <c r="J227" s="16"/>
      <c r="K227" s="110" t="s">
        <v>6157</v>
      </c>
      <c r="L227" s="110" t="s">
        <v>6152</v>
      </c>
      <c r="M227" s="16" t="s">
        <v>6158</v>
      </c>
      <c r="N227" s="7"/>
      <c r="O227" s="16" t="s">
        <v>11</v>
      </c>
      <c r="P227" s="150">
        <v>424</v>
      </c>
      <c r="Q227" s="16">
        <v>21388947</v>
      </c>
      <c r="R227" s="16">
        <v>110807231</v>
      </c>
      <c r="S227" s="19">
        <v>596500</v>
      </c>
      <c r="T227" s="66">
        <v>445500</v>
      </c>
      <c r="U227" s="321">
        <f t="shared" si="94"/>
        <v>0.74685666387259009</v>
      </c>
      <c r="V227" s="353" t="s">
        <v>6159</v>
      </c>
      <c r="W227" s="19" t="s">
        <v>2751</v>
      </c>
      <c r="X227" s="7"/>
      <c r="Y227" s="24" t="s">
        <v>5915</v>
      </c>
      <c r="Z227" s="22" t="s">
        <v>6070</v>
      </c>
      <c r="AA227" s="22" t="s">
        <v>5926</v>
      </c>
      <c r="AC227" s="347"/>
      <c r="AD227" s="16"/>
      <c r="AE227" s="16"/>
      <c r="AF227" s="150">
        <v>7</v>
      </c>
      <c r="AG227" s="150">
        <v>7</v>
      </c>
      <c r="AH227" s="150">
        <v>7</v>
      </c>
      <c r="AI227" s="150">
        <v>8</v>
      </c>
      <c r="AJ227" s="150">
        <v>7</v>
      </c>
      <c r="AK227" s="150">
        <v>0</v>
      </c>
      <c r="AL227" s="150">
        <v>15</v>
      </c>
      <c r="AM227" s="7">
        <f t="shared" si="93"/>
        <v>51</v>
      </c>
      <c r="AN227" s="150">
        <v>4</v>
      </c>
      <c r="AO227" s="150">
        <v>7</v>
      </c>
      <c r="AP227" s="150">
        <v>7</v>
      </c>
      <c r="AQ227" s="150">
        <v>8</v>
      </c>
      <c r="AR227" s="150">
        <v>7</v>
      </c>
      <c r="AS227" s="150">
        <v>7</v>
      </c>
      <c r="AT227" s="150">
        <v>15</v>
      </c>
      <c r="AU227" s="385">
        <f t="shared" si="75"/>
        <v>55</v>
      </c>
      <c r="AV227" s="150">
        <v>4</v>
      </c>
      <c r="AW227" s="150">
        <v>7</v>
      </c>
      <c r="AX227" s="150">
        <v>4</v>
      </c>
      <c r="AY227" s="150">
        <v>8</v>
      </c>
      <c r="AZ227" s="150">
        <v>4</v>
      </c>
      <c r="BA227" s="150">
        <v>15</v>
      </c>
      <c r="BB227" s="150">
        <v>15</v>
      </c>
      <c r="BC227" s="347">
        <f t="shared" si="76"/>
        <v>57</v>
      </c>
      <c r="BD227" s="150">
        <v>7</v>
      </c>
      <c r="BE227" s="150">
        <v>20</v>
      </c>
      <c r="BF227" s="150">
        <v>7</v>
      </c>
      <c r="BG227" s="150">
        <v>8</v>
      </c>
      <c r="BH227" s="150">
        <v>7</v>
      </c>
      <c r="BI227" s="150">
        <v>15</v>
      </c>
      <c r="BJ227" s="150">
        <v>15</v>
      </c>
      <c r="BK227" s="382">
        <f t="shared" si="95"/>
        <v>79</v>
      </c>
      <c r="BL227" s="150">
        <v>4</v>
      </c>
      <c r="BM227" s="150">
        <v>0</v>
      </c>
      <c r="BN227" s="150">
        <v>4</v>
      </c>
      <c r="BO227" s="150">
        <v>8</v>
      </c>
      <c r="BP227" s="150">
        <v>4</v>
      </c>
      <c r="BQ227" s="150">
        <v>15</v>
      </c>
      <c r="BR227" s="150">
        <v>15</v>
      </c>
      <c r="BS227" s="327">
        <f t="shared" si="77"/>
        <v>50</v>
      </c>
      <c r="BT227" s="16">
        <f t="shared" si="78"/>
        <v>292</v>
      </c>
      <c r="BU227" s="16">
        <v>5</v>
      </c>
      <c r="BV227" s="346">
        <f t="shared" si="79"/>
        <v>58.4</v>
      </c>
      <c r="BW227" s="16">
        <f t="shared" si="96"/>
        <v>26</v>
      </c>
      <c r="BX227" s="391">
        <f t="shared" si="81"/>
        <v>5.2</v>
      </c>
      <c r="BY227" s="16">
        <f t="shared" si="97"/>
        <v>41</v>
      </c>
      <c r="BZ227" s="392">
        <f t="shared" si="82"/>
        <v>8.1999999999999993</v>
      </c>
      <c r="CA227" s="16">
        <f t="shared" si="83"/>
        <v>29</v>
      </c>
      <c r="CB227" s="393">
        <f t="shared" si="84"/>
        <v>5.8</v>
      </c>
      <c r="CC227" s="16">
        <f t="shared" si="85"/>
        <v>40</v>
      </c>
      <c r="CD227" s="394">
        <f t="shared" si="86"/>
        <v>8</v>
      </c>
      <c r="CE227" s="16">
        <f t="shared" si="87"/>
        <v>29</v>
      </c>
      <c r="CF227" s="395">
        <f t="shared" si="88"/>
        <v>5.8</v>
      </c>
      <c r="CG227" s="16">
        <f t="shared" si="89"/>
        <v>52</v>
      </c>
      <c r="CH227" s="396">
        <f t="shared" si="90"/>
        <v>10.4</v>
      </c>
      <c r="CI227" s="16">
        <f t="shared" si="91"/>
        <v>75</v>
      </c>
      <c r="CJ227" s="397">
        <f t="shared" si="92"/>
        <v>15</v>
      </c>
      <c r="CK227" s="366"/>
      <c r="CL227" s="152"/>
      <c r="CM227" s="19">
        <f t="shared" si="80"/>
        <v>0</v>
      </c>
    </row>
    <row r="228" spans="1:91" s="22" customFormat="1" ht="65.099999999999994" customHeight="1" x14ac:dyDescent="0.25">
      <c r="A228" s="150">
        <v>225</v>
      </c>
      <c r="B228" s="22" t="s">
        <v>6442</v>
      </c>
      <c r="C228" s="22" t="s">
        <v>195</v>
      </c>
      <c r="D228" s="22" t="s">
        <v>5320</v>
      </c>
      <c r="E228" s="22" t="s">
        <v>5319</v>
      </c>
      <c r="F228" s="22" t="s">
        <v>6443</v>
      </c>
      <c r="G228" s="22" t="s">
        <v>5905</v>
      </c>
      <c r="H228" s="22" t="s">
        <v>5323</v>
      </c>
      <c r="K228" s="364" t="s">
        <v>5325</v>
      </c>
      <c r="L228" s="364" t="s">
        <v>5324</v>
      </c>
      <c r="M228" s="22" t="s">
        <v>5326</v>
      </c>
      <c r="N228" s="3"/>
      <c r="O228" s="22" t="s">
        <v>16</v>
      </c>
      <c r="P228" s="150">
        <v>481</v>
      </c>
      <c r="Q228" s="24" t="s">
        <v>5321</v>
      </c>
      <c r="R228" s="24" t="s">
        <v>5322</v>
      </c>
      <c r="S228" s="25">
        <v>540000</v>
      </c>
      <c r="T228" s="25">
        <v>432000</v>
      </c>
      <c r="U228" s="362">
        <f t="shared" si="94"/>
        <v>0.8</v>
      </c>
      <c r="V228" s="363" t="s">
        <v>6444</v>
      </c>
      <c r="W228" s="25" t="s">
        <v>5145</v>
      </c>
      <c r="X228" s="7"/>
      <c r="Y228" s="24" t="s">
        <v>5915</v>
      </c>
      <c r="Z228" s="22" t="s">
        <v>6070</v>
      </c>
      <c r="AA228" s="22" t="s">
        <v>5926</v>
      </c>
      <c r="AB228" s="16"/>
      <c r="AC228" s="347"/>
      <c r="AD228" s="22" t="s">
        <v>7015</v>
      </c>
      <c r="AE228" s="16"/>
      <c r="AF228" s="122">
        <v>7</v>
      </c>
      <c r="AG228" s="122">
        <v>7</v>
      </c>
      <c r="AH228" s="122">
        <v>4</v>
      </c>
      <c r="AI228" s="122">
        <v>8</v>
      </c>
      <c r="AJ228" s="122">
        <v>7</v>
      </c>
      <c r="AK228" s="122">
        <v>7</v>
      </c>
      <c r="AL228" s="122">
        <v>15</v>
      </c>
      <c r="AM228" s="7">
        <f t="shared" si="93"/>
        <v>55</v>
      </c>
      <c r="AN228" s="122">
        <v>4</v>
      </c>
      <c r="AO228" s="122">
        <v>7</v>
      </c>
      <c r="AP228" s="122">
        <v>7</v>
      </c>
      <c r="AQ228" s="122">
        <v>10</v>
      </c>
      <c r="AR228" s="122">
        <v>4</v>
      </c>
      <c r="AS228" s="122">
        <v>7</v>
      </c>
      <c r="AT228" s="122">
        <v>15</v>
      </c>
      <c r="AU228" s="385">
        <f t="shared" si="75"/>
        <v>54</v>
      </c>
      <c r="AV228" s="122">
        <v>7</v>
      </c>
      <c r="AW228" s="122">
        <v>7</v>
      </c>
      <c r="AX228" s="122">
        <v>4</v>
      </c>
      <c r="AY228" s="122">
        <v>10</v>
      </c>
      <c r="AZ228" s="122">
        <v>4</v>
      </c>
      <c r="BA228" s="122">
        <v>20</v>
      </c>
      <c r="BB228" s="122">
        <v>15</v>
      </c>
      <c r="BC228" s="347">
        <f t="shared" si="76"/>
        <v>67</v>
      </c>
      <c r="BD228" s="122">
        <v>4</v>
      </c>
      <c r="BE228" s="122">
        <v>7</v>
      </c>
      <c r="BF228" s="122">
        <v>4</v>
      </c>
      <c r="BG228" s="122">
        <v>5</v>
      </c>
      <c r="BH228" s="122">
        <v>7</v>
      </c>
      <c r="BI228" s="122">
        <v>15</v>
      </c>
      <c r="BJ228" s="122">
        <v>15</v>
      </c>
      <c r="BK228" s="382">
        <f t="shared" si="95"/>
        <v>57</v>
      </c>
      <c r="BL228" s="122">
        <v>4</v>
      </c>
      <c r="BM228" s="122">
        <v>7</v>
      </c>
      <c r="BN228" s="122">
        <v>4</v>
      </c>
      <c r="BO228" s="122">
        <v>10</v>
      </c>
      <c r="BP228" s="122">
        <v>10</v>
      </c>
      <c r="BQ228" s="122">
        <v>7</v>
      </c>
      <c r="BR228" s="122">
        <v>15</v>
      </c>
      <c r="BS228" s="327">
        <f t="shared" si="77"/>
        <v>57</v>
      </c>
      <c r="BT228" s="16">
        <f t="shared" si="78"/>
        <v>290</v>
      </c>
      <c r="BU228" s="16">
        <v>5</v>
      </c>
      <c r="BV228" s="346">
        <f t="shared" si="79"/>
        <v>58</v>
      </c>
      <c r="BW228" s="16">
        <f t="shared" si="96"/>
        <v>26</v>
      </c>
      <c r="BX228" s="391">
        <f t="shared" si="81"/>
        <v>5.2</v>
      </c>
      <c r="BY228" s="16">
        <f t="shared" si="97"/>
        <v>35</v>
      </c>
      <c r="BZ228" s="392">
        <f t="shared" si="82"/>
        <v>7</v>
      </c>
      <c r="CA228" s="16">
        <f t="shared" si="83"/>
        <v>23</v>
      </c>
      <c r="CB228" s="393">
        <f t="shared" si="84"/>
        <v>4.5999999999999996</v>
      </c>
      <c r="CC228" s="16">
        <f t="shared" si="85"/>
        <v>43</v>
      </c>
      <c r="CD228" s="394">
        <f t="shared" si="86"/>
        <v>8.6</v>
      </c>
      <c r="CE228" s="16">
        <f t="shared" si="87"/>
        <v>32</v>
      </c>
      <c r="CF228" s="395">
        <f t="shared" si="88"/>
        <v>6.4</v>
      </c>
      <c r="CG228" s="16">
        <f t="shared" si="89"/>
        <v>56</v>
      </c>
      <c r="CH228" s="396">
        <f t="shared" si="90"/>
        <v>11.2</v>
      </c>
      <c r="CI228" s="16">
        <f t="shared" si="91"/>
        <v>75</v>
      </c>
      <c r="CJ228" s="397">
        <f t="shared" si="92"/>
        <v>15</v>
      </c>
      <c r="CK228" s="249"/>
      <c r="CL228" s="411"/>
      <c r="CM228" s="19">
        <f t="shared" si="80"/>
        <v>0</v>
      </c>
    </row>
    <row r="229" spans="1:91" s="22" customFormat="1" ht="65.099999999999994" customHeight="1" x14ac:dyDescent="0.25">
      <c r="A229" s="150">
        <v>226</v>
      </c>
      <c r="B229" s="22" t="s">
        <v>6600</v>
      </c>
      <c r="C229" s="22" t="s">
        <v>171</v>
      </c>
      <c r="D229" s="22" t="s">
        <v>6602</v>
      </c>
      <c r="E229" s="343"/>
      <c r="F229" s="22" t="s">
        <v>6601</v>
      </c>
      <c r="G229" s="22" t="s">
        <v>5905</v>
      </c>
      <c r="I229" s="22" t="s">
        <v>10</v>
      </c>
      <c r="J229" s="22" t="s">
        <v>5334</v>
      </c>
      <c r="K229" s="110" t="s">
        <v>1087</v>
      </c>
      <c r="L229" s="110" t="s">
        <v>6603</v>
      </c>
      <c r="M229" s="22" t="s">
        <v>1089</v>
      </c>
      <c r="N229" s="3"/>
      <c r="O229" s="22" t="s">
        <v>22</v>
      </c>
      <c r="P229" s="150">
        <v>424</v>
      </c>
      <c r="Q229" s="22">
        <v>66446913</v>
      </c>
      <c r="R229" s="22">
        <v>112925403</v>
      </c>
      <c r="S229" s="25">
        <v>621700</v>
      </c>
      <c r="T229" s="66">
        <v>490000</v>
      </c>
      <c r="U229" s="321">
        <f t="shared" si="94"/>
        <v>0.7881614926813576</v>
      </c>
      <c r="V229" s="353" t="s">
        <v>6604</v>
      </c>
      <c r="W229" s="25" t="s">
        <v>5572</v>
      </c>
      <c r="X229" s="3"/>
      <c r="Y229" s="24" t="s">
        <v>5925</v>
      </c>
      <c r="Z229" s="22" t="s">
        <v>6003</v>
      </c>
      <c r="AA229" s="22" t="s">
        <v>5926</v>
      </c>
      <c r="AC229" s="359"/>
      <c r="AD229" s="22" t="s">
        <v>7016</v>
      </c>
      <c r="AF229" s="16">
        <v>4</v>
      </c>
      <c r="AG229" s="16">
        <v>7</v>
      </c>
      <c r="AH229" s="16">
        <v>4</v>
      </c>
      <c r="AI229" s="16">
        <v>9</v>
      </c>
      <c r="AJ229" s="16">
        <v>4</v>
      </c>
      <c r="AK229" s="16">
        <v>0</v>
      </c>
      <c r="AL229" s="16">
        <v>15</v>
      </c>
      <c r="AM229" s="7">
        <f t="shared" si="93"/>
        <v>43</v>
      </c>
      <c r="AN229" s="16">
        <v>7</v>
      </c>
      <c r="AO229" s="16">
        <v>7</v>
      </c>
      <c r="AP229" s="16">
        <v>7</v>
      </c>
      <c r="AQ229" s="16">
        <v>9</v>
      </c>
      <c r="AR229" s="16">
        <v>7</v>
      </c>
      <c r="AS229" s="16">
        <v>7</v>
      </c>
      <c r="AT229" s="16">
        <v>15</v>
      </c>
      <c r="AU229" s="385">
        <f t="shared" si="75"/>
        <v>59</v>
      </c>
      <c r="AV229" s="16">
        <v>4</v>
      </c>
      <c r="AW229" s="16">
        <v>7</v>
      </c>
      <c r="AX229" s="16">
        <v>4</v>
      </c>
      <c r="AY229" s="16">
        <v>9</v>
      </c>
      <c r="AZ229" s="16">
        <v>4</v>
      </c>
      <c r="BA229" s="16">
        <v>7</v>
      </c>
      <c r="BB229" s="16">
        <v>15</v>
      </c>
      <c r="BC229" s="347">
        <f t="shared" si="76"/>
        <v>50</v>
      </c>
      <c r="BD229" s="16">
        <v>10</v>
      </c>
      <c r="BE229" s="16">
        <v>20</v>
      </c>
      <c r="BF229" s="16">
        <v>7</v>
      </c>
      <c r="BG229" s="16">
        <v>9</v>
      </c>
      <c r="BH229" s="16">
        <v>10</v>
      </c>
      <c r="BI229" s="16">
        <v>20</v>
      </c>
      <c r="BJ229" s="16">
        <v>15</v>
      </c>
      <c r="BK229" s="382">
        <f t="shared" si="95"/>
        <v>91</v>
      </c>
      <c r="BL229" s="16">
        <v>0</v>
      </c>
      <c r="BM229" s="16">
        <v>7</v>
      </c>
      <c r="BN229" s="16">
        <v>4</v>
      </c>
      <c r="BO229" s="16">
        <v>9</v>
      </c>
      <c r="BP229" s="16">
        <v>10</v>
      </c>
      <c r="BQ229" s="16">
        <v>0</v>
      </c>
      <c r="BR229" s="16">
        <v>15</v>
      </c>
      <c r="BS229" s="327">
        <f t="shared" si="77"/>
        <v>45</v>
      </c>
      <c r="BT229" s="16">
        <f t="shared" si="78"/>
        <v>288</v>
      </c>
      <c r="BU229" s="16">
        <v>5</v>
      </c>
      <c r="BV229" s="346">
        <f t="shared" si="79"/>
        <v>57.6</v>
      </c>
      <c r="BW229" s="16">
        <f t="shared" si="96"/>
        <v>25</v>
      </c>
      <c r="BX229" s="391">
        <f t="shared" si="81"/>
        <v>5</v>
      </c>
      <c r="BY229" s="16">
        <f t="shared" si="97"/>
        <v>48</v>
      </c>
      <c r="BZ229" s="392">
        <f t="shared" si="82"/>
        <v>9.6</v>
      </c>
      <c r="CA229" s="16">
        <f t="shared" si="83"/>
        <v>26</v>
      </c>
      <c r="CB229" s="393">
        <f t="shared" si="84"/>
        <v>5.2</v>
      </c>
      <c r="CC229" s="16">
        <f t="shared" si="85"/>
        <v>45</v>
      </c>
      <c r="CD229" s="394">
        <f t="shared" si="86"/>
        <v>9</v>
      </c>
      <c r="CE229" s="16">
        <f t="shared" si="87"/>
        <v>35</v>
      </c>
      <c r="CF229" s="395">
        <f t="shared" si="88"/>
        <v>7</v>
      </c>
      <c r="CG229" s="16">
        <f t="shared" si="89"/>
        <v>34</v>
      </c>
      <c r="CH229" s="396">
        <f t="shared" si="90"/>
        <v>6.8</v>
      </c>
      <c r="CI229" s="16">
        <f t="shared" si="91"/>
        <v>75</v>
      </c>
      <c r="CJ229" s="397">
        <f t="shared" si="92"/>
        <v>15</v>
      </c>
      <c r="CK229" s="366"/>
      <c r="CL229" s="19"/>
      <c r="CM229" s="19">
        <f t="shared" si="80"/>
        <v>0</v>
      </c>
    </row>
    <row r="230" spans="1:91" s="22" customFormat="1" ht="65.099999999999994" customHeight="1" x14ac:dyDescent="0.25">
      <c r="A230" s="150">
        <v>227</v>
      </c>
      <c r="B230" s="22" t="s">
        <v>6753</v>
      </c>
      <c r="C230" s="22" t="s">
        <v>6486</v>
      </c>
      <c r="D230" s="22" t="s">
        <v>6757</v>
      </c>
      <c r="E230" s="343"/>
      <c r="F230" s="22" t="s">
        <v>6756</v>
      </c>
      <c r="G230" s="22" t="s">
        <v>5905</v>
      </c>
      <c r="I230" s="22" t="s">
        <v>10</v>
      </c>
      <c r="J230" s="22" t="s">
        <v>4412</v>
      </c>
      <c r="K230" s="110" t="s">
        <v>6754</v>
      </c>
      <c r="L230" s="110" t="s">
        <v>6755</v>
      </c>
      <c r="M230" s="22" t="s">
        <v>1079</v>
      </c>
      <c r="N230" s="3"/>
      <c r="O230" s="22" t="s">
        <v>16</v>
      </c>
      <c r="P230" s="150">
        <v>481</v>
      </c>
      <c r="Q230" s="22">
        <v>28009569</v>
      </c>
      <c r="R230" s="22">
        <v>106529301</v>
      </c>
      <c r="S230" s="25">
        <v>1250000</v>
      </c>
      <c r="T230" s="66">
        <v>1000000</v>
      </c>
      <c r="U230" s="321">
        <f t="shared" si="94"/>
        <v>0.8</v>
      </c>
      <c r="V230" s="353" t="s">
        <v>6758</v>
      </c>
      <c r="W230" s="25" t="s">
        <v>6224</v>
      </c>
      <c r="X230" s="3"/>
      <c r="Y230" s="24" t="s">
        <v>5949</v>
      </c>
      <c r="Z230" s="22" t="s">
        <v>6070</v>
      </c>
      <c r="AA230" s="22" t="s">
        <v>6058</v>
      </c>
      <c r="AC230" s="359"/>
      <c r="AD230" s="28" t="s">
        <v>6599</v>
      </c>
      <c r="AF230" s="16">
        <v>7</v>
      </c>
      <c r="AG230" s="16">
        <v>7</v>
      </c>
      <c r="AH230" s="16">
        <v>7</v>
      </c>
      <c r="AI230" s="16">
        <v>9</v>
      </c>
      <c r="AJ230" s="16">
        <v>7</v>
      </c>
      <c r="AK230" s="16">
        <v>0</v>
      </c>
      <c r="AL230" s="16">
        <v>15</v>
      </c>
      <c r="AM230" s="7">
        <f t="shared" si="93"/>
        <v>52</v>
      </c>
      <c r="AN230" s="16">
        <v>7</v>
      </c>
      <c r="AO230" s="16">
        <v>7</v>
      </c>
      <c r="AP230" s="16">
        <v>4</v>
      </c>
      <c r="AQ230" s="16">
        <v>9</v>
      </c>
      <c r="AR230" s="16">
        <v>4</v>
      </c>
      <c r="AS230" s="16">
        <v>0</v>
      </c>
      <c r="AT230" s="16">
        <v>15</v>
      </c>
      <c r="AU230" s="385">
        <f t="shared" si="75"/>
        <v>46</v>
      </c>
      <c r="AV230" s="16">
        <v>4</v>
      </c>
      <c r="AW230" s="16">
        <v>7</v>
      </c>
      <c r="AX230" s="16">
        <v>4</v>
      </c>
      <c r="AY230" s="16">
        <v>11</v>
      </c>
      <c r="AZ230" s="16">
        <v>4</v>
      </c>
      <c r="BA230" s="16">
        <v>7</v>
      </c>
      <c r="BB230" s="16">
        <v>15</v>
      </c>
      <c r="BC230" s="347">
        <f t="shared" si="76"/>
        <v>52</v>
      </c>
      <c r="BD230" s="16">
        <v>7</v>
      </c>
      <c r="BE230" s="16">
        <v>15</v>
      </c>
      <c r="BF230" s="16">
        <v>7</v>
      </c>
      <c r="BG230" s="16">
        <v>11</v>
      </c>
      <c r="BH230" s="16">
        <v>10</v>
      </c>
      <c r="BI230" s="16">
        <v>7</v>
      </c>
      <c r="BJ230" s="16">
        <v>15</v>
      </c>
      <c r="BK230" s="382">
        <f t="shared" si="95"/>
        <v>72</v>
      </c>
      <c r="BL230" s="16">
        <v>7</v>
      </c>
      <c r="BM230" s="16">
        <v>7</v>
      </c>
      <c r="BN230" s="16">
        <v>7</v>
      </c>
      <c r="BO230" s="16">
        <v>4</v>
      </c>
      <c r="BP230" s="16">
        <v>7</v>
      </c>
      <c r="BQ230" s="16">
        <v>15</v>
      </c>
      <c r="BR230" s="16">
        <v>15</v>
      </c>
      <c r="BS230" s="327">
        <f t="shared" si="77"/>
        <v>62</v>
      </c>
      <c r="BT230" s="16">
        <f t="shared" si="78"/>
        <v>284</v>
      </c>
      <c r="BU230" s="16">
        <v>5</v>
      </c>
      <c r="BV230" s="346">
        <f t="shared" si="79"/>
        <v>56.8</v>
      </c>
      <c r="BW230" s="16">
        <f t="shared" si="96"/>
        <v>32</v>
      </c>
      <c r="BX230" s="391">
        <f t="shared" si="81"/>
        <v>6.4</v>
      </c>
      <c r="BY230" s="16">
        <f t="shared" si="97"/>
        <v>43</v>
      </c>
      <c r="BZ230" s="392">
        <f t="shared" si="82"/>
        <v>8.6</v>
      </c>
      <c r="CA230" s="16">
        <f t="shared" si="83"/>
        <v>29</v>
      </c>
      <c r="CB230" s="393">
        <f t="shared" si="84"/>
        <v>5.8</v>
      </c>
      <c r="CC230" s="16">
        <f t="shared" si="85"/>
        <v>44</v>
      </c>
      <c r="CD230" s="394">
        <f t="shared" si="86"/>
        <v>8.8000000000000007</v>
      </c>
      <c r="CE230" s="16">
        <f t="shared" si="87"/>
        <v>32</v>
      </c>
      <c r="CF230" s="395">
        <f t="shared" si="88"/>
        <v>6.4</v>
      </c>
      <c r="CG230" s="16">
        <f t="shared" si="89"/>
        <v>29</v>
      </c>
      <c r="CH230" s="396">
        <f t="shared" si="90"/>
        <v>5.8</v>
      </c>
      <c r="CI230" s="16">
        <f t="shared" si="91"/>
        <v>75</v>
      </c>
      <c r="CJ230" s="397">
        <f t="shared" si="92"/>
        <v>15</v>
      </c>
      <c r="CK230" s="19"/>
      <c r="CL230" s="409"/>
      <c r="CM230" s="19">
        <f t="shared" si="80"/>
        <v>0</v>
      </c>
    </row>
    <row r="231" spans="1:91" s="22" customFormat="1" ht="65.099999999999994" customHeight="1" x14ac:dyDescent="0.25">
      <c r="A231" s="150">
        <v>228</v>
      </c>
      <c r="B231" s="22" t="s">
        <v>6818</v>
      </c>
      <c r="C231" s="22" t="s">
        <v>496</v>
      </c>
      <c r="D231" s="22" t="s">
        <v>6820</v>
      </c>
      <c r="E231" s="343"/>
      <c r="F231" s="22" t="s">
        <v>6819</v>
      </c>
      <c r="G231" s="22" t="s">
        <v>5905</v>
      </c>
      <c r="H231" s="22" t="s">
        <v>6823</v>
      </c>
      <c r="K231" s="110" t="s">
        <v>6824</v>
      </c>
      <c r="L231" s="110" t="s">
        <v>6822</v>
      </c>
      <c r="M231" s="22" t="s">
        <v>6825</v>
      </c>
      <c r="N231" s="3"/>
      <c r="O231" s="22" t="s">
        <v>22</v>
      </c>
      <c r="P231" s="150">
        <v>424</v>
      </c>
      <c r="Q231" s="22">
        <v>64593692</v>
      </c>
      <c r="R231" s="22">
        <v>110027334</v>
      </c>
      <c r="S231" s="25">
        <v>600000</v>
      </c>
      <c r="T231" s="66">
        <v>480000</v>
      </c>
      <c r="U231" s="321">
        <f t="shared" si="94"/>
        <v>0.8</v>
      </c>
      <c r="V231" s="353" t="s">
        <v>6821</v>
      </c>
      <c r="W231" s="25" t="s">
        <v>5368</v>
      </c>
      <c r="X231" s="3"/>
      <c r="Y231" s="24" t="s">
        <v>5915</v>
      </c>
      <c r="Z231" s="22" t="s">
        <v>6003</v>
      </c>
      <c r="AA231" s="22" t="s">
        <v>5926</v>
      </c>
      <c r="AC231" s="359"/>
      <c r="AF231" s="22">
        <v>4</v>
      </c>
      <c r="AG231" s="22">
        <v>7</v>
      </c>
      <c r="AH231" s="22">
        <v>4</v>
      </c>
      <c r="AI231" s="22">
        <v>11</v>
      </c>
      <c r="AJ231" s="22">
        <v>7</v>
      </c>
      <c r="AK231" s="22">
        <v>0</v>
      </c>
      <c r="AL231" s="22">
        <v>15</v>
      </c>
      <c r="AM231" s="7">
        <f t="shared" si="93"/>
        <v>48</v>
      </c>
      <c r="AN231" s="22">
        <v>4</v>
      </c>
      <c r="AO231" s="22">
        <v>7</v>
      </c>
      <c r="AP231" s="22">
        <v>7</v>
      </c>
      <c r="AQ231" s="22">
        <v>9</v>
      </c>
      <c r="AR231" s="22">
        <v>7</v>
      </c>
      <c r="AS231" s="22">
        <v>0</v>
      </c>
      <c r="AT231" s="22">
        <v>15</v>
      </c>
      <c r="AU231" s="385">
        <f t="shared" si="75"/>
        <v>49</v>
      </c>
      <c r="AV231" s="22">
        <v>7</v>
      </c>
      <c r="AW231" s="22">
        <v>7</v>
      </c>
      <c r="AX231" s="22">
        <v>7</v>
      </c>
      <c r="AY231" s="22">
        <v>11</v>
      </c>
      <c r="AZ231" s="22">
        <v>7</v>
      </c>
      <c r="BA231" s="22">
        <v>15</v>
      </c>
      <c r="BB231" s="22">
        <v>15</v>
      </c>
      <c r="BC231" s="347">
        <f t="shared" si="76"/>
        <v>69</v>
      </c>
      <c r="BD231" s="22">
        <v>4</v>
      </c>
      <c r="BE231" s="22">
        <v>7</v>
      </c>
      <c r="BF231" s="22">
        <v>7</v>
      </c>
      <c r="BG231" s="22">
        <v>11</v>
      </c>
      <c r="BH231" s="22">
        <v>7</v>
      </c>
      <c r="BI231" s="22">
        <v>7</v>
      </c>
      <c r="BJ231" s="22">
        <v>15</v>
      </c>
      <c r="BK231" s="382">
        <f t="shared" si="95"/>
        <v>58</v>
      </c>
      <c r="BL231" s="22">
        <v>4</v>
      </c>
      <c r="BM231" s="22">
        <v>7</v>
      </c>
      <c r="BN231" s="22">
        <v>4</v>
      </c>
      <c r="BO231" s="22">
        <v>11</v>
      </c>
      <c r="BP231" s="22">
        <v>4</v>
      </c>
      <c r="BQ231" s="22">
        <v>15</v>
      </c>
      <c r="BR231" s="22">
        <v>15</v>
      </c>
      <c r="BS231" s="327">
        <f t="shared" si="77"/>
        <v>60</v>
      </c>
      <c r="BT231" s="16">
        <f t="shared" si="78"/>
        <v>284</v>
      </c>
      <c r="BU231" s="16">
        <v>5</v>
      </c>
      <c r="BV231" s="346">
        <f t="shared" si="79"/>
        <v>56.8</v>
      </c>
      <c r="BW231" s="16">
        <f t="shared" si="96"/>
        <v>23</v>
      </c>
      <c r="BX231" s="391">
        <f t="shared" si="81"/>
        <v>4.5999999999999996</v>
      </c>
      <c r="BY231" s="16">
        <f t="shared" si="97"/>
        <v>35</v>
      </c>
      <c r="BZ231" s="392">
        <f t="shared" si="82"/>
        <v>7</v>
      </c>
      <c r="CA231" s="16">
        <f t="shared" si="83"/>
        <v>29</v>
      </c>
      <c r="CB231" s="393">
        <f t="shared" si="84"/>
        <v>5.8</v>
      </c>
      <c r="CC231" s="16">
        <f t="shared" si="85"/>
        <v>53</v>
      </c>
      <c r="CD231" s="394">
        <f t="shared" si="86"/>
        <v>10.6</v>
      </c>
      <c r="CE231" s="16">
        <f t="shared" si="87"/>
        <v>32</v>
      </c>
      <c r="CF231" s="395">
        <f t="shared" si="88"/>
        <v>6.4</v>
      </c>
      <c r="CG231" s="16">
        <f t="shared" si="89"/>
        <v>37</v>
      </c>
      <c r="CH231" s="396">
        <f t="shared" si="90"/>
        <v>7.4</v>
      </c>
      <c r="CI231" s="16">
        <f t="shared" si="91"/>
        <v>75</v>
      </c>
      <c r="CJ231" s="397">
        <f t="shared" si="92"/>
        <v>15</v>
      </c>
      <c r="CK231" s="360"/>
      <c r="CL231" s="25"/>
      <c r="CM231" s="19">
        <f t="shared" si="80"/>
        <v>0</v>
      </c>
    </row>
    <row r="232" spans="1:91" s="22" customFormat="1" ht="65.099999999999994" customHeight="1" x14ac:dyDescent="0.25">
      <c r="A232" s="150">
        <v>229</v>
      </c>
      <c r="B232" s="22" t="s">
        <v>6198</v>
      </c>
      <c r="C232" s="22" t="s">
        <v>23</v>
      </c>
      <c r="D232" s="22" t="s">
        <v>5106</v>
      </c>
      <c r="E232" s="22" t="s">
        <v>5107</v>
      </c>
      <c r="F232" s="22" t="s">
        <v>6199</v>
      </c>
      <c r="G232" s="22" t="s">
        <v>5905</v>
      </c>
      <c r="H232" s="22" t="s">
        <v>5108</v>
      </c>
      <c r="K232" s="23" t="s">
        <v>5109</v>
      </c>
      <c r="L232" s="23" t="s">
        <v>5110</v>
      </c>
      <c r="M232" s="22" t="s">
        <v>5111</v>
      </c>
      <c r="N232" s="3"/>
      <c r="O232" s="22" t="s">
        <v>16</v>
      </c>
      <c r="P232" s="150">
        <v>481</v>
      </c>
      <c r="Q232" s="24" t="s">
        <v>5112</v>
      </c>
      <c r="R232" s="24" t="s">
        <v>5113</v>
      </c>
      <c r="S232" s="25">
        <v>1308000</v>
      </c>
      <c r="T232" s="25">
        <v>900000</v>
      </c>
      <c r="U232" s="362">
        <f t="shared" si="94"/>
        <v>0.68807339449541283</v>
      </c>
      <c r="V232" s="353" t="s">
        <v>6200</v>
      </c>
      <c r="W232" s="25" t="s">
        <v>5870</v>
      </c>
      <c r="X232" s="7"/>
      <c r="Y232" s="24" t="s">
        <v>5949</v>
      </c>
      <c r="Z232" s="22" t="s">
        <v>6070</v>
      </c>
      <c r="AA232" s="22" t="s">
        <v>6058</v>
      </c>
      <c r="AB232" s="16"/>
      <c r="AC232" s="347"/>
      <c r="AD232" s="28" t="s">
        <v>7018</v>
      </c>
      <c r="AE232" s="16"/>
      <c r="AF232" s="16">
        <v>0</v>
      </c>
      <c r="AG232" s="16">
        <v>0</v>
      </c>
      <c r="AH232" s="16">
        <v>0</v>
      </c>
      <c r="AI232" s="16">
        <v>9</v>
      </c>
      <c r="AJ232" s="16">
        <v>7</v>
      </c>
      <c r="AK232" s="16">
        <v>0</v>
      </c>
      <c r="AL232" s="16">
        <v>15</v>
      </c>
      <c r="AM232" s="7">
        <f t="shared" si="93"/>
        <v>31</v>
      </c>
      <c r="AN232" s="16">
        <v>7</v>
      </c>
      <c r="AO232" s="16">
        <v>7</v>
      </c>
      <c r="AP232" s="16">
        <v>4</v>
      </c>
      <c r="AQ232" s="16">
        <v>11</v>
      </c>
      <c r="AR232" s="16">
        <v>7</v>
      </c>
      <c r="AS232" s="16">
        <v>7</v>
      </c>
      <c r="AT232" s="16">
        <v>15</v>
      </c>
      <c r="AU232" s="385">
        <f t="shared" si="75"/>
        <v>58</v>
      </c>
      <c r="AV232" s="16">
        <v>4</v>
      </c>
      <c r="AW232" s="16">
        <v>7</v>
      </c>
      <c r="AX232" s="16">
        <v>7</v>
      </c>
      <c r="AY232" s="16">
        <v>6</v>
      </c>
      <c r="AZ232" s="16">
        <v>7</v>
      </c>
      <c r="BA232" s="16">
        <v>15</v>
      </c>
      <c r="BB232" s="16">
        <v>15</v>
      </c>
      <c r="BC232" s="347">
        <f t="shared" si="76"/>
        <v>61</v>
      </c>
      <c r="BD232" s="16">
        <v>10</v>
      </c>
      <c r="BE232" s="16">
        <v>20</v>
      </c>
      <c r="BF232" s="16">
        <v>10</v>
      </c>
      <c r="BG232" s="16">
        <v>11</v>
      </c>
      <c r="BH232" s="16">
        <v>7</v>
      </c>
      <c r="BI232" s="16">
        <v>15</v>
      </c>
      <c r="BJ232" s="16">
        <v>15</v>
      </c>
      <c r="BK232" s="382">
        <f t="shared" si="95"/>
        <v>88</v>
      </c>
      <c r="BL232" s="16">
        <v>0</v>
      </c>
      <c r="BM232" s="16">
        <v>7</v>
      </c>
      <c r="BN232" s="16">
        <v>0</v>
      </c>
      <c r="BO232" s="16">
        <v>4</v>
      </c>
      <c r="BP232" s="16">
        <v>4</v>
      </c>
      <c r="BQ232" s="16">
        <v>15</v>
      </c>
      <c r="BR232" s="16">
        <v>15</v>
      </c>
      <c r="BS232" s="327">
        <f t="shared" si="77"/>
        <v>45</v>
      </c>
      <c r="BT232" s="16">
        <f t="shared" si="78"/>
        <v>283</v>
      </c>
      <c r="BU232" s="16">
        <v>5</v>
      </c>
      <c r="BV232" s="346">
        <f t="shared" si="79"/>
        <v>56.6</v>
      </c>
      <c r="BW232" s="16">
        <f t="shared" si="96"/>
        <v>21</v>
      </c>
      <c r="BX232" s="391">
        <f t="shared" si="81"/>
        <v>4.2</v>
      </c>
      <c r="BY232" s="16">
        <f t="shared" si="97"/>
        <v>41</v>
      </c>
      <c r="BZ232" s="392">
        <f t="shared" si="82"/>
        <v>8.1999999999999993</v>
      </c>
      <c r="CA232" s="16">
        <f t="shared" si="83"/>
        <v>21</v>
      </c>
      <c r="CB232" s="393">
        <f t="shared" si="84"/>
        <v>4.2</v>
      </c>
      <c r="CC232" s="16">
        <f t="shared" si="85"/>
        <v>41</v>
      </c>
      <c r="CD232" s="394">
        <f t="shared" si="86"/>
        <v>8.1999999999999993</v>
      </c>
      <c r="CE232" s="16">
        <f t="shared" si="87"/>
        <v>32</v>
      </c>
      <c r="CF232" s="395">
        <f t="shared" si="88"/>
        <v>6.4</v>
      </c>
      <c r="CG232" s="16">
        <f t="shared" si="89"/>
        <v>52</v>
      </c>
      <c r="CH232" s="396">
        <f t="shared" si="90"/>
        <v>10.4</v>
      </c>
      <c r="CI232" s="16">
        <f t="shared" si="91"/>
        <v>75</v>
      </c>
      <c r="CJ232" s="397">
        <f t="shared" si="92"/>
        <v>15</v>
      </c>
      <c r="CK232" s="19"/>
      <c r="CL232" s="409"/>
      <c r="CM232" s="19">
        <f t="shared" si="80"/>
        <v>0</v>
      </c>
    </row>
    <row r="233" spans="1:91" s="22" customFormat="1" ht="65.099999999999994" customHeight="1" x14ac:dyDescent="0.25">
      <c r="A233" s="150">
        <v>230</v>
      </c>
      <c r="B233" s="22" t="s">
        <v>6826</v>
      </c>
      <c r="C233" s="16" t="s">
        <v>634</v>
      </c>
      <c r="D233" s="22" t="s">
        <v>5689</v>
      </c>
      <c r="E233" s="22" t="s">
        <v>5684</v>
      </c>
      <c r="F233" s="22" t="s">
        <v>6827</v>
      </c>
      <c r="G233" s="22" t="s">
        <v>5905</v>
      </c>
      <c r="H233" s="365" t="s">
        <v>5685</v>
      </c>
      <c r="I233" s="16"/>
      <c r="J233" s="16"/>
      <c r="K233" s="23" t="s">
        <v>5687</v>
      </c>
      <c r="L233" s="23" t="s">
        <v>5688</v>
      </c>
      <c r="M233" s="16" t="s">
        <v>5686</v>
      </c>
      <c r="N233" s="7"/>
      <c r="O233" s="16" t="s">
        <v>22</v>
      </c>
      <c r="P233" s="150">
        <v>424</v>
      </c>
      <c r="Q233" s="16">
        <v>65794691</v>
      </c>
      <c r="R233" s="16">
        <v>111993281</v>
      </c>
      <c r="S233" s="25">
        <v>1230000</v>
      </c>
      <c r="T233" s="25">
        <v>950000</v>
      </c>
      <c r="U233" s="362">
        <f t="shared" si="94"/>
        <v>0.77235772357723576</v>
      </c>
      <c r="V233" s="353" t="s">
        <v>6828</v>
      </c>
      <c r="W233" s="25" t="s">
        <v>2745</v>
      </c>
      <c r="X233" s="7"/>
      <c r="Y233" s="24" t="s">
        <v>5962</v>
      </c>
      <c r="Z233" s="22" t="s">
        <v>6003</v>
      </c>
      <c r="AA233" s="22" t="s">
        <v>6058</v>
      </c>
      <c r="AB233" s="16"/>
      <c r="AC233" s="347"/>
      <c r="AD233" s="28" t="s">
        <v>6599</v>
      </c>
      <c r="AE233" s="16"/>
      <c r="AF233" s="16">
        <v>7</v>
      </c>
      <c r="AG233" s="16">
        <v>7</v>
      </c>
      <c r="AH233" s="16">
        <v>10</v>
      </c>
      <c r="AI233" s="16">
        <v>5</v>
      </c>
      <c r="AJ233" s="16">
        <v>7</v>
      </c>
      <c r="AK233" s="16">
        <v>7</v>
      </c>
      <c r="AL233" s="16">
        <v>15</v>
      </c>
      <c r="AM233" s="7">
        <f t="shared" si="93"/>
        <v>58</v>
      </c>
      <c r="AN233" s="16">
        <v>7</v>
      </c>
      <c r="AO233" s="16">
        <v>15</v>
      </c>
      <c r="AP233" s="16">
        <v>10</v>
      </c>
      <c r="AQ233" s="16">
        <v>5</v>
      </c>
      <c r="AR233" s="16">
        <v>7</v>
      </c>
      <c r="AS233" s="16">
        <v>7</v>
      </c>
      <c r="AT233" s="16">
        <v>15</v>
      </c>
      <c r="AU233" s="385">
        <f t="shared" si="75"/>
        <v>66</v>
      </c>
      <c r="AV233" s="16">
        <v>7</v>
      </c>
      <c r="AW233" s="16">
        <v>15</v>
      </c>
      <c r="AX233" s="16">
        <v>4</v>
      </c>
      <c r="AY233" s="16">
        <v>5</v>
      </c>
      <c r="AZ233" s="16">
        <v>4</v>
      </c>
      <c r="BA233" s="16">
        <v>15</v>
      </c>
      <c r="BB233" s="16">
        <v>15</v>
      </c>
      <c r="BC233" s="347">
        <f t="shared" si="76"/>
        <v>65</v>
      </c>
      <c r="BD233" s="16">
        <v>4</v>
      </c>
      <c r="BE233" s="16">
        <v>7</v>
      </c>
      <c r="BF233" s="16">
        <v>7</v>
      </c>
      <c r="BG233" s="16">
        <v>5</v>
      </c>
      <c r="BH233" s="16">
        <v>7</v>
      </c>
      <c r="BI233" s="16">
        <v>7</v>
      </c>
      <c r="BJ233" s="16">
        <v>15</v>
      </c>
      <c r="BK233" s="382">
        <f t="shared" si="95"/>
        <v>52</v>
      </c>
      <c r="BL233" s="16">
        <v>4</v>
      </c>
      <c r="BM233" s="16">
        <v>7</v>
      </c>
      <c r="BN233" s="16">
        <v>4</v>
      </c>
      <c r="BO233" s="16">
        <v>5</v>
      </c>
      <c r="BP233" s="16">
        <v>7</v>
      </c>
      <c r="BQ233" s="16">
        <v>0</v>
      </c>
      <c r="BR233" s="16">
        <v>15</v>
      </c>
      <c r="BS233" s="327">
        <f t="shared" si="77"/>
        <v>42</v>
      </c>
      <c r="BT233" s="16">
        <f t="shared" si="78"/>
        <v>283</v>
      </c>
      <c r="BU233" s="16">
        <v>5</v>
      </c>
      <c r="BV233" s="346">
        <f t="shared" si="79"/>
        <v>56.6</v>
      </c>
      <c r="BW233" s="16">
        <f t="shared" si="96"/>
        <v>29</v>
      </c>
      <c r="BX233" s="391">
        <f t="shared" si="81"/>
        <v>5.8</v>
      </c>
      <c r="BY233" s="16">
        <f t="shared" si="97"/>
        <v>51</v>
      </c>
      <c r="BZ233" s="392">
        <f t="shared" si="82"/>
        <v>10.199999999999999</v>
      </c>
      <c r="CA233" s="16">
        <f t="shared" si="83"/>
        <v>35</v>
      </c>
      <c r="CB233" s="393">
        <f t="shared" si="84"/>
        <v>7</v>
      </c>
      <c r="CC233" s="16">
        <f t="shared" si="85"/>
        <v>25</v>
      </c>
      <c r="CD233" s="394">
        <f t="shared" si="86"/>
        <v>5</v>
      </c>
      <c r="CE233" s="16">
        <f t="shared" si="87"/>
        <v>32</v>
      </c>
      <c r="CF233" s="395">
        <f t="shared" si="88"/>
        <v>6.4</v>
      </c>
      <c r="CG233" s="16">
        <f t="shared" si="89"/>
        <v>36</v>
      </c>
      <c r="CH233" s="396">
        <f t="shared" si="90"/>
        <v>7.2</v>
      </c>
      <c r="CI233" s="16">
        <f t="shared" si="91"/>
        <v>75</v>
      </c>
      <c r="CJ233" s="397">
        <f t="shared" si="92"/>
        <v>15</v>
      </c>
      <c r="CK233" s="366"/>
      <c r="CL233" s="19"/>
      <c r="CM233" s="19">
        <f t="shared" si="80"/>
        <v>0</v>
      </c>
    </row>
    <row r="234" spans="1:91" s="22" customFormat="1" ht="65.099999999999994" customHeight="1" x14ac:dyDescent="0.25">
      <c r="A234" s="150">
        <v>231</v>
      </c>
      <c r="B234" s="22" t="s">
        <v>7071</v>
      </c>
      <c r="C234" s="22" t="s">
        <v>5097</v>
      </c>
      <c r="D234" s="22" t="s">
        <v>3148</v>
      </c>
      <c r="E234" s="344"/>
      <c r="F234" s="22" t="s">
        <v>6287</v>
      </c>
      <c r="G234" s="16" t="s">
        <v>5905</v>
      </c>
      <c r="H234" s="22" t="s">
        <v>3150</v>
      </c>
      <c r="I234" s="16"/>
      <c r="J234" s="16"/>
      <c r="K234" s="110" t="s">
        <v>3152</v>
      </c>
      <c r="L234" s="16"/>
      <c r="M234" s="16" t="s">
        <v>3151</v>
      </c>
      <c r="N234" s="7"/>
      <c r="O234" s="16" t="s">
        <v>16</v>
      </c>
      <c r="P234" s="150">
        <v>481</v>
      </c>
      <c r="Q234" s="16">
        <v>17572105</v>
      </c>
      <c r="R234" s="16">
        <v>103532472</v>
      </c>
      <c r="S234" s="19">
        <v>1116000</v>
      </c>
      <c r="T234" s="66">
        <v>882000</v>
      </c>
      <c r="U234" s="321">
        <f t="shared" si="94"/>
        <v>0.79032258064516125</v>
      </c>
      <c r="V234" s="353" t="s">
        <v>6288</v>
      </c>
      <c r="W234" s="19" t="s">
        <v>3061</v>
      </c>
      <c r="X234" s="7"/>
      <c r="Y234" s="24" t="s">
        <v>5949</v>
      </c>
      <c r="Z234" s="22" t="s">
        <v>6003</v>
      </c>
      <c r="AA234" s="22" t="s">
        <v>5926</v>
      </c>
      <c r="AC234" s="347"/>
      <c r="AD234" s="22" t="s">
        <v>6289</v>
      </c>
      <c r="AE234" s="16"/>
      <c r="AF234" s="16">
        <v>7</v>
      </c>
      <c r="AG234" s="16">
        <v>7</v>
      </c>
      <c r="AH234" s="16">
        <v>4</v>
      </c>
      <c r="AI234" s="16">
        <v>12</v>
      </c>
      <c r="AJ234" s="16">
        <v>7</v>
      </c>
      <c r="AK234" s="16">
        <v>7</v>
      </c>
      <c r="AL234" s="16">
        <v>15</v>
      </c>
      <c r="AM234" s="7">
        <f t="shared" si="93"/>
        <v>59</v>
      </c>
      <c r="AN234" s="16">
        <v>4</v>
      </c>
      <c r="AO234" s="16">
        <v>7</v>
      </c>
      <c r="AP234" s="16">
        <v>4</v>
      </c>
      <c r="AQ234" s="16">
        <v>12</v>
      </c>
      <c r="AR234" s="16">
        <v>4</v>
      </c>
      <c r="AS234" s="16">
        <v>0</v>
      </c>
      <c r="AT234" s="16">
        <v>15</v>
      </c>
      <c r="AU234" s="385">
        <f t="shared" si="75"/>
        <v>46</v>
      </c>
      <c r="AV234" s="16">
        <v>7</v>
      </c>
      <c r="AW234" s="16">
        <v>7</v>
      </c>
      <c r="AX234" s="16">
        <v>4</v>
      </c>
      <c r="AY234" s="16">
        <v>12</v>
      </c>
      <c r="AZ234" s="16">
        <v>7</v>
      </c>
      <c r="BA234" s="16">
        <v>15</v>
      </c>
      <c r="BB234" s="16">
        <v>15</v>
      </c>
      <c r="BC234" s="347">
        <f t="shared" si="76"/>
        <v>67</v>
      </c>
      <c r="BD234" s="16">
        <v>0</v>
      </c>
      <c r="BE234" s="16">
        <v>7</v>
      </c>
      <c r="BF234" s="16">
        <v>4</v>
      </c>
      <c r="BG234" s="16">
        <v>12</v>
      </c>
      <c r="BH234" s="16">
        <v>4</v>
      </c>
      <c r="BI234" s="16">
        <v>7</v>
      </c>
      <c r="BJ234" s="16">
        <v>15</v>
      </c>
      <c r="BK234" s="382">
        <f t="shared" si="95"/>
        <v>49</v>
      </c>
      <c r="BL234" s="16">
        <v>4</v>
      </c>
      <c r="BM234" s="16">
        <v>0</v>
      </c>
      <c r="BN234" s="16">
        <v>0</v>
      </c>
      <c r="BO234" s="16">
        <v>12</v>
      </c>
      <c r="BP234" s="16">
        <v>10</v>
      </c>
      <c r="BQ234" s="16">
        <v>20</v>
      </c>
      <c r="BR234" s="16">
        <v>15</v>
      </c>
      <c r="BS234" s="327">
        <f t="shared" si="77"/>
        <v>61</v>
      </c>
      <c r="BT234" s="16">
        <f t="shared" si="78"/>
        <v>282</v>
      </c>
      <c r="BU234" s="16">
        <v>5</v>
      </c>
      <c r="BV234" s="346">
        <f t="shared" si="79"/>
        <v>56.4</v>
      </c>
      <c r="BW234" s="16">
        <f t="shared" si="96"/>
        <v>22</v>
      </c>
      <c r="BX234" s="391">
        <f t="shared" si="81"/>
        <v>4.4000000000000004</v>
      </c>
      <c r="BY234" s="16">
        <f t="shared" si="97"/>
        <v>28</v>
      </c>
      <c r="BZ234" s="392">
        <f t="shared" si="82"/>
        <v>5.6</v>
      </c>
      <c r="CA234" s="16">
        <f t="shared" si="83"/>
        <v>16</v>
      </c>
      <c r="CB234" s="393">
        <f t="shared" si="84"/>
        <v>3.2</v>
      </c>
      <c r="CC234" s="16">
        <f t="shared" si="85"/>
        <v>60</v>
      </c>
      <c r="CD234" s="394">
        <f t="shared" si="86"/>
        <v>12</v>
      </c>
      <c r="CE234" s="16">
        <f t="shared" si="87"/>
        <v>32</v>
      </c>
      <c r="CF234" s="395">
        <f t="shared" si="88"/>
        <v>6.4</v>
      </c>
      <c r="CG234" s="16">
        <f t="shared" si="89"/>
        <v>49</v>
      </c>
      <c r="CH234" s="396">
        <f t="shared" si="90"/>
        <v>9.8000000000000007</v>
      </c>
      <c r="CI234" s="16">
        <f t="shared" si="91"/>
        <v>75</v>
      </c>
      <c r="CJ234" s="397">
        <f t="shared" si="92"/>
        <v>15</v>
      </c>
      <c r="CK234" s="19"/>
      <c r="CL234" s="409"/>
      <c r="CM234" s="19">
        <f t="shared" si="80"/>
        <v>0</v>
      </c>
    </row>
    <row r="235" spans="1:91" s="22" customFormat="1" ht="65.099999999999994" customHeight="1" x14ac:dyDescent="0.25">
      <c r="A235" s="150">
        <v>232</v>
      </c>
      <c r="B235" s="22" t="s">
        <v>6322</v>
      </c>
      <c r="C235" s="16" t="s">
        <v>496</v>
      </c>
      <c r="D235" s="22" t="s">
        <v>4005</v>
      </c>
      <c r="E235" s="22" t="s">
        <v>5776</v>
      </c>
      <c r="F235" s="22" t="s">
        <v>6323</v>
      </c>
      <c r="G235" s="22" t="s">
        <v>5905</v>
      </c>
      <c r="H235" s="22" t="s">
        <v>4007</v>
      </c>
      <c r="I235" s="16"/>
      <c r="J235" s="16"/>
      <c r="K235" s="23" t="s">
        <v>4008</v>
      </c>
      <c r="L235" s="23" t="s">
        <v>4010</v>
      </c>
      <c r="M235" s="16" t="s">
        <v>4009</v>
      </c>
      <c r="N235" s="7"/>
      <c r="O235" s="16" t="s">
        <v>22</v>
      </c>
      <c r="P235" s="150">
        <v>424</v>
      </c>
      <c r="Q235" s="16">
        <v>64541773</v>
      </c>
      <c r="R235" s="16">
        <v>109954229</v>
      </c>
      <c r="S235" s="19">
        <v>600000</v>
      </c>
      <c r="T235" s="25">
        <v>480000</v>
      </c>
      <c r="U235" s="362">
        <f t="shared" si="94"/>
        <v>0.8</v>
      </c>
      <c r="V235" s="363" t="s">
        <v>6324</v>
      </c>
      <c r="W235" s="25" t="s">
        <v>6325</v>
      </c>
      <c r="X235" s="7"/>
      <c r="Y235" s="24" t="s">
        <v>5915</v>
      </c>
      <c r="Z235" s="22" t="s">
        <v>6003</v>
      </c>
      <c r="AA235" s="22" t="s">
        <v>5169</v>
      </c>
      <c r="AB235" s="16" t="s">
        <v>10</v>
      </c>
      <c r="AC235" s="347"/>
      <c r="AD235" s="16"/>
      <c r="AE235" s="16"/>
      <c r="AF235" s="16">
        <v>10</v>
      </c>
      <c r="AG235" s="16">
        <v>7</v>
      </c>
      <c r="AH235" s="16">
        <v>7</v>
      </c>
      <c r="AI235" s="16">
        <v>11</v>
      </c>
      <c r="AJ235" s="16">
        <v>7</v>
      </c>
      <c r="AK235" s="16">
        <v>0</v>
      </c>
      <c r="AL235" s="16">
        <v>15</v>
      </c>
      <c r="AM235" s="7">
        <f t="shared" si="93"/>
        <v>57</v>
      </c>
      <c r="AN235" s="16">
        <v>7</v>
      </c>
      <c r="AO235" s="16">
        <v>7</v>
      </c>
      <c r="AP235" s="16">
        <v>4</v>
      </c>
      <c r="AQ235" s="16">
        <v>11</v>
      </c>
      <c r="AR235" s="16">
        <v>4</v>
      </c>
      <c r="AS235" s="16">
        <v>0</v>
      </c>
      <c r="AT235" s="16">
        <v>15</v>
      </c>
      <c r="AU235" s="385">
        <f t="shared" si="75"/>
        <v>48</v>
      </c>
      <c r="AV235" s="16">
        <v>7</v>
      </c>
      <c r="AW235" s="16">
        <v>7</v>
      </c>
      <c r="AX235" s="16">
        <v>4</v>
      </c>
      <c r="AY235" s="16">
        <v>11</v>
      </c>
      <c r="AZ235" s="16">
        <v>7</v>
      </c>
      <c r="BA235" s="16">
        <v>7</v>
      </c>
      <c r="BB235" s="16">
        <v>15</v>
      </c>
      <c r="BC235" s="347">
        <f t="shared" si="76"/>
        <v>58</v>
      </c>
      <c r="BD235" s="16">
        <v>4</v>
      </c>
      <c r="BE235" s="16">
        <v>7</v>
      </c>
      <c r="BF235" s="16">
        <v>7</v>
      </c>
      <c r="BG235" s="16">
        <v>9</v>
      </c>
      <c r="BH235" s="16">
        <v>7</v>
      </c>
      <c r="BI235" s="16">
        <v>15</v>
      </c>
      <c r="BJ235" s="16">
        <v>15</v>
      </c>
      <c r="BK235" s="382">
        <f t="shared" si="95"/>
        <v>64</v>
      </c>
      <c r="BL235" s="16">
        <v>4</v>
      </c>
      <c r="BM235" s="16">
        <v>7</v>
      </c>
      <c r="BN235" s="16">
        <v>7</v>
      </c>
      <c r="BO235" s="16">
        <v>11</v>
      </c>
      <c r="BP235" s="16">
        <v>10</v>
      </c>
      <c r="BQ235" s="16">
        <v>0</v>
      </c>
      <c r="BR235" s="16">
        <v>15</v>
      </c>
      <c r="BS235" s="327">
        <f t="shared" si="77"/>
        <v>54</v>
      </c>
      <c r="BT235" s="16">
        <f t="shared" si="78"/>
        <v>281</v>
      </c>
      <c r="BU235" s="16">
        <v>5</v>
      </c>
      <c r="BV235" s="346">
        <f t="shared" si="79"/>
        <v>56.2</v>
      </c>
      <c r="BW235" s="16">
        <f t="shared" si="96"/>
        <v>32</v>
      </c>
      <c r="BX235" s="391">
        <f t="shared" si="81"/>
        <v>6.4</v>
      </c>
      <c r="BY235" s="16">
        <f t="shared" si="97"/>
        <v>35</v>
      </c>
      <c r="BZ235" s="392">
        <f t="shared" si="82"/>
        <v>7</v>
      </c>
      <c r="CA235" s="16">
        <f t="shared" si="83"/>
        <v>29</v>
      </c>
      <c r="CB235" s="393">
        <f t="shared" si="84"/>
        <v>5.8</v>
      </c>
      <c r="CC235" s="16">
        <f t="shared" si="85"/>
        <v>53</v>
      </c>
      <c r="CD235" s="394">
        <f t="shared" si="86"/>
        <v>10.6</v>
      </c>
      <c r="CE235" s="16">
        <f t="shared" si="87"/>
        <v>35</v>
      </c>
      <c r="CF235" s="395">
        <f t="shared" si="88"/>
        <v>7</v>
      </c>
      <c r="CG235" s="16">
        <f t="shared" si="89"/>
        <v>22</v>
      </c>
      <c r="CH235" s="396">
        <f t="shared" si="90"/>
        <v>4.4000000000000004</v>
      </c>
      <c r="CI235" s="16">
        <f t="shared" si="91"/>
        <v>75</v>
      </c>
      <c r="CJ235" s="397">
        <f t="shared" si="92"/>
        <v>15</v>
      </c>
      <c r="CK235" s="366"/>
      <c r="CL235" s="19"/>
      <c r="CM235" s="19">
        <f t="shared" si="80"/>
        <v>0</v>
      </c>
    </row>
    <row r="236" spans="1:91" s="22" customFormat="1" ht="65.099999999999994" customHeight="1" x14ac:dyDescent="0.25">
      <c r="A236" s="150">
        <v>233</v>
      </c>
      <c r="B236" s="22" t="s">
        <v>6086</v>
      </c>
      <c r="C236" s="22" t="s">
        <v>6088</v>
      </c>
      <c r="D236" s="22" t="s">
        <v>6087</v>
      </c>
      <c r="E236" s="344"/>
      <c r="F236" s="22" t="s">
        <v>6089</v>
      </c>
      <c r="G236" s="16" t="s">
        <v>5905</v>
      </c>
      <c r="H236" s="22" t="s">
        <v>6090</v>
      </c>
      <c r="I236" s="16"/>
      <c r="J236" s="16"/>
      <c r="K236" s="110" t="s">
        <v>2372</v>
      </c>
      <c r="L236" s="110" t="s">
        <v>3193</v>
      </c>
      <c r="M236" s="16" t="s">
        <v>6091</v>
      </c>
      <c r="N236" s="7"/>
      <c r="O236" s="16" t="s">
        <v>11</v>
      </c>
      <c r="P236" s="150">
        <v>424</v>
      </c>
      <c r="Q236" s="16">
        <v>21915912</v>
      </c>
      <c r="R236" s="16">
        <v>113700326</v>
      </c>
      <c r="S236" s="19">
        <v>3288000</v>
      </c>
      <c r="T236" s="66">
        <v>980000</v>
      </c>
      <c r="U236" s="321">
        <f t="shared" si="94"/>
        <v>0.2980535279805353</v>
      </c>
      <c r="V236" s="353" t="s">
        <v>6092</v>
      </c>
      <c r="W236" s="25" t="s">
        <v>6093</v>
      </c>
      <c r="X236" s="7"/>
      <c r="Y236" s="24" t="s">
        <v>5925</v>
      </c>
      <c r="Z236" s="22" t="s">
        <v>6003</v>
      </c>
      <c r="AA236" s="22" t="s">
        <v>6058</v>
      </c>
      <c r="AC236" s="347"/>
      <c r="AD236" s="28" t="s">
        <v>7057</v>
      </c>
      <c r="AE236" s="16"/>
      <c r="AF236" s="16">
        <v>4</v>
      </c>
      <c r="AG236" s="16">
        <v>7</v>
      </c>
      <c r="AH236" s="16">
        <v>7</v>
      </c>
      <c r="AI236" s="16">
        <v>4</v>
      </c>
      <c r="AJ236" s="16">
        <v>7</v>
      </c>
      <c r="AK236" s="16">
        <v>15</v>
      </c>
      <c r="AL236" s="16">
        <v>15</v>
      </c>
      <c r="AM236" s="7">
        <f t="shared" si="93"/>
        <v>59</v>
      </c>
      <c r="AN236" s="16">
        <v>4</v>
      </c>
      <c r="AO236" s="16">
        <v>7</v>
      </c>
      <c r="AP236" s="16">
        <v>7</v>
      </c>
      <c r="AQ236" s="16">
        <v>2</v>
      </c>
      <c r="AR236" s="16">
        <v>7</v>
      </c>
      <c r="AS236" s="16">
        <v>7</v>
      </c>
      <c r="AT236" s="16">
        <v>15</v>
      </c>
      <c r="AU236" s="385">
        <f t="shared" si="75"/>
        <v>49</v>
      </c>
      <c r="AV236" s="16">
        <v>4</v>
      </c>
      <c r="AW236" s="16">
        <v>7</v>
      </c>
      <c r="AX236" s="16">
        <v>4</v>
      </c>
      <c r="AY236" s="16">
        <v>4</v>
      </c>
      <c r="AZ236" s="16">
        <v>10</v>
      </c>
      <c r="BA236" s="16">
        <v>7</v>
      </c>
      <c r="BB236" s="16">
        <v>15</v>
      </c>
      <c r="BC236" s="347">
        <f t="shared" si="76"/>
        <v>51</v>
      </c>
      <c r="BD236" s="16">
        <v>7</v>
      </c>
      <c r="BE236" s="16">
        <v>15</v>
      </c>
      <c r="BF236" s="16">
        <v>7</v>
      </c>
      <c r="BG236" s="16">
        <v>2</v>
      </c>
      <c r="BH236" s="16">
        <v>7</v>
      </c>
      <c r="BI236" s="16">
        <v>7</v>
      </c>
      <c r="BJ236" s="16">
        <v>15</v>
      </c>
      <c r="BK236" s="382">
        <f t="shared" si="95"/>
        <v>60</v>
      </c>
      <c r="BL236" s="16">
        <v>4</v>
      </c>
      <c r="BM236" s="16">
        <v>7</v>
      </c>
      <c r="BN236" s="16">
        <v>7</v>
      </c>
      <c r="BO236" s="16">
        <v>9</v>
      </c>
      <c r="BP236" s="16">
        <v>10</v>
      </c>
      <c r="BQ236" s="16">
        <v>7</v>
      </c>
      <c r="BR236" s="16">
        <v>15</v>
      </c>
      <c r="BS236" s="327">
        <f t="shared" si="77"/>
        <v>59</v>
      </c>
      <c r="BT236" s="16">
        <f t="shared" si="78"/>
        <v>278</v>
      </c>
      <c r="BU236" s="16">
        <v>5</v>
      </c>
      <c r="BV236" s="346">
        <f t="shared" si="79"/>
        <v>55.6</v>
      </c>
      <c r="BW236" s="16">
        <f t="shared" si="96"/>
        <v>23</v>
      </c>
      <c r="BX236" s="391">
        <f t="shared" si="81"/>
        <v>4.5999999999999996</v>
      </c>
      <c r="BY236" s="16">
        <f t="shared" si="97"/>
        <v>43</v>
      </c>
      <c r="BZ236" s="392">
        <f t="shared" si="82"/>
        <v>8.6</v>
      </c>
      <c r="CA236" s="16">
        <f t="shared" si="83"/>
        <v>32</v>
      </c>
      <c r="CB236" s="393">
        <f t="shared" si="84"/>
        <v>6.4</v>
      </c>
      <c r="CC236" s="16">
        <f t="shared" si="85"/>
        <v>21</v>
      </c>
      <c r="CD236" s="394">
        <f t="shared" si="86"/>
        <v>4.2</v>
      </c>
      <c r="CE236" s="16">
        <f t="shared" si="87"/>
        <v>41</v>
      </c>
      <c r="CF236" s="395">
        <f t="shared" si="88"/>
        <v>8.1999999999999993</v>
      </c>
      <c r="CG236" s="16">
        <f t="shared" si="89"/>
        <v>43</v>
      </c>
      <c r="CH236" s="396">
        <f t="shared" si="90"/>
        <v>8.6</v>
      </c>
      <c r="CI236" s="16">
        <f t="shared" si="91"/>
        <v>75</v>
      </c>
      <c r="CJ236" s="397">
        <f t="shared" si="92"/>
        <v>15</v>
      </c>
      <c r="CK236" s="366"/>
      <c r="CL236" s="19"/>
      <c r="CM236" s="19">
        <f t="shared" si="80"/>
        <v>0</v>
      </c>
    </row>
    <row r="237" spans="1:91" s="22" customFormat="1" ht="65.099999999999994" customHeight="1" x14ac:dyDescent="0.25">
      <c r="A237" s="150">
        <v>234</v>
      </c>
      <c r="B237" s="22" t="s">
        <v>6662</v>
      </c>
      <c r="C237" s="22" t="s">
        <v>5644</v>
      </c>
      <c r="D237" s="22" t="s">
        <v>4029</v>
      </c>
      <c r="E237" s="22" t="s">
        <v>5643</v>
      </c>
      <c r="F237" s="22" t="s">
        <v>6663</v>
      </c>
      <c r="G237" s="22" t="s">
        <v>5905</v>
      </c>
      <c r="H237" s="16"/>
      <c r="I237" s="16" t="s">
        <v>10</v>
      </c>
      <c r="J237" s="22" t="s">
        <v>2668</v>
      </c>
      <c r="K237" s="23" t="s">
        <v>2669</v>
      </c>
      <c r="L237" s="23" t="s">
        <v>4033</v>
      </c>
      <c r="M237" s="16" t="s">
        <v>2671</v>
      </c>
      <c r="N237" s="7"/>
      <c r="O237" s="16" t="s">
        <v>16</v>
      </c>
      <c r="P237" s="150">
        <v>481</v>
      </c>
      <c r="Q237" s="16">
        <v>28278420</v>
      </c>
      <c r="R237" s="16">
        <v>111364163</v>
      </c>
      <c r="S237" s="25">
        <v>1314000</v>
      </c>
      <c r="T237" s="25">
        <v>999000</v>
      </c>
      <c r="U237" s="362">
        <f t="shared" si="94"/>
        <v>0.76027397260273977</v>
      </c>
      <c r="V237" s="363" t="s">
        <v>6664</v>
      </c>
      <c r="W237" s="25" t="s">
        <v>5877</v>
      </c>
      <c r="X237" s="7"/>
      <c r="Y237" s="24" t="s">
        <v>5915</v>
      </c>
      <c r="Z237" s="22" t="s">
        <v>6070</v>
      </c>
      <c r="AA237" s="22" t="s">
        <v>6058</v>
      </c>
      <c r="AB237" s="16"/>
      <c r="AC237" s="347"/>
      <c r="AD237" s="28" t="s">
        <v>7058</v>
      </c>
      <c r="AE237" s="16"/>
      <c r="AF237" s="122">
        <v>7</v>
      </c>
      <c r="AG237" s="122">
        <v>7</v>
      </c>
      <c r="AH237" s="122">
        <v>4</v>
      </c>
      <c r="AI237" s="122">
        <v>5</v>
      </c>
      <c r="AJ237" s="122">
        <v>7</v>
      </c>
      <c r="AK237" s="122">
        <v>0</v>
      </c>
      <c r="AL237" s="122">
        <v>15</v>
      </c>
      <c r="AM237" s="7">
        <f t="shared" si="93"/>
        <v>45</v>
      </c>
      <c r="AN237" s="122">
        <v>7</v>
      </c>
      <c r="AO237" s="122">
        <v>7</v>
      </c>
      <c r="AP237" s="122">
        <v>7</v>
      </c>
      <c r="AQ237" s="122">
        <v>5</v>
      </c>
      <c r="AR237" s="122">
        <v>7</v>
      </c>
      <c r="AS237" s="122">
        <v>7</v>
      </c>
      <c r="AT237" s="122">
        <v>15</v>
      </c>
      <c r="AU237" s="385">
        <f t="shared" si="75"/>
        <v>55</v>
      </c>
      <c r="AV237" s="122">
        <v>7</v>
      </c>
      <c r="AW237" s="122">
        <v>7</v>
      </c>
      <c r="AX237" s="122">
        <v>4</v>
      </c>
      <c r="AY237" s="122">
        <v>5</v>
      </c>
      <c r="AZ237" s="122">
        <v>7</v>
      </c>
      <c r="BA237" s="122">
        <v>7</v>
      </c>
      <c r="BB237" s="122">
        <v>15</v>
      </c>
      <c r="BC237" s="347">
        <f t="shared" si="76"/>
        <v>52</v>
      </c>
      <c r="BD237" s="122">
        <v>7</v>
      </c>
      <c r="BE237" s="122">
        <v>15</v>
      </c>
      <c r="BF237" s="122">
        <v>7</v>
      </c>
      <c r="BG237" s="122">
        <v>3</v>
      </c>
      <c r="BH237" s="122">
        <v>10</v>
      </c>
      <c r="BI237" s="122">
        <v>7</v>
      </c>
      <c r="BJ237" s="122">
        <v>15</v>
      </c>
      <c r="BK237" s="382">
        <f t="shared" si="95"/>
        <v>64</v>
      </c>
      <c r="BL237" s="122">
        <v>7</v>
      </c>
      <c r="BM237" s="122">
        <v>7</v>
      </c>
      <c r="BN237" s="122">
        <v>7</v>
      </c>
      <c r="BO237" s="122">
        <v>5</v>
      </c>
      <c r="BP237" s="122">
        <v>4</v>
      </c>
      <c r="BQ237" s="122">
        <v>15</v>
      </c>
      <c r="BR237" s="122">
        <v>15</v>
      </c>
      <c r="BS237" s="327">
        <f t="shared" si="77"/>
        <v>60</v>
      </c>
      <c r="BT237" s="16">
        <f t="shared" si="78"/>
        <v>276</v>
      </c>
      <c r="BU237" s="16">
        <v>5</v>
      </c>
      <c r="BV237" s="346">
        <f t="shared" si="79"/>
        <v>55.2</v>
      </c>
      <c r="BW237" s="16">
        <f t="shared" si="96"/>
        <v>35</v>
      </c>
      <c r="BX237" s="391">
        <f t="shared" si="81"/>
        <v>7</v>
      </c>
      <c r="BY237" s="16">
        <f t="shared" si="97"/>
        <v>43</v>
      </c>
      <c r="BZ237" s="392">
        <f t="shared" si="82"/>
        <v>8.6</v>
      </c>
      <c r="CA237" s="16">
        <f t="shared" si="83"/>
        <v>29</v>
      </c>
      <c r="CB237" s="393">
        <f t="shared" si="84"/>
        <v>5.8</v>
      </c>
      <c r="CC237" s="16">
        <f t="shared" si="85"/>
        <v>23</v>
      </c>
      <c r="CD237" s="394">
        <f t="shared" si="86"/>
        <v>4.5999999999999996</v>
      </c>
      <c r="CE237" s="16">
        <f t="shared" si="87"/>
        <v>35</v>
      </c>
      <c r="CF237" s="395">
        <f t="shared" si="88"/>
        <v>7</v>
      </c>
      <c r="CG237" s="16">
        <f t="shared" si="89"/>
        <v>36</v>
      </c>
      <c r="CH237" s="396">
        <f t="shared" si="90"/>
        <v>7.2</v>
      </c>
      <c r="CI237" s="16">
        <f t="shared" si="91"/>
        <v>75</v>
      </c>
      <c r="CJ237" s="397">
        <f t="shared" si="92"/>
        <v>15</v>
      </c>
      <c r="CK237" s="249"/>
      <c r="CL237" s="411"/>
      <c r="CM237" s="19">
        <f t="shared" si="80"/>
        <v>0</v>
      </c>
    </row>
    <row r="238" spans="1:91" s="22" customFormat="1" ht="65.099999999999994" customHeight="1" x14ac:dyDescent="0.25">
      <c r="A238" s="150">
        <v>235</v>
      </c>
      <c r="B238" s="22" t="s">
        <v>6612</v>
      </c>
      <c r="C238" s="22" t="s">
        <v>6616</v>
      </c>
      <c r="D238" s="22" t="s">
        <v>6615</v>
      </c>
      <c r="E238" s="343"/>
      <c r="F238" s="22" t="s">
        <v>6613</v>
      </c>
      <c r="G238" s="22" t="s">
        <v>5905</v>
      </c>
      <c r="H238" s="22" t="s">
        <v>4436</v>
      </c>
      <c r="K238" s="110" t="s">
        <v>4437</v>
      </c>
      <c r="L238" s="110" t="s">
        <v>4438</v>
      </c>
      <c r="M238" s="22" t="s">
        <v>4439</v>
      </c>
      <c r="N238" s="3"/>
      <c r="O238" s="22" t="s">
        <v>16</v>
      </c>
      <c r="P238" s="150">
        <v>481</v>
      </c>
      <c r="Q238" s="22">
        <v>17338439</v>
      </c>
      <c r="R238" s="22">
        <v>102210148</v>
      </c>
      <c r="S238" s="25">
        <v>2428192.2000000002</v>
      </c>
      <c r="T238" s="66">
        <v>996627.42</v>
      </c>
      <c r="U238" s="321">
        <f t="shared" si="94"/>
        <v>0.41044008789749015</v>
      </c>
      <c r="V238" s="353" t="s">
        <v>6614</v>
      </c>
      <c r="W238" s="25" t="s">
        <v>5572</v>
      </c>
      <c r="X238" s="3"/>
      <c r="Y238" s="24" t="s">
        <v>5949</v>
      </c>
      <c r="Z238" s="22" t="s">
        <v>6003</v>
      </c>
      <c r="AA238" s="22" t="s">
        <v>5926</v>
      </c>
      <c r="AC238" s="359"/>
      <c r="AF238" s="16">
        <v>4</v>
      </c>
      <c r="AG238" s="16">
        <v>7</v>
      </c>
      <c r="AH238" s="16">
        <v>4</v>
      </c>
      <c r="AI238" s="16">
        <v>10</v>
      </c>
      <c r="AJ238" s="16">
        <v>4</v>
      </c>
      <c r="AK238" s="16">
        <v>0</v>
      </c>
      <c r="AL238" s="16">
        <v>15</v>
      </c>
      <c r="AM238" s="7">
        <f t="shared" si="93"/>
        <v>44</v>
      </c>
      <c r="AN238" s="16">
        <v>7</v>
      </c>
      <c r="AO238" s="16">
        <v>7</v>
      </c>
      <c r="AP238" s="16">
        <v>7</v>
      </c>
      <c r="AQ238" s="16">
        <v>12</v>
      </c>
      <c r="AR238" s="16">
        <v>7</v>
      </c>
      <c r="AS238" s="16">
        <v>7</v>
      </c>
      <c r="AT238" s="16">
        <v>15</v>
      </c>
      <c r="AU238" s="385">
        <f t="shared" si="75"/>
        <v>62</v>
      </c>
      <c r="AV238" s="16">
        <v>4</v>
      </c>
      <c r="AW238" s="16">
        <v>7</v>
      </c>
      <c r="AX238" s="16">
        <v>4</v>
      </c>
      <c r="AY238" s="16">
        <v>12</v>
      </c>
      <c r="AZ238" s="16">
        <v>7</v>
      </c>
      <c r="BA238" s="16">
        <v>7</v>
      </c>
      <c r="BB238" s="16">
        <v>15</v>
      </c>
      <c r="BC238" s="347">
        <f t="shared" si="76"/>
        <v>56</v>
      </c>
      <c r="BD238" s="16">
        <v>4</v>
      </c>
      <c r="BE238" s="16">
        <v>7</v>
      </c>
      <c r="BF238" s="16">
        <v>7</v>
      </c>
      <c r="BG238" s="16">
        <v>7</v>
      </c>
      <c r="BH238" s="16">
        <v>7</v>
      </c>
      <c r="BI238" s="16">
        <v>7</v>
      </c>
      <c r="BJ238" s="16">
        <v>15</v>
      </c>
      <c r="BK238" s="382">
        <f t="shared" si="95"/>
        <v>54</v>
      </c>
      <c r="BL238" s="16">
        <v>4</v>
      </c>
      <c r="BM238" s="16">
        <v>15</v>
      </c>
      <c r="BN238" s="16">
        <v>4</v>
      </c>
      <c r="BO238" s="16">
        <v>12</v>
      </c>
      <c r="BP238" s="16">
        <v>7</v>
      </c>
      <c r="BQ238" s="16">
        <v>0</v>
      </c>
      <c r="BR238" s="16">
        <v>15</v>
      </c>
      <c r="BS238" s="327">
        <f t="shared" si="77"/>
        <v>57</v>
      </c>
      <c r="BT238" s="16">
        <f t="shared" si="78"/>
        <v>273</v>
      </c>
      <c r="BU238" s="16">
        <v>5</v>
      </c>
      <c r="BV238" s="346">
        <f t="shared" si="79"/>
        <v>54.6</v>
      </c>
      <c r="BW238" s="16">
        <f t="shared" si="96"/>
        <v>23</v>
      </c>
      <c r="BX238" s="391">
        <f t="shared" si="81"/>
        <v>4.5999999999999996</v>
      </c>
      <c r="BY238" s="16">
        <f t="shared" si="97"/>
        <v>43</v>
      </c>
      <c r="BZ238" s="392">
        <f t="shared" si="82"/>
        <v>8.6</v>
      </c>
      <c r="CA238" s="16">
        <f t="shared" si="83"/>
        <v>26</v>
      </c>
      <c r="CB238" s="393">
        <f t="shared" si="84"/>
        <v>5.2</v>
      </c>
      <c r="CC238" s="16">
        <f t="shared" si="85"/>
        <v>53</v>
      </c>
      <c r="CD238" s="394">
        <f t="shared" si="86"/>
        <v>10.6</v>
      </c>
      <c r="CE238" s="16">
        <f t="shared" si="87"/>
        <v>32</v>
      </c>
      <c r="CF238" s="395">
        <f t="shared" si="88"/>
        <v>6.4</v>
      </c>
      <c r="CG238" s="16">
        <f t="shared" si="89"/>
        <v>21</v>
      </c>
      <c r="CH238" s="396">
        <f t="shared" si="90"/>
        <v>4.2</v>
      </c>
      <c r="CI238" s="16">
        <f t="shared" si="91"/>
        <v>75</v>
      </c>
      <c r="CJ238" s="397">
        <f t="shared" si="92"/>
        <v>15</v>
      </c>
      <c r="CK238" s="19"/>
      <c r="CL238" s="409"/>
      <c r="CM238" s="19">
        <f t="shared" si="80"/>
        <v>0</v>
      </c>
    </row>
    <row r="239" spans="1:91" s="22" customFormat="1" ht="65.099999999999994" customHeight="1" x14ac:dyDescent="0.25">
      <c r="A239" s="150">
        <v>236</v>
      </c>
      <c r="B239" s="22" t="s">
        <v>6242</v>
      </c>
      <c r="C239" s="22" t="s">
        <v>33</v>
      </c>
      <c r="D239" s="22" t="s">
        <v>5013</v>
      </c>
      <c r="E239" s="22" t="s">
        <v>4977</v>
      </c>
      <c r="F239" s="22" t="s">
        <v>6243</v>
      </c>
      <c r="G239" s="22" t="s">
        <v>5905</v>
      </c>
      <c r="H239" s="22" t="s">
        <v>953</v>
      </c>
      <c r="K239" s="23" t="s">
        <v>954</v>
      </c>
      <c r="L239" s="23" t="s">
        <v>955</v>
      </c>
      <c r="M239" s="22" t="s">
        <v>956</v>
      </c>
      <c r="N239" s="3"/>
      <c r="O239" s="22" t="s">
        <v>16</v>
      </c>
      <c r="P239" s="150">
        <v>481</v>
      </c>
      <c r="Q239" s="24" t="s">
        <v>957</v>
      </c>
      <c r="R239" s="24" t="s">
        <v>958</v>
      </c>
      <c r="S239" s="25">
        <v>880000</v>
      </c>
      <c r="T239" s="25">
        <v>700000</v>
      </c>
      <c r="U239" s="362">
        <f t="shared" si="94"/>
        <v>0.79545454545454541</v>
      </c>
      <c r="V239" s="363" t="s">
        <v>6244</v>
      </c>
      <c r="W239" s="25" t="s">
        <v>6245</v>
      </c>
      <c r="X239" s="7"/>
      <c r="Y239" s="24" t="s">
        <v>5962</v>
      </c>
      <c r="Z239" s="22" t="s">
        <v>6070</v>
      </c>
      <c r="AA239" s="22" t="s">
        <v>5926</v>
      </c>
      <c r="AB239" s="16"/>
      <c r="AC239" s="347"/>
      <c r="AD239" s="28" t="s">
        <v>6246</v>
      </c>
      <c r="AE239" s="16"/>
      <c r="AF239" s="16">
        <v>10</v>
      </c>
      <c r="AG239" s="16">
        <v>7</v>
      </c>
      <c r="AH239" s="16">
        <v>7</v>
      </c>
      <c r="AI239" s="16">
        <v>9</v>
      </c>
      <c r="AJ239" s="16">
        <v>7</v>
      </c>
      <c r="AK239" s="16">
        <v>0</v>
      </c>
      <c r="AL239" s="16">
        <v>15</v>
      </c>
      <c r="AM239" s="7">
        <f t="shared" si="93"/>
        <v>55</v>
      </c>
      <c r="AN239" s="16">
        <v>7</v>
      </c>
      <c r="AO239" s="16">
        <v>7</v>
      </c>
      <c r="AP239" s="16">
        <v>4</v>
      </c>
      <c r="AQ239" s="16">
        <v>9</v>
      </c>
      <c r="AR239" s="16">
        <v>7</v>
      </c>
      <c r="AS239" s="16">
        <v>7</v>
      </c>
      <c r="AT239" s="16">
        <v>15</v>
      </c>
      <c r="AU239" s="385">
        <f t="shared" si="75"/>
        <v>56</v>
      </c>
      <c r="AV239" s="16">
        <v>4</v>
      </c>
      <c r="AW239" s="16">
        <v>7</v>
      </c>
      <c r="AX239" s="16">
        <v>7</v>
      </c>
      <c r="AY239" s="16">
        <v>9</v>
      </c>
      <c r="AZ239" s="16">
        <v>0</v>
      </c>
      <c r="BA239" s="16">
        <v>7</v>
      </c>
      <c r="BB239" s="16">
        <v>15</v>
      </c>
      <c r="BC239" s="347">
        <f t="shared" si="76"/>
        <v>49</v>
      </c>
      <c r="BD239" s="16">
        <v>4</v>
      </c>
      <c r="BE239" s="16">
        <v>7</v>
      </c>
      <c r="BF239" s="16">
        <v>7</v>
      </c>
      <c r="BG239" s="16">
        <v>9</v>
      </c>
      <c r="BH239" s="16">
        <v>7</v>
      </c>
      <c r="BI239" s="16">
        <v>7</v>
      </c>
      <c r="BJ239" s="16">
        <v>15</v>
      </c>
      <c r="BK239" s="382">
        <f t="shared" si="95"/>
        <v>56</v>
      </c>
      <c r="BL239" s="16">
        <v>7</v>
      </c>
      <c r="BM239" s="16">
        <v>7</v>
      </c>
      <c r="BN239" s="16">
        <v>4</v>
      </c>
      <c r="BO239" s="16">
        <v>9</v>
      </c>
      <c r="BP239" s="16">
        <v>10</v>
      </c>
      <c r="BQ239" s="16">
        <v>0</v>
      </c>
      <c r="BR239" s="16">
        <v>15</v>
      </c>
      <c r="BS239" s="327">
        <f t="shared" si="77"/>
        <v>52</v>
      </c>
      <c r="BT239" s="16">
        <f t="shared" si="78"/>
        <v>268</v>
      </c>
      <c r="BU239" s="16">
        <v>5</v>
      </c>
      <c r="BV239" s="346">
        <f t="shared" si="79"/>
        <v>53.6</v>
      </c>
      <c r="BW239" s="16">
        <f t="shared" si="96"/>
        <v>32</v>
      </c>
      <c r="BX239" s="391">
        <f t="shared" si="81"/>
        <v>6.4</v>
      </c>
      <c r="BY239" s="16">
        <f t="shared" si="97"/>
        <v>35</v>
      </c>
      <c r="BZ239" s="392">
        <f t="shared" si="82"/>
        <v>7</v>
      </c>
      <c r="CA239" s="16">
        <f t="shared" si="83"/>
        <v>29</v>
      </c>
      <c r="CB239" s="393">
        <f t="shared" si="84"/>
        <v>5.8</v>
      </c>
      <c r="CC239" s="16">
        <f t="shared" si="85"/>
        <v>45</v>
      </c>
      <c r="CD239" s="394">
        <f t="shared" si="86"/>
        <v>9</v>
      </c>
      <c r="CE239" s="16">
        <f t="shared" si="87"/>
        <v>31</v>
      </c>
      <c r="CF239" s="395">
        <f t="shared" si="88"/>
        <v>6.2</v>
      </c>
      <c r="CG239" s="16">
        <f t="shared" si="89"/>
        <v>21</v>
      </c>
      <c r="CH239" s="396">
        <f t="shared" si="90"/>
        <v>4.2</v>
      </c>
      <c r="CI239" s="16">
        <f t="shared" si="91"/>
        <v>75</v>
      </c>
      <c r="CJ239" s="397">
        <f t="shared" si="92"/>
        <v>15</v>
      </c>
      <c r="CK239" s="19"/>
      <c r="CL239" s="409"/>
      <c r="CM239" s="19">
        <f t="shared" si="80"/>
        <v>0</v>
      </c>
    </row>
    <row r="240" spans="1:91" s="22" customFormat="1" ht="65.099999999999994" customHeight="1" x14ac:dyDescent="0.25">
      <c r="A240" s="150">
        <v>237</v>
      </c>
      <c r="B240" s="22" t="s">
        <v>6542</v>
      </c>
      <c r="C240" s="22" t="s">
        <v>6546</v>
      </c>
      <c r="D240" s="22" t="s">
        <v>6544</v>
      </c>
      <c r="E240" s="343"/>
      <c r="F240" s="22" t="s">
        <v>6545</v>
      </c>
      <c r="G240" s="22" t="s">
        <v>5905</v>
      </c>
      <c r="H240" s="22" t="s">
        <v>6547</v>
      </c>
      <c r="K240" s="110" t="s">
        <v>6549</v>
      </c>
      <c r="L240" s="110" t="s">
        <v>6543</v>
      </c>
      <c r="M240" s="22" t="s">
        <v>6548</v>
      </c>
      <c r="N240" s="3"/>
      <c r="O240" s="22" t="s">
        <v>11</v>
      </c>
      <c r="P240" s="150">
        <v>424</v>
      </c>
      <c r="Q240" s="22">
        <v>20468238</v>
      </c>
      <c r="R240" s="22">
        <v>105815430</v>
      </c>
      <c r="S240" s="25">
        <v>1280000</v>
      </c>
      <c r="T240" s="66">
        <v>1000000</v>
      </c>
      <c r="U240" s="321">
        <f t="shared" si="94"/>
        <v>0.78125</v>
      </c>
      <c r="V240" s="353" t="s">
        <v>6550</v>
      </c>
      <c r="W240" s="25" t="s">
        <v>3357</v>
      </c>
      <c r="X240" s="3"/>
      <c r="Y240" s="24" t="s">
        <v>5949</v>
      </c>
      <c r="Z240" s="22" t="s">
        <v>5981</v>
      </c>
      <c r="AA240" s="22" t="s">
        <v>5926</v>
      </c>
      <c r="AC240" s="359"/>
      <c r="AF240" s="16">
        <v>0</v>
      </c>
      <c r="AG240" s="16">
        <v>7</v>
      </c>
      <c r="AH240" s="16">
        <v>4</v>
      </c>
      <c r="AI240" s="16">
        <v>15</v>
      </c>
      <c r="AJ240" s="16">
        <v>4</v>
      </c>
      <c r="AK240" s="16">
        <v>0</v>
      </c>
      <c r="AL240" s="16">
        <v>15</v>
      </c>
      <c r="AM240" s="7">
        <f t="shared" si="93"/>
        <v>45</v>
      </c>
      <c r="AN240" s="16">
        <v>7</v>
      </c>
      <c r="AO240" s="16">
        <v>15</v>
      </c>
      <c r="AP240" s="16">
        <v>7</v>
      </c>
      <c r="AQ240" s="16">
        <v>15</v>
      </c>
      <c r="AR240" s="16">
        <v>7</v>
      </c>
      <c r="AS240" s="16">
        <v>7</v>
      </c>
      <c r="AT240" s="16">
        <v>15</v>
      </c>
      <c r="AU240" s="385">
        <f t="shared" si="75"/>
        <v>73</v>
      </c>
      <c r="AV240" s="16">
        <v>4</v>
      </c>
      <c r="AW240" s="16">
        <v>7</v>
      </c>
      <c r="AX240" s="16">
        <v>7</v>
      </c>
      <c r="AY240" s="16">
        <v>15</v>
      </c>
      <c r="AZ240" s="16">
        <v>7</v>
      </c>
      <c r="BA240" s="16">
        <v>7</v>
      </c>
      <c r="BB240" s="16">
        <v>15</v>
      </c>
      <c r="BC240" s="347">
        <f t="shared" si="76"/>
        <v>62</v>
      </c>
      <c r="BD240" s="16">
        <v>0</v>
      </c>
      <c r="BE240" s="16">
        <v>0</v>
      </c>
      <c r="BF240" s="16">
        <v>0</v>
      </c>
      <c r="BG240" s="16">
        <v>15</v>
      </c>
      <c r="BH240" s="16">
        <v>0</v>
      </c>
      <c r="BI240" s="16">
        <v>0</v>
      </c>
      <c r="BJ240" s="16">
        <v>15</v>
      </c>
      <c r="BK240" s="382">
        <f t="shared" si="95"/>
        <v>30</v>
      </c>
      <c r="BL240" s="16">
        <v>0</v>
      </c>
      <c r="BM240" s="16">
        <v>7</v>
      </c>
      <c r="BN240" s="16">
        <v>7</v>
      </c>
      <c r="BO240" s="16">
        <v>15</v>
      </c>
      <c r="BP240" s="16">
        <v>7</v>
      </c>
      <c r="BQ240" s="16">
        <v>0</v>
      </c>
      <c r="BR240" s="16">
        <v>15</v>
      </c>
      <c r="BS240" s="327">
        <f t="shared" si="77"/>
        <v>51</v>
      </c>
      <c r="BT240" s="16">
        <f t="shared" si="78"/>
        <v>261</v>
      </c>
      <c r="BU240" s="16">
        <v>5</v>
      </c>
      <c r="BV240" s="346">
        <f t="shared" si="79"/>
        <v>52.2</v>
      </c>
      <c r="BW240" s="16">
        <f t="shared" si="96"/>
        <v>11</v>
      </c>
      <c r="BX240" s="391">
        <f t="shared" si="81"/>
        <v>2.2000000000000002</v>
      </c>
      <c r="BY240" s="16">
        <f t="shared" si="97"/>
        <v>36</v>
      </c>
      <c r="BZ240" s="392">
        <f t="shared" si="82"/>
        <v>7.2</v>
      </c>
      <c r="CA240" s="16">
        <f t="shared" si="83"/>
        <v>25</v>
      </c>
      <c r="CB240" s="393">
        <f t="shared" si="84"/>
        <v>5</v>
      </c>
      <c r="CC240" s="16">
        <f t="shared" si="85"/>
        <v>75</v>
      </c>
      <c r="CD240" s="394">
        <f t="shared" si="86"/>
        <v>15</v>
      </c>
      <c r="CE240" s="16">
        <f t="shared" si="87"/>
        <v>25</v>
      </c>
      <c r="CF240" s="395">
        <f t="shared" si="88"/>
        <v>5</v>
      </c>
      <c r="CG240" s="16">
        <f t="shared" si="89"/>
        <v>14</v>
      </c>
      <c r="CH240" s="396">
        <f t="shared" si="90"/>
        <v>2.8</v>
      </c>
      <c r="CI240" s="16">
        <f t="shared" si="91"/>
        <v>75</v>
      </c>
      <c r="CJ240" s="397">
        <f t="shared" si="92"/>
        <v>15</v>
      </c>
      <c r="CK240" s="366"/>
      <c r="CL240" s="19"/>
      <c r="CM240" s="19">
        <f t="shared" si="80"/>
        <v>0</v>
      </c>
    </row>
    <row r="241" spans="1:91" s="22" customFormat="1" ht="65.099999999999994" customHeight="1" x14ac:dyDescent="0.25">
      <c r="A241" s="150">
        <v>238</v>
      </c>
      <c r="B241" s="63" t="s">
        <v>5967</v>
      </c>
      <c r="C241" s="150" t="s">
        <v>5769</v>
      </c>
      <c r="D241" s="63" t="s">
        <v>5772</v>
      </c>
      <c r="E241" s="63" t="s">
        <v>5770</v>
      </c>
      <c r="F241" s="63" t="s">
        <v>5968</v>
      </c>
      <c r="G241" s="22" t="s">
        <v>5905</v>
      </c>
      <c r="H241" s="63" t="s">
        <v>5773</v>
      </c>
      <c r="I241" s="150"/>
      <c r="J241" s="150"/>
      <c r="K241" s="64" t="s">
        <v>5774</v>
      </c>
      <c r="L241" s="64" t="s">
        <v>5771</v>
      </c>
      <c r="M241" s="150" t="s">
        <v>5775</v>
      </c>
      <c r="N241" s="7"/>
      <c r="O241" s="150" t="s">
        <v>16</v>
      </c>
      <c r="P241" s="150">
        <v>481</v>
      </c>
      <c r="Q241" s="150">
        <v>28319835</v>
      </c>
      <c r="R241" s="150">
        <v>112401077</v>
      </c>
      <c r="S241" s="152">
        <v>750000</v>
      </c>
      <c r="T241" s="66">
        <v>600000</v>
      </c>
      <c r="U241" s="321">
        <f t="shared" si="94"/>
        <v>0.8</v>
      </c>
      <c r="V241" s="281" t="s">
        <v>5969</v>
      </c>
      <c r="W241" s="66" t="s">
        <v>5970</v>
      </c>
      <c r="X241" s="7"/>
      <c r="Y241" s="65" t="s">
        <v>5925</v>
      </c>
      <c r="Z241" s="63" t="s">
        <v>7070</v>
      </c>
      <c r="AA241" s="63" t="s">
        <v>5926</v>
      </c>
      <c r="AB241" s="150"/>
      <c r="AC241" s="347"/>
      <c r="AD241" s="63"/>
      <c r="AE241" s="150"/>
      <c r="AF241" s="16">
        <v>4</v>
      </c>
      <c r="AG241" s="16">
        <v>7</v>
      </c>
      <c r="AH241" s="16">
        <v>4</v>
      </c>
      <c r="AI241" s="16">
        <v>6</v>
      </c>
      <c r="AJ241" s="16">
        <v>7</v>
      </c>
      <c r="AK241" s="16">
        <v>0</v>
      </c>
      <c r="AL241" s="16">
        <v>15</v>
      </c>
      <c r="AM241" s="7">
        <f t="shared" si="93"/>
        <v>43</v>
      </c>
      <c r="AN241" s="16">
        <v>4</v>
      </c>
      <c r="AO241" s="16">
        <v>7</v>
      </c>
      <c r="AP241" s="16">
        <v>4</v>
      </c>
      <c r="AQ241" s="16">
        <v>8</v>
      </c>
      <c r="AR241" s="16">
        <v>7</v>
      </c>
      <c r="AS241" s="16">
        <v>7</v>
      </c>
      <c r="AT241" s="16">
        <v>15</v>
      </c>
      <c r="AU241" s="385">
        <f t="shared" si="75"/>
        <v>52</v>
      </c>
      <c r="AV241" s="16">
        <v>4</v>
      </c>
      <c r="AW241" s="16">
        <v>0</v>
      </c>
      <c r="AX241" s="16">
        <v>4</v>
      </c>
      <c r="AY241" s="16">
        <v>8</v>
      </c>
      <c r="AZ241" s="16">
        <v>4</v>
      </c>
      <c r="BA241" s="16">
        <v>15</v>
      </c>
      <c r="BB241" s="16">
        <v>15</v>
      </c>
      <c r="BC241" s="347">
        <f t="shared" si="76"/>
        <v>50</v>
      </c>
      <c r="BD241" s="16">
        <v>4</v>
      </c>
      <c r="BE241" s="16">
        <v>7</v>
      </c>
      <c r="BF241" s="16">
        <v>7</v>
      </c>
      <c r="BG241" s="16">
        <v>8</v>
      </c>
      <c r="BH241" s="16">
        <v>7</v>
      </c>
      <c r="BI241" s="16">
        <v>15</v>
      </c>
      <c r="BJ241" s="16">
        <v>15</v>
      </c>
      <c r="BK241" s="382">
        <f t="shared" si="95"/>
        <v>63</v>
      </c>
      <c r="BL241" s="16">
        <v>4</v>
      </c>
      <c r="BM241" s="16">
        <v>0</v>
      </c>
      <c r="BN241" s="16">
        <v>0</v>
      </c>
      <c r="BO241" s="16">
        <v>8</v>
      </c>
      <c r="BP241" s="16">
        <v>10</v>
      </c>
      <c r="BQ241" s="16">
        <v>0</v>
      </c>
      <c r="BR241" s="16">
        <v>15</v>
      </c>
      <c r="BS241" s="327">
        <f t="shared" si="77"/>
        <v>37</v>
      </c>
      <c r="BT241" s="16">
        <f t="shared" si="78"/>
        <v>245</v>
      </c>
      <c r="BU241" s="16">
        <v>5</v>
      </c>
      <c r="BV241" s="346">
        <f t="shared" si="79"/>
        <v>49</v>
      </c>
      <c r="BW241" s="16">
        <f t="shared" si="96"/>
        <v>20</v>
      </c>
      <c r="BX241" s="391">
        <f t="shared" si="81"/>
        <v>4</v>
      </c>
      <c r="BY241" s="16">
        <f t="shared" si="97"/>
        <v>21</v>
      </c>
      <c r="BZ241" s="392">
        <f t="shared" si="82"/>
        <v>4.2</v>
      </c>
      <c r="CA241" s="16">
        <f t="shared" si="83"/>
        <v>19</v>
      </c>
      <c r="CB241" s="393">
        <f t="shared" si="84"/>
        <v>3.8</v>
      </c>
      <c r="CC241" s="16">
        <f t="shared" si="85"/>
        <v>38</v>
      </c>
      <c r="CD241" s="394">
        <f t="shared" si="86"/>
        <v>7.6</v>
      </c>
      <c r="CE241" s="16">
        <f t="shared" si="87"/>
        <v>35</v>
      </c>
      <c r="CF241" s="395">
        <f t="shared" si="88"/>
        <v>7</v>
      </c>
      <c r="CG241" s="16">
        <f t="shared" si="89"/>
        <v>37</v>
      </c>
      <c r="CH241" s="396">
        <f t="shared" si="90"/>
        <v>7.4</v>
      </c>
      <c r="CI241" s="16">
        <f t="shared" si="91"/>
        <v>75</v>
      </c>
      <c r="CJ241" s="397">
        <f t="shared" si="92"/>
        <v>15</v>
      </c>
      <c r="CK241" s="19"/>
      <c r="CL241" s="409"/>
      <c r="CM241" s="19">
        <f t="shared" si="80"/>
        <v>0</v>
      </c>
    </row>
    <row r="242" spans="1:91" s="22" customFormat="1" ht="65.099999999999994" customHeight="1" x14ac:dyDescent="0.25">
      <c r="A242" s="150">
        <v>239</v>
      </c>
      <c r="B242" s="22" t="s">
        <v>6931</v>
      </c>
      <c r="C242" s="22" t="s">
        <v>114</v>
      </c>
      <c r="D242" s="22" t="s">
        <v>6935</v>
      </c>
      <c r="E242" s="343"/>
      <c r="F242" s="22" t="s">
        <v>6932</v>
      </c>
      <c r="G242" s="22" t="s">
        <v>5905</v>
      </c>
      <c r="I242" s="22" t="s">
        <v>10</v>
      </c>
      <c r="J242" s="22" t="s">
        <v>2668</v>
      </c>
      <c r="K242" s="110" t="s">
        <v>2669</v>
      </c>
      <c r="L242" s="110" t="s">
        <v>6936</v>
      </c>
      <c r="M242" s="22" t="s">
        <v>2671</v>
      </c>
      <c r="N242" s="3"/>
      <c r="O242" s="22" t="s">
        <v>16</v>
      </c>
      <c r="P242" s="150">
        <v>481</v>
      </c>
      <c r="Q242" s="22">
        <v>28377932</v>
      </c>
      <c r="R242" s="22">
        <v>114278981</v>
      </c>
      <c r="S242" s="25">
        <v>1314000</v>
      </c>
      <c r="T242" s="66">
        <v>999000</v>
      </c>
      <c r="U242" s="321">
        <f t="shared" si="94"/>
        <v>0.76027397260273977</v>
      </c>
      <c r="V242" s="353" t="s">
        <v>6933</v>
      </c>
      <c r="W242" s="25" t="s">
        <v>6934</v>
      </c>
      <c r="X242" s="3"/>
      <c r="Y242" s="24" t="s">
        <v>6119</v>
      </c>
      <c r="Z242" s="22" t="s">
        <v>6070</v>
      </c>
      <c r="AA242" s="22" t="s">
        <v>5988</v>
      </c>
      <c r="AC242" s="359"/>
      <c r="AD242" s="28" t="s">
        <v>6937</v>
      </c>
      <c r="AF242" s="22">
        <v>4</v>
      </c>
      <c r="AG242" s="22">
        <v>7</v>
      </c>
      <c r="AH242" s="22">
        <v>4</v>
      </c>
      <c r="AI242" s="22">
        <v>0</v>
      </c>
      <c r="AJ242" s="22">
        <v>7</v>
      </c>
      <c r="AK242" s="22">
        <v>0</v>
      </c>
      <c r="AL242" s="22">
        <v>15</v>
      </c>
      <c r="AM242" s="7">
        <f t="shared" si="93"/>
        <v>37</v>
      </c>
      <c r="AN242" s="22">
        <v>4</v>
      </c>
      <c r="AO242" s="22">
        <v>7</v>
      </c>
      <c r="AP242" s="22">
        <v>4</v>
      </c>
      <c r="AQ242" s="22">
        <v>0</v>
      </c>
      <c r="AR242" s="22">
        <v>4</v>
      </c>
      <c r="AS242" s="22">
        <v>7</v>
      </c>
      <c r="AT242" s="22">
        <v>15</v>
      </c>
      <c r="AU242" s="385">
        <f t="shared" si="75"/>
        <v>41</v>
      </c>
      <c r="AV242" s="22">
        <v>4</v>
      </c>
      <c r="AW242" s="22">
        <v>0</v>
      </c>
      <c r="AX242" s="22">
        <v>0</v>
      </c>
      <c r="AY242" s="22">
        <v>0</v>
      </c>
      <c r="AZ242" s="22">
        <v>4</v>
      </c>
      <c r="BA242" s="22">
        <v>7</v>
      </c>
      <c r="BB242" s="22">
        <v>15</v>
      </c>
      <c r="BC242" s="347">
        <f t="shared" si="76"/>
        <v>30</v>
      </c>
      <c r="BD242" s="22">
        <v>10</v>
      </c>
      <c r="BE242" s="22">
        <v>7</v>
      </c>
      <c r="BF242" s="22">
        <v>7</v>
      </c>
      <c r="BG242" s="22">
        <v>0</v>
      </c>
      <c r="BH242" s="22">
        <v>7</v>
      </c>
      <c r="BI242" s="22">
        <v>7</v>
      </c>
      <c r="BJ242" s="22">
        <v>15</v>
      </c>
      <c r="BK242" s="382">
        <f t="shared" si="95"/>
        <v>53</v>
      </c>
      <c r="BL242" s="22">
        <v>7</v>
      </c>
      <c r="BM242" s="22">
        <v>15</v>
      </c>
      <c r="BN242" s="22">
        <v>7</v>
      </c>
      <c r="BO242" s="22">
        <v>0</v>
      </c>
      <c r="BP242" s="22">
        <v>7</v>
      </c>
      <c r="BQ242" s="22">
        <v>15</v>
      </c>
      <c r="BR242" s="22">
        <v>15</v>
      </c>
      <c r="BS242" s="327">
        <f t="shared" si="77"/>
        <v>66</v>
      </c>
      <c r="BT242" s="16">
        <f t="shared" si="78"/>
        <v>227</v>
      </c>
      <c r="BU242" s="16">
        <v>5</v>
      </c>
      <c r="BV242" s="346">
        <f t="shared" si="79"/>
        <v>45.4</v>
      </c>
      <c r="BW242" s="16">
        <f t="shared" si="96"/>
        <v>29</v>
      </c>
      <c r="BX242" s="391">
        <f t="shared" si="81"/>
        <v>5.8</v>
      </c>
      <c r="BY242" s="16">
        <f t="shared" si="97"/>
        <v>36</v>
      </c>
      <c r="BZ242" s="392">
        <f t="shared" si="82"/>
        <v>7.2</v>
      </c>
      <c r="CA242" s="16">
        <f t="shared" si="83"/>
        <v>22</v>
      </c>
      <c r="CB242" s="393">
        <f t="shared" si="84"/>
        <v>4.4000000000000004</v>
      </c>
      <c r="CC242" s="16">
        <f t="shared" si="85"/>
        <v>0</v>
      </c>
      <c r="CD242" s="394">
        <f t="shared" si="86"/>
        <v>0</v>
      </c>
      <c r="CE242" s="16">
        <f t="shared" si="87"/>
        <v>29</v>
      </c>
      <c r="CF242" s="395">
        <f t="shared" si="88"/>
        <v>5.8</v>
      </c>
      <c r="CG242" s="16">
        <f t="shared" si="89"/>
        <v>36</v>
      </c>
      <c r="CH242" s="396">
        <f t="shared" si="90"/>
        <v>7.2</v>
      </c>
      <c r="CI242" s="16">
        <f t="shared" si="91"/>
        <v>75</v>
      </c>
      <c r="CJ242" s="397">
        <f t="shared" si="92"/>
        <v>15</v>
      </c>
      <c r="CK242" s="25"/>
      <c r="CL242" s="412"/>
      <c r="CM242" s="19">
        <f t="shared" si="80"/>
        <v>0</v>
      </c>
    </row>
    <row r="243" spans="1:91" s="63" customFormat="1" ht="65.099999999999994" customHeight="1" x14ac:dyDescent="0.25">
      <c r="A243" s="150">
        <v>240</v>
      </c>
      <c r="B243" s="22" t="s">
        <v>6812</v>
      </c>
      <c r="C243" s="22" t="s">
        <v>5853</v>
      </c>
      <c r="D243" s="22" t="s">
        <v>5806</v>
      </c>
      <c r="E243" s="22" t="s">
        <v>5805</v>
      </c>
      <c r="F243" s="22" t="s">
        <v>6813</v>
      </c>
      <c r="G243" s="22" t="s">
        <v>5905</v>
      </c>
      <c r="H243" s="22" t="s">
        <v>5840</v>
      </c>
      <c r="I243" s="16"/>
      <c r="J243" s="16"/>
      <c r="K243" s="23" t="s">
        <v>5807</v>
      </c>
      <c r="L243" s="23" t="s">
        <v>6814</v>
      </c>
      <c r="M243" s="16" t="s">
        <v>5839</v>
      </c>
      <c r="N243" s="7"/>
      <c r="O243" s="16" t="s">
        <v>11</v>
      </c>
      <c r="P243" s="150">
        <v>424</v>
      </c>
      <c r="Q243" s="16">
        <v>21276081</v>
      </c>
      <c r="R243" s="16">
        <v>109964527</v>
      </c>
      <c r="S243" s="19">
        <v>14771500</v>
      </c>
      <c r="T243" s="25">
        <v>1000000</v>
      </c>
      <c r="U243" s="362">
        <f t="shared" si="94"/>
        <v>6.769793182818265E-2</v>
      </c>
      <c r="V243" s="363" t="s">
        <v>6995</v>
      </c>
      <c r="W243" s="25" t="s">
        <v>2795</v>
      </c>
      <c r="X243" s="105"/>
      <c r="Y243" s="56" t="s">
        <v>5949</v>
      </c>
      <c r="Z243" s="52" t="s">
        <v>5981</v>
      </c>
      <c r="AA243" s="52" t="s">
        <v>6058</v>
      </c>
      <c r="AB243" s="122"/>
      <c r="AC243" s="376" t="s">
        <v>7065</v>
      </c>
      <c r="AD243" s="133" t="s">
        <v>7064</v>
      </c>
      <c r="AE243" s="122"/>
      <c r="AF243" s="16">
        <v>7</v>
      </c>
      <c r="AG243" s="16">
        <v>7</v>
      </c>
      <c r="AH243" s="16">
        <v>7</v>
      </c>
      <c r="AI243" s="16">
        <v>13</v>
      </c>
      <c r="AJ243" s="16">
        <v>7</v>
      </c>
      <c r="AK243" s="16">
        <v>0</v>
      </c>
      <c r="AL243" s="16">
        <v>0</v>
      </c>
      <c r="AM243" s="7">
        <f t="shared" si="93"/>
        <v>41</v>
      </c>
      <c r="AN243" s="16">
        <v>4</v>
      </c>
      <c r="AO243" s="16">
        <v>7</v>
      </c>
      <c r="AP243" s="16">
        <v>4</v>
      </c>
      <c r="AQ243" s="16">
        <v>8</v>
      </c>
      <c r="AR243" s="16">
        <v>7</v>
      </c>
      <c r="AS243" s="16">
        <v>7</v>
      </c>
      <c r="AT243" s="16">
        <v>0</v>
      </c>
      <c r="AU243" s="385">
        <f t="shared" si="75"/>
        <v>37</v>
      </c>
      <c r="AV243" s="16">
        <v>4</v>
      </c>
      <c r="AW243" s="16">
        <v>7</v>
      </c>
      <c r="AX243" s="16">
        <v>0</v>
      </c>
      <c r="AY243" s="16">
        <v>15</v>
      </c>
      <c r="AZ243" s="16">
        <v>4</v>
      </c>
      <c r="BA243" s="16">
        <v>0</v>
      </c>
      <c r="BB243" s="16">
        <v>0</v>
      </c>
      <c r="BC243" s="347">
        <f t="shared" si="76"/>
        <v>30</v>
      </c>
      <c r="BD243" s="16">
        <v>10</v>
      </c>
      <c r="BE243" s="16">
        <v>20</v>
      </c>
      <c r="BF243" s="16">
        <v>7</v>
      </c>
      <c r="BG243" s="16">
        <v>15</v>
      </c>
      <c r="BH243" s="16">
        <v>10</v>
      </c>
      <c r="BI243" s="16">
        <v>15</v>
      </c>
      <c r="BJ243" s="16">
        <v>0</v>
      </c>
      <c r="BK243" s="382">
        <f t="shared" si="95"/>
        <v>77</v>
      </c>
      <c r="BL243" s="16">
        <v>4</v>
      </c>
      <c r="BM243" s="16">
        <v>7</v>
      </c>
      <c r="BN243" s="16">
        <v>4</v>
      </c>
      <c r="BO243" s="16">
        <v>15</v>
      </c>
      <c r="BP243" s="16">
        <v>4</v>
      </c>
      <c r="BQ243" s="16">
        <v>0</v>
      </c>
      <c r="BR243" s="16">
        <v>5</v>
      </c>
      <c r="BS243" s="327">
        <f t="shared" si="77"/>
        <v>39</v>
      </c>
      <c r="BT243" s="16">
        <f t="shared" si="78"/>
        <v>224</v>
      </c>
      <c r="BU243" s="16">
        <v>5</v>
      </c>
      <c r="BV243" s="346">
        <f t="shared" si="79"/>
        <v>44.8</v>
      </c>
      <c r="BW243" s="16">
        <f t="shared" si="96"/>
        <v>29</v>
      </c>
      <c r="BX243" s="391">
        <f t="shared" si="81"/>
        <v>5.8</v>
      </c>
      <c r="BY243" s="16">
        <f t="shared" si="97"/>
        <v>48</v>
      </c>
      <c r="BZ243" s="392">
        <f t="shared" si="82"/>
        <v>9.6</v>
      </c>
      <c r="CA243" s="16">
        <f t="shared" si="83"/>
        <v>22</v>
      </c>
      <c r="CB243" s="393">
        <f t="shared" si="84"/>
        <v>4.4000000000000004</v>
      </c>
      <c r="CC243" s="16">
        <f t="shared" si="85"/>
        <v>66</v>
      </c>
      <c r="CD243" s="394">
        <f t="shared" si="86"/>
        <v>13.2</v>
      </c>
      <c r="CE243" s="16">
        <f t="shared" si="87"/>
        <v>32</v>
      </c>
      <c r="CF243" s="395">
        <f t="shared" si="88"/>
        <v>6.4</v>
      </c>
      <c r="CG243" s="16">
        <f t="shared" si="89"/>
        <v>22</v>
      </c>
      <c r="CH243" s="396">
        <f t="shared" si="90"/>
        <v>4.4000000000000004</v>
      </c>
      <c r="CI243" s="16">
        <f t="shared" si="91"/>
        <v>5</v>
      </c>
      <c r="CJ243" s="397">
        <f t="shared" si="92"/>
        <v>1</v>
      </c>
      <c r="CK243" s="366"/>
      <c r="CL243" s="19"/>
      <c r="CM243" s="19">
        <f t="shared" si="80"/>
        <v>0</v>
      </c>
    </row>
    <row r="244" spans="1:91" s="63" customFormat="1" ht="65.099999999999994" customHeight="1" x14ac:dyDescent="0.25">
      <c r="A244" s="150">
        <v>241</v>
      </c>
      <c r="B244" s="63" t="s">
        <v>7007</v>
      </c>
      <c r="C244" s="63" t="s">
        <v>5996</v>
      </c>
      <c r="D244" s="63" t="s">
        <v>7010</v>
      </c>
      <c r="F244" s="63" t="s">
        <v>7009</v>
      </c>
      <c r="G244" s="22" t="s">
        <v>5905</v>
      </c>
      <c r="I244" s="63" t="s">
        <v>10</v>
      </c>
      <c r="J244" s="63" t="s">
        <v>1668</v>
      </c>
      <c r="K244" s="64" t="s">
        <v>1669</v>
      </c>
      <c r="L244" s="64" t="s">
        <v>7008</v>
      </c>
      <c r="M244" s="63" t="s">
        <v>1671</v>
      </c>
      <c r="O244" s="63" t="s">
        <v>16</v>
      </c>
      <c r="P244" s="150">
        <v>481</v>
      </c>
      <c r="Q244" s="63">
        <v>28364725</v>
      </c>
      <c r="R244" s="63">
        <v>113841144</v>
      </c>
      <c r="S244" s="66">
        <v>6531480</v>
      </c>
      <c r="T244" s="66">
        <v>998280</v>
      </c>
      <c r="U244" s="321">
        <f t="shared" si="94"/>
        <v>0.15284131621010857</v>
      </c>
      <c r="V244" s="361" t="s">
        <v>7012</v>
      </c>
      <c r="W244" s="66" t="s">
        <v>5197</v>
      </c>
      <c r="Y244" s="65" t="s">
        <v>6119</v>
      </c>
      <c r="Z244" s="63" t="s">
        <v>6070</v>
      </c>
      <c r="AA244" s="63" t="s">
        <v>6058</v>
      </c>
      <c r="AD244" s="63" t="s">
        <v>7063</v>
      </c>
      <c r="AF244" s="63">
        <v>0</v>
      </c>
      <c r="AG244" s="63">
        <v>0</v>
      </c>
      <c r="AH244" s="63">
        <v>0</v>
      </c>
      <c r="AI244" s="63">
        <v>0</v>
      </c>
      <c r="AJ244" s="63">
        <v>0</v>
      </c>
      <c r="AK244" s="63">
        <v>0</v>
      </c>
      <c r="AL244" s="63">
        <v>0</v>
      </c>
      <c r="AM244" s="7">
        <f t="shared" si="93"/>
        <v>0</v>
      </c>
      <c r="AN244" s="63">
        <v>4</v>
      </c>
      <c r="AO244" s="63">
        <v>7</v>
      </c>
      <c r="AP244" s="63">
        <v>7</v>
      </c>
      <c r="AQ244" s="63">
        <v>0</v>
      </c>
      <c r="AR244" s="63">
        <v>4</v>
      </c>
      <c r="AS244" s="63">
        <v>15</v>
      </c>
      <c r="AT244" s="63">
        <v>15</v>
      </c>
      <c r="AU244" s="385">
        <f t="shared" si="75"/>
        <v>52</v>
      </c>
      <c r="AV244" s="63">
        <v>4</v>
      </c>
      <c r="AW244" s="63">
        <v>7</v>
      </c>
      <c r="AX244" s="63">
        <v>4</v>
      </c>
      <c r="AY244" s="63">
        <v>0</v>
      </c>
      <c r="AZ244" s="63">
        <v>4</v>
      </c>
      <c r="BA244" s="63">
        <v>7</v>
      </c>
      <c r="BB244" s="63">
        <v>15</v>
      </c>
      <c r="BC244" s="347">
        <f t="shared" si="76"/>
        <v>41</v>
      </c>
      <c r="BD244" s="63">
        <v>7</v>
      </c>
      <c r="BE244" s="63">
        <v>15</v>
      </c>
      <c r="BF244" s="63">
        <v>7</v>
      </c>
      <c r="BG244" s="63">
        <v>0</v>
      </c>
      <c r="BH244" s="63">
        <v>10</v>
      </c>
      <c r="BI244" s="63">
        <v>15</v>
      </c>
      <c r="BJ244" s="63">
        <v>15</v>
      </c>
      <c r="BK244" s="382">
        <f t="shared" si="95"/>
        <v>69</v>
      </c>
      <c r="BL244" s="63">
        <v>0</v>
      </c>
      <c r="BM244" s="63">
        <v>0</v>
      </c>
      <c r="BN244" s="63">
        <v>4</v>
      </c>
      <c r="BO244" s="63">
        <v>0</v>
      </c>
      <c r="BP244" s="63">
        <v>4</v>
      </c>
      <c r="BQ244" s="63">
        <v>7</v>
      </c>
      <c r="BR244" s="63">
        <v>15</v>
      </c>
      <c r="BS244" s="327">
        <f t="shared" si="77"/>
        <v>30</v>
      </c>
      <c r="BT244" s="16">
        <f t="shared" si="78"/>
        <v>192</v>
      </c>
      <c r="BU244" s="16">
        <v>5</v>
      </c>
      <c r="BV244" s="346">
        <f t="shared" si="79"/>
        <v>38.4</v>
      </c>
      <c r="BW244" s="16">
        <f t="shared" si="96"/>
        <v>15</v>
      </c>
      <c r="BX244" s="391">
        <f t="shared" si="81"/>
        <v>3</v>
      </c>
      <c r="BY244" s="16">
        <f t="shared" si="97"/>
        <v>29</v>
      </c>
      <c r="BZ244" s="392">
        <f t="shared" si="82"/>
        <v>5.8</v>
      </c>
      <c r="CA244" s="16">
        <f t="shared" si="83"/>
        <v>22</v>
      </c>
      <c r="CB244" s="393">
        <f t="shared" si="84"/>
        <v>4.4000000000000004</v>
      </c>
      <c r="CC244" s="16">
        <f t="shared" si="85"/>
        <v>0</v>
      </c>
      <c r="CD244" s="394">
        <f t="shared" si="86"/>
        <v>0</v>
      </c>
      <c r="CE244" s="16">
        <f t="shared" si="87"/>
        <v>22</v>
      </c>
      <c r="CF244" s="395">
        <f t="shared" si="88"/>
        <v>4.4000000000000004</v>
      </c>
      <c r="CG244" s="16">
        <f t="shared" si="89"/>
        <v>44</v>
      </c>
      <c r="CH244" s="396">
        <f t="shared" si="90"/>
        <v>8.8000000000000007</v>
      </c>
      <c r="CI244" s="16">
        <f t="shared" si="91"/>
        <v>60</v>
      </c>
      <c r="CJ244" s="397">
        <f t="shared" si="92"/>
        <v>12</v>
      </c>
      <c r="CK244" s="66"/>
      <c r="CL244" s="412"/>
      <c r="CM244" s="19">
        <f t="shared" si="80"/>
        <v>0</v>
      </c>
    </row>
    <row r="245" spans="1:91" s="63" customFormat="1" ht="65.099999999999994" customHeight="1" x14ac:dyDescent="0.25">
      <c r="A245" s="150">
        <v>242</v>
      </c>
      <c r="B245" s="63" t="s">
        <v>7003</v>
      </c>
      <c r="C245" s="63" t="s">
        <v>7004</v>
      </c>
      <c r="D245" s="63" t="s">
        <v>7011</v>
      </c>
      <c r="F245" s="63" t="s">
        <v>5867</v>
      </c>
      <c r="G245" s="22" t="s">
        <v>5905</v>
      </c>
      <c r="I245" s="63" t="s">
        <v>10</v>
      </c>
      <c r="J245" s="63" t="s">
        <v>1668</v>
      </c>
      <c r="K245" s="64" t="s">
        <v>1669</v>
      </c>
      <c r="L245" s="64" t="s">
        <v>7006</v>
      </c>
      <c r="M245" s="63" t="s">
        <v>1671</v>
      </c>
      <c r="O245" s="63" t="s">
        <v>16</v>
      </c>
      <c r="P245" s="150">
        <v>481</v>
      </c>
      <c r="Q245" s="63">
        <v>28374127</v>
      </c>
      <c r="R245" s="63">
        <v>114182730</v>
      </c>
      <c r="S245" s="66">
        <v>6449640</v>
      </c>
      <c r="T245" s="66">
        <v>995040</v>
      </c>
      <c r="U245" s="321">
        <f t="shared" si="94"/>
        <v>0.15427837832809274</v>
      </c>
      <c r="V245" s="361" t="s">
        <v>7005</v>
      </c>
      <c r="W245" s="66" t="s">
        <v>3079</v>
      </c>
      <c r="Y245" s="65" t="s">
        <v>6119</v>
      </c>
      <c r="Z245" s="63" t="s">
        <v>6070</v>
      </c>
      <c r="AA245" s="63" t="s">
        <v>6058</v>
      </c>
      <c r="AD245" s="63" t="s">
        <v>7063</v>
      </c>
      <c r="AF245" s="63">
        <v>0</v>
      </c>
      <c r="AG245" s="63">
        <v>0</v>
      </c>
      <c r="AH245" s="63">
        <v>0</v>
      </c>
      <c r="AI245" s="63">
        <v>0</v>
      </c>
      <c r="AJ245" s="63">
        <v>0</v>
      </c>
      <c r="AK245" s="63">
        <v>0</v>
      </c>
      <c r="AL245" s="63">
        <v>0</v>
      </c>
      <c r="AM245" s="7">
        <f t="shared" si="93"/>
        <v>0</v>
      </c>
      <c r="AN245" s="63">
        <v>4</v>
      </c>
      <c r="AO245" s="63">
        <v>0</v>
      </c>
      <c r="AP245" s="63">
        <v>4</v>
      </c>
      <c r="AQ245" s="63">
        <v>0</v>
      </c>
      <c r="AR245" s="63">
        <v>4</v>
      </c>
      <c r="AS245" s="63">
        <v>7</v>
      </c>
      <c r="AT245" s="63">
        <v>15</v>
      </c>
      <c r="AU245" s="385">
        <f t="shared" si="75"/>
        <v>34</v>
      </c>
      <c r="AV245" s="63">
        <v>4</v>
      </c>
      <c r="AW245" s="63">
        <v>7</v>
      </c>
      <c r="AX245" s="63">
        <v>4</v>
      </c>
      <c r="AY245" s="63">
        <v>0</v>
      </c>
      <c r="AZ245" s="63">
        <v>4</v>
      </c>
      <c r="BA245" s="63">
        <v>7</v>
      </c>
      <c r="BB245" s="63">
        <v>15</v>
      </c>
      <c r="BC245" s="347">
        <f t="shared" si="76"/>
        <v>41</v>
      </c>
      <c r="BD245" s="63">
        <v>4</v>
      </c>
      <c r="BE245" s="63">
        <v>7</v>
      </c>
      <c r="BF245" s="63">
        <v>7</v>
      </c>
      <c r="BG245" s="63">
        <v>0</v>
      </c>
      <c r="BH245" s="63">
        <v>4</v>
      </c>
      <c r="BI245" s="63">
        <v>15</v>
      </c>
      <c r="BJ245" s="63">
        <v>15</v>
      </c>
      <c r="BK245" s="382">
        <f t="shared" si="95"/>
        <v>52</v>
      </c>
      <c r="BL245" s="63">
        <v>0</v>
      </c>
      <c r="BM245" s="63">
        <v>0</v>
      </c>
      <c r="BN245" s="63">
        <v>4</v>
      </c>
      <c r="BO245" s="63">
        <v>2</v>
      </c>
      <c r="BP245" s="63">
        <v>4</v>
      </c>
      <c r="BQ245" s="63">
        <v>7</v>
      </c>
      <c r="BR245" s="63">
        <v>15</v>
      </c>
      <c r="BS245" s="327">
        <f t="shared" si="77"/>
        <v>32</v>
      </c>
      <c r="BT245" s="16">
        <f t="shared" si="78"/>
        <v>159</v>
      </c>
      <c r="BU245" s="16">
        <v>5</v>
      </c>
      <c r="BV245" s="346">
        <f t="shared" si="79"/>
        <v>31.8</v>
      </c>
      <c r="BW245" s="16">
        <f t="shared" si="96"/>
        <v>12</v>
      </c>
      <c r="BX245" s="391">
        <f t="shared" si="81"/>
        <v>2.4</v>
      </c>
      <c r="BY245" s="16">
        <f t="shared" si="97"/>
        <v>14</v>
      </c>
      <c r="BZ245" s="392">
        <f t="shared" si="82"/>
        <v>2.8</v>
      </c>
      <c r="CA245" s="16">
        <f t="shared" si="83"/>
        <v>19</v>
      </c>
      <c r="CB245" s="393">
        <f t="shared" si="84"/>
        <v>3.8</v>
      </c>
      <c r="CC245" s="16">
        <f t="shared" si="85"/>
        <v>2</v>
      </c>
      <c r="CD245" s="394">
        <f t="shared" si="86"/>
        <v>0.4</v>
      </c>
      <c r="CE245" s="16">
        <f t="shared" si="87"/>
        <v>16</v>
      </c>
      <c r="CF245" s="395">
        <f t="shared" si="88"/>
        <v>3.2</v>
      </c>
      <c r="CG245" s="16">
        <f t="shared" si="89"/>
        <v>36</v>
      </c>
      <c r="CH245" s="396">
        <f t="shared" si="90"/>
        <v>7.2</v>
      </c>
      <c r="CI245" s="16">
        <f t="shared" si="91"/>
        <v>60</v>
      </c>
      <c r="CJ245" s="397">
        <f t="shared" si="92"/>
        <v>12</v>
      </c>
      <c r="CK245" s="66"/>
      <c r="CL245" s="412"/>
      <c r="CM245" s="19">
        <f t="shared" si="80"/>
        <v>0</v>
      </c>
    </row>
    <row r="246" spans="1:91" s="63" customFormat="1" ht="65.099999999999994" customHeight="1" x14ac:dyDescent="0.25">
      <c r="AC246" s="150"/>
      <c r="AE246" s="150"/>
      <c r="AM246" s="150"/>
      <c r="AU246" s="150"/>
      <c r="BC246" s="150"/>
      <c r="BK246" s="150"/>
      <c r="BS246" s="150"/>
      <c r="BT246" s="150"/>
      <c r="BU246" s="150"/>
      <c r="BV246" s="150"/>
      <c r="BW246" s="150"/>
      <c r="BX246" s="154"/>
      <c r="BY246" s="150"/>
      <c r="BZ246" s="154"/>
      <c r="CA246" s="150"/>
      <c r="CB246" s="154"/>
      <c r="CC246" s="150"/>
      <c r="CD246" s="154"/>
      <c r="CE246" s="150"/>
      <c r="CF246" s="154"/>
      <c r="CG246" s="150"/>
      <c r="CH246" s="154"/>
      <c r="CI246" s="150"/>
      <c r="CJ246" s="154"/>
      <c r="CK246" s="66"/>
      <c r="CL246" s="66"/>
      <c r="CM246" s="152"/>
    </row>
    <row r="247" spans="1:91" s="150" customFormat="1" ht="65.099999999999994" customHeight="1" x14ac:dyDescent="0.25">
      <c r="A247" s="417"/>
      <c r="B247" s="63"/>
      <c r="H247" s="63"/>
      <c r="S247" s="152"/>
      <c r="T247" s="66"/>
      <c r="U247" s="321"/>
      <c r="V247" s="361"/>
      <c r="W247" s="152"/>
      <c r="Y247" s="65"/>
      <c r="Z247" s="63"/>
      <c r="AA247" s="63"/>
      <c r="AB247" s="63"/>
      <c r="BX247" s="154"/>
      <c r="BZ247" s="154"/>
      <c r="CB247" s="154"/>
      <c r="CD247" s="154"/>
      <c r="CF247" s="154"/>
      <c r="CH247" s="154"/>
      <c r="CJ247" s="154"/>
      <c r="CK247" s="152"/>
      <c r="CL247" s="152"/>
      <c r="CM247" s="152"/>
    </row>
    <row r="248" spans="1:91" s="150" customFormat="1" ht="65.099999999999994" customHeight="1" x14ac:dyDescent="0.25">
      <c r="A248" s="417"/>
      <c r="B248" s="63"/>
      <c r="H248" s="63"/>
      <c r="S248" s="152"/>
      <c r="T248" s="66"/>
      <c r="U248" s="321"/>
      <c r="V248" s="361"/>
      <c r="W248" s="152"/>
      <c r="Y248" s="65"/>
      <c r="Z248" s="63"/>
      <c r="AA248" s="63"/>
      <c r="AB248" s="63"/>
      <c r="BX248" s="154"/>
      <c r="BZ248" s="154"/>
      <c r="CB248" s="154"/>
      <c r="CD248" s="154"/>
      <c r="CF248" s="154"/>
      <c r="CH248" s="154"/>
      <c r="CJ248" s="154"/>
      <c r="CK248" s="152"/>
      <c r="CL248" s="152"/>
      <c r="CM248" s="152"/>
    </row>
    <row r="249" spans="1:91" s="150" customFormat="1" ht="65.099999999999994" customHeight="1" x14ac:dyDescent="0.25">
      <c r="A249" s="417"/>
      <c r="B249" s="63"/>
      <c r="H249" s="63"/>
      <c r="S249" s="152"/>
      <c r="T249" s="66"/>
      <c r="U249" s="321"/>
      <c r="V249" s="361"/>
      <c r="W249" s="152"/>
      <c r="Y249" s="65"/>
      <c r="Z249" s="63"/>
      <c r="AA249" s="63"/>
      <c r="AB249" s="63"/>
      <c r="BX249" s="154"/>
      <c r="BZ249" s="154"/>
      <c r="CB249" s="154"/>
      <c r="CD249" s="154"/>
      <c r="CF249" s="154"/>
      <c r="CH249" s="154"/>
      <c r="CJ249" s="154"/>
      <c r="CK249" s="152"/>
      <c r="CL249" s="152"/>
      <c r="CM249" s="152"/>
    </row>
    <row r="250" spans="1:91" s="150" customFormat="1" ht="65.099999999999994" customHeight="1" x14ac:dyDescent="0.25">
      <c r="A250" s="417"/>
      <c r="B250" s="63"/>
      <c r="H250" s="63"/>
      <c r="S250" s="152"/>
      <c r="T250" s="152"/>
      <c r="U250" s="321"/>
      <c r="V250" s="361"/>
      <c r="W250" s="152"/>
      <c r="Y250" s="65"/>
      <c r="Z250" s="63"/>
      <c r="AA250" s="63"/>
      <c r="AB250" s="63"/>
      <c r="BX250" s="154"/>
      <c r="BZ250" s="154"/>
      <c r="CB250" s="154"/>
      <c r="CD250" s="154"/>
      <c r="CF250" s="154"/>
      <c r="CH250" s="154"/>
      <c r="CJ250" s="154"/>
      <c r="CK250" s="152"/>
      <c r="CL250" s="152"/>
      <c r="CM250" s="152"/>
    </row>
    <row r="251" spans="1:91" s="150" customFormat="1" ht="65.099999999999994" customHeight="1" x14ac:dyDescent="0.25">
      <c r="A251" s="417"/>
      <c r="B251" s="63"/>
      <c r="H251" s="63"/>
      <c r="S251" s="152"/>
      <c r="T251" s="152"/>
      <c r="U251" s="321"/>
      <c r="V251" s="361"/>
      <c r="W251" s="152"/>
      <c r="Y251" s="65"/>
      <c r="Z251" s="63"/>
      <c r="AA251" s="63"/>
      <c r="AB251" s="63"/>
      <c r="BX251" s="154"/>
      <c r="BZ251" s="154"/>
      <c r="CB251" s="154"/>
      <c r="CD251" s="154"/>
      <c r="CF251" s="154"/>
      <c r="CH251" s="154"/>
      <c r="CJ251" s="154"/>
      <c r="CK251" s="152"/>
      <c r="CL251" s="152"/>
      <c r="CM251" s="152"/>
    </row>
    <row r="252" spans="1:91" s="150" customFormat="1" ht="65.099999999999994" customHeight="1" x14ac:dyDescent="0.25">
      <c r="A252" s="417"/>
      <c r="H252" s="63"/>
      <c r="S252" s="152"/>
      <c r="T252" s="152"/>
      <c r="U252" s="419"/>
      <c r="V252" s="185"/>
      <c r="W252" s="152"/>
      <c r="Y252" s="65"/>
      <c r="Z252" s="63"/>
      <c r="AA252" s="63"/>
      <c r="AB252" s="63"/>
      <c r="BX252" s="154"/>
      <c r="BZ252" s="154"/>
      <c r="CB252" s="154"/>
      <c r="CD252" s="154"/>
      <c r="CF252" s="154"/>
      <c r="CH252" s="154"/>
      <c r="CJ252" s="154"/>
      <c r="CK252" s="152"/>
      <c r="CL252" s="152"/>
      <c r="CM252" s="152"/>
    </row>
    <row r="253" spans="1:91" s="150" customFormat="1" ht="65.099999999999994" customHeight="1" x14ac:dyDescent="0.25">
      <c r="A253" s="417"/>
      <c r="H253" s="63"/>
      <c r="S253" s="152"/>
      <c r="T253" s="152"/>
      <c r="U253" s="419"/>
      <c r="V253" s="185"/>
      <c r="W253" s="152"/>
      <c r="Y253" s="65"/>
      <c r="Z253" s="63"/>
      <c r="AA253" s="63"/>
      <c r="AB253" s="63"/>
      <c r="BX253" s="154"/>
      <c r="BZ253" s="154"/>
      <c r="CB253" s="154"/>
      <c r="CD253" s="154"/>
      <c r="CF253" s="154"/>
      <c r="CH253" s="154"/>
      <c r="CJ253" s="154"/>
      <c r="CK253" s="152"/>
      <c r="CL253" s="152"/>
      <c r="CM253" s="152"/>
    </row>
    <row r="254" spans="1:91" s="150" customFormat="1" ht="65.099999999999994" customHeight="1" x14ac:dyDescent="0.25">
      <c r="A254" s="417"/>
      <c r="H254" s="63"/>
      <c r="S254" s="152"/>
      <c r="T254" s="152"/>
      <c r="U254" s="419"/>
      <c r="V254" s="185"/>
      <c r="W254" s="152"/>
      <c r="Y254" s="65"/>
      <c r="Z254" s="63"/>
      <c r="AA254" s="63"/>
      <c r="AB254" s="63"/>
      <c r="BX254" s="154"/>
      <c r="BZ254" s="154"/>
      <c r="CB254" s="154"/>
      <c r="CD254" s="154"/>
      <c r="CF254" s="154"/>
      <c r="CH254" s="154"/>
      <c r="CJ254" s="154"/>
      <c r="CK254" s="152"/>
      <c r="CL254" s="152"/>
      <c r="CM254" s="152"/>
    </row>
    <row r="255" spans="1:91" s="150" customFormat="1" ht="65.099999999999994" customHeight="1" x14ac:dyDescent="0.25">
      <c r="A255" s="417"/>
      <c r="H255" s="63"/>
      <c r="S255" s="152"/>
      <c r="T255" s="152"/>
      <c r="U255" s="419"/>
      <c r="V255" s="185"/>
      <c r="W255" s="152"/>
      <c r="Y255" s="65"/>
      <c r="Z255" s="63"/>
      <c r="AA255" s="63"/>
      <c r="AB255" s="63"/>
      <c r="BX255" s="154"/>
      <c r="BZ255" s="154"/>
      <c r="CB255" s="154"/>
      <c r="CD255" s="154"/>
      <c r="CF255" s="154"/>
      <c r="CH255" s="154"/>
      <c r="CJ255" s="154"/>
      <c r="CK255" s="152"/>
      <c r="CL255" s="152"/>
      <c r="CM255" s="152"/>
    </row>
    <row r="256" spans="1:91" s="150" customFormat="1" ht="65.099999999999994" customHeight="1" x14ac:dyDescent="0.25">
      <c r="A256" s="417"/>
      <c r="H256" s="63"/>
      <c r="S256" s="152"/>
      <c r="T256" s="152"/>
      <c r="U256" s="419"/>
      <c r="V256" s="185"/>
      <c r="W256" s="152"/>
      <c r="Y256" s="65"/>
      <c r="Z256" s="63"/>
      <c r="AA256" s="63"/>
      <c r="AB256" s="63"/>
      <c r="BX256" s="154"/>
      <c r="BZ256" s="154"/>
      <c r="CB256" s="154"/>
      <c r="CD256" s="154"/>
      <c r="CF256" s="154"/>
      <c r="CH256" s="154"/>
      <c r="CJ256" s="154"/>
      <c r="CK256" s="152"/>
      <c r="CL256" s="152"/>
      <c r="CM256" s="152"/>
    </row>
    <row r="257" spans="1:91" s="150" customFormat="1" ht="65.099999999999994" customHeight="1" x14ac:dyDescent="0.25">
      <c r="A257" s="417"/>
      <c r="H257" s="63"/>
      <c r="S257" s="152"/>
      <c r="T257" s="152"/>
      <c r="U257" s="419"/>
      <c r="V257" s="185"/>
      <c r="W257" s="152"/>
      <c r="Y257" s="65"/>
      <c r="Z257" s="63"/>
      <c r="AA257" s="63"/>
      <c r="AB257" s="63"/>
      <c r="BX257" s="154"/>
      <c r="BZ257" s="154"/>
      <c r="CB257" s="154"/>
      <c r="CD257" s="154"/>
      <c r="CF257" s="154"/>
      <c r="CH257" s="154"/>
      <c r="CJ257" s="154"/>
      <c r="CK257" s="152"/>
      <c r="CL257" s="152"/>
      <c r="CM257" s="152"/>
    </row>
    <row r="258" spans="1:91" s="150" customFormat="1" ht="65.099999999999994" customHeight="1" x14ac:dyDescent="0.25">
      <c r="A258" s="417"/>
      <c r="H258" s="63"/>
      <c r="S258" s="152"/>
      <c r="T258" s="152"/>
      <c r="U258" s="419"/>
      <c r="V258" s="185"/>
      <c r="W258" s="152"/>
      <c r="Y258" s="65"/>
      <c r="Z258" s="63"/>
      <c r="AA258" s="63"/>
      <c r="AB258" s="63"/>
      <c r="BX258" s="154"/>
      <c r="BZ258" s="154"/>
      <c r="CB258" s="154"/>
      <c r="CD258" s="154"/>
      <c r="CF258" s="154"/>
      <c r="CH258" s="154"/>
      <c r="CJ258" s="154"/>
      <c r="CK258" s="152"/>
      <c r="CL258" s="152"/>
      <c r="CM258" s="152"/>
    </row>
    <row r="259" spans="1:91" s="150" customFormat="1" ht="65.099999999999994" customHeight="1" x14ac:dyDescent="0.25">
      <c r="A259" s="417"/>
      <c r="H259" s="63"/>
      <c r="S259" s="152"/>
      <c r="T259" s="152"/>
      <c r="U259" s="419"/>
      <c r="V259" s="185"/>
      <c r="W259" s="152"/>
      <c r="Y259" s="65"/>
      <c r="Z259" s="63"/>
      <c r="AA259" s="63"/>
      <c r="AB259" s="63"/>
      <c r="BX259" s="154"/>
      <c r="BZ259" s="154"/>
      <c r="CB259" s="154"/>
      <c r="CD259" s="154"/>
      <c r="CF259" s="154"/>
      <c r="CH259" s="154"/>
      <c r="CJ259" s="154"/>
      <c r="CK259" s="152"/>
      <c r="CL259" s="152"/>
      <c r="CM259" s="152"/>
    </row>
    <row r="260" spans="1:91" s="150" customFormat="1" ht="65.099999999999994" customHeight="1" x14ac:dyDescent="0.25">
      <c r="A260" s="417"/>
      <c r="H260" s="63"/>
      <c r="S260" s="152"/>
      <c r="T260" s="152"/>
      <c r="U260" s="419"/>
      <c r="V260" s="185"/>
      <c r="W260" s="152"/>
      <c r="Y260" s="65"/>
      <c r="Z260" s="63"/>
      <c r="AA260" s="63"/>
      <c r="AB260" s="63"/>
      <c r="BX260" s="154"/>
      <c r="BZ260" s="154"/>
      <c r="CB260" s="154"/>
      <c r="CD260" s="154"/>
      <c r="CF260" s="154"/>
      <c r="CH260" s="154"/>
      <c r="CJ260" s="154"/>
      <c r="CK260" s="152"/>
      <c r="CL260" s="152"/>
      <c r="CM260" s="152"/>
    </row>
    <row r="261" spans="1:91" s="150" customFormat="1" ht="65.099999999999994" customHeight="1" x14ac:dyDescent="0.25">
      <c r="A261" s="417"/>
      <c r="H261" s="63"/>
      <c r="S261" s="152"/>
      <c r="T261" s="152"/>
      <c r="U261" s="419"/>
      <c r="V261" s="185"/>
      <c r="W261" s="152"/>
      <c r="Y261" s="65"/>
      <c r="Z261" s="63"/>
      <c r="AA261" s="63"/>
      <c r="AB261" s="63"/>
      <c r="BX261" s="154"/>
      <c r="BZ261" s="154"/>
      <c r="CB261" s="154"/>
      <c r="CD261" s="154"/>
      <c r="CF261" s="154"/>
      <c r="CH261" s="154"/>
      <c r="CJ261" s="154"/>
      <c r="CK261" s="152"/>
      <c r="CL261" s="152"/>
      <c r="CM261" s="152"/>
    </row>
    <row r="262" spans="1:91" s="150" customFormat="1" ht="65.099999999999994" customHeight="1" x14ac:dyDescent="0.25">
      <c r="A262" s="417"/>
      <c r="H262" s="63"/>
      <c r="S262" s="152"/>
      <c r="T262" s="152"/>
      <c r="U262" s="419"/>
      <c r="V262" s="185"/>
      <c r="W262" s="152"/>
      <c r="Y262" s="65"/>
      <c r="Z262" s="63"/>
      <c r="AA262" s="63"/>
      <c r="AB262" s="63"/>
      <c r="BX262" s="154"/>
      <c r="BZ262" s="154"/>
      <c r="CB262" s="154"/>
      <c r="CD262" s="154"/>
      <c r="CF262" s="154"/>
      <c r="CH262" s="154"/>
      <c r="CJ262" s="154"/>
      <c r="CK262" s="152"/>
      <c r="CL262" s="152"/>
      <c r="CM262" s="152"/>
    </row>
    <row r="263" spans="1:91" s="150" customFormat="1" ht="65.099999999999994" customHeight="1" x14ac:dyDescent="0.25">
      <c r="A263" s="417"/>
      <c r="H263" s="63"/>
      <c r="S263" s="152"/>
      <c r="T263" s="152"/>
      <c r="U263" s="419"/>
      <c r="V263" s="185"/>
      <c r="W263" s="152"/>
      <c r="Y263" s="65"/>
      <c r="Z263" s="63"/>
      <c r="AA263" s="63"/>
      <c r="AB263" s="63"/>
      <c r="BX263" s="154"/>
      <c r="BZ263" s="154"/>
      <c r="CB263" s="154"/>
      <c r="CD263" s="154"/>
      <c r="CF263" s="154"/>
      <c r="CH263" s="154"/>
      <c r="CJ263" s="154"/>
      <c r="CK263" s="152"/>
      <c r="CL263" s="152"/>
      <c r="CM263" s="152"/>
    </row>
    <row r="264" spans="1:91" s="150" customFormat="1" ht="65.099999999999994" customHeight="1" x14ac:dyDescent="0.25">
      <c r="A264" s="417"/>
      <c r="H264" s="63"/>
      <c r="S264" s="152"/>
      <c r="T264" s="152"/>
      <c r="U264" s="419"/>
      <c r="V264" s="185"/>
      <c r="W264" s="152"/>
      <c r="Y264" s="65"/>
      <c r="Z264" s="63"/>
      <c r="AA264" s="63"/>
      <c r="AB264" s="63"/>
      <c r="BX264" s="154"/>
      <c r="BZ264" s="154"/>
      <c r="CB264" s="154"/>
      <c r="CD264" s="154"/>
      <c r="CF264" s="154"/>
      <c r="CH264" s="154"/>
      <c r="CJ264" s="154"/>
      <c r="CK264" s="152"/>
      <c r="CL264" s="152"/>
      <c r="CM264" s="152"/>
    </row>
    <row r="265" spans="1:91" s="150" customFormat="1" ht="65.099999999999994" customHeight="1" x14ac:dyDescent="0.25">
      <c r="A265" s="417"/>
      <c r="H265" s="63"/>
      <c r="S265" s="152"/>
      <c r="T265" s="152"/>
      <c r="U265" s="419"/>
      <c r="V265" s="185"/>
      <c r="W265" s="152"/>
      <c r="Y265" s="65"/>
      <c r="Z265" s="63"/>
      <c r="AA265" s="63"/>
      <c r="AB265" s="63"/>
      <c r="BX265" s="154"/>
      <c r="BZ265" s="154"/>
      <c r="CB265" s="154"/>
      <c r="CD265" s="154"/>
      <c r="CF265" s="154"/>
      <c r="CH265" s="154"/>
      <c r="CJ265" s="154"/>
      <c r="CK265" s="152"/>
      <c r="CL265" s="152"/>
      <c r="CM265" s="152"/>
    </row>
    <row r="266" spans="1:91" s="150" customFormat="1" ht="65.099999999999994" customHeight="1" x14ac:dyDescent="0.25">
      <c r="A266" s="417"/>
      <c r="H266" s="63"/>
      <c r="S266" s="152"/>
      <c r="T266" s="152"/>
      <c r="U266" s="419"/>
      <c r="V266" s="185"/>
      <c r="W266" s="152"/>
      <c r="Y266" s="65"/>
      <c r="Z266" s="63"/>
      <c r="AA266" s="63"/>
      <c r="AB266" s="63"/>
      <c r="BX266" s="154"/>
      <c r="BZ266" s="154"/>
      <c r="CB266" s="154"/>
      <c r="CD266" s="154"/>
      <c r="CF266" s="154"/>
      <c r="CH266" s="154"/>
      <c r="CJ266" s="154"/>
      <c r="CK266" s="152"/>
      <c r="CL266" s="152"/>
      <c r="CM266" s="152"/>
    </row>
    <row r="267" spans="1:91" s="150" customFormat="1" ht="65.099999999999994" customHeight="1" x14ac:dyDescent="0.25">
      <c r="A267" s="417"/>
      <c r="H267" s="63"/>
      <c r="S267" s="152"/>
      <c r="T267" s="152"/>
      <c r="U267" s="419"/>
      <c r="V267" s="185"/>
      <c r="W267" s="152"/>
      <c r="Y267" s="65"/>
      <c r="Z267" s="63"/>
      <c r="AA267" s="63"/>
      <c r="AB267" s="63"/>
      <c r="BX267" s="154"/>
      <c r="BZ267" s="154"/>
      <c r="CB267" s="154"/>
      <c r="CD267" s="154"/>
      <c r="CF267" s="154"/>
      <c r="CH267" s="154"/>
      <c r="CJ267" s="154"/>
      <c r="CK267" s="152"/>
      <c r="CL267" s="152"/>
      <c r="CM267" s="152"/>
    </row>
    <row r="268" spans="1:91" s="150" customFormat="1" ht="65.099999999999994" customHeight="1" x14ac:dyDescent="0.25">
      <c r="A268" s="417"/>
      <c r="H268" s="63"/>
      <c r="S268" s="152"/>
      <c r="T268" s="152"/>
      <c r="U268" s="419"/>
      <c r="V268" s="185"/>
      <c r="W268" s="152"/>
      <c r="Y268" s="65"/>
      <c r="Z268" s="63"/>
      <c r="AA268" s="63"/>
      <c r="AB268" s="63"/>
      <c r="BX268" s="154"/>
      <c r="BZ268" s="154"/>
      <c r="CB268" s="154"/>
      <c r="CD268" s="154"/>
      <c r="CF268" s="154"/>
      <c r="CH268" s="154"/>
      <c r="CJ268" s="154"/>
      <c r="CK268" s="152"/>
      <c r="CL268" s="152"/>
      <c r="CM268" s="152"/>
    </row>
    <row r="269" spans="1:91" s="150" customFormat="1" ht="65.099999999999994" customHeight="1" x14ac:dyDescent="0.25">
      <c r="A269" s="417"/>
      <c r="H269" s="63"/>
      <c r="S269" s="152"/>
      <c r="T269" s="152"/>
      <c r="U269" s="419"/>
      <c r="V269" s="185"/>
      <c r="W269" s="152"/>
      <c r="Y269" s="65"/>
      <c r="Z269" s="63"/>
      <c r="AA269" s="63"/>
      <c r="AB269" s="63"/>
      <c r="BX269" s="154"/>
      <c r="BZ269" s="154"/>
      <c r="CB269" s="154"/>
      <c r="CD269" s="154"/>
      <c r="CF269" s="154"/>
      <c r="CH269" s="154"/>
      <c r="CJ269" s="154"/>
      <c r="CK269" s="152"/>
      <c r="CL269" s="152"/>
      <c r="CM269" s="152"/>
    </row>
    <row r="270" spans="1:91" s="150" customFormat="1" ht="65.099999999999994" customHeight="1" x14ac:dyDescent="0.25">
      <c r="A270" s="417"/>
      <c r="H270" s="63"/>
      <c r="S270" s="152"/>
      <c r="T270" s="152"/>
      <c r="U270" s="419"/>
      <c r="V270" s="185"/>
      <c r="W270" s="152"/>
      <c r="Y270" s="65"/>
      <c r="Z270" s="63"/>
      <c r="AA270" s="63"/>
      <c r="AB270" s="63"/>
      <c r="BX270" s="154"/>
      <c r="BZ270" s="154"/>
      <c r="CB270" s="154"/>
      <c r="CD270" s="154"/>
      <c r="CF270" s="154"/>
      <c r="CH270" s="154"/>
      <c r="CJ270" s="154"/>
      <c r="CK270" s="152"/>
      <c r="CL270" s="152"/>
      <c r="CM270" s="152"/>
    </row>
    <row r="271" spans="1:91" s="150" customFormat="1" ht="65.099999999999994" customHeight="1" x14ac:dyDescent="0.25">
      <c r="A271" s="417"/>
      <c r="H271" s="63"/>
      <c r="S271" s="152"/>
      <c r="T271" s="152"/>
      <c r="U271" s="419"/>
      <c r="V271" s="185"/>
      <c r="W271" s="152"/>
      <c r="Y271" s="65"/>
      <c r="Z271" s="63"/>
      <c r="AA271" s="63"/>
      <c r="AB271" s="63"/>
      <c r="BX271" s="154"/>
      <c r="BZ271" s="154"/>
      <c r="CB271" s="154"/>
      <c r="CD271" s="154"/>
      <c r="CF271" s="154"/>
      <c r="CH271" s="154"/>
      <c r="CJ271" s="154"/>
      <c r="CK271" s="152"/>
      <c r="CL271" s="152"/>
      <c r="CM271" s="152"/>
    </row>
    <row r="272" spans="1:91" s="150" customFormat="1" ht="65.099999999999994" customHeight="1" x14ac:dyDescent="0.25">
      <c r="A272" s="417"/>
      <c r="H272" s="63"/>
      <c r="S272" s="152"/>
      <c r="T272" s="152"/>
      <c r="U272" s="419"/>
      <c r="V272" s="185"/>
      <c r="W272" s="152"/>
      <c r="Y272" s="65"/>
      <c r="Z272" s="63"/>
      <c r="AA272" s="63"/>
      <c r="AB272" s="63"/>
      <c r="BX272" s="154"/>
      <c r="BZ272" s="154"/>
      <c r="CB272" s="154"/>
      <c r="CD272" s="154"/>
      <c r="CF272" s="154"/>
      <c r="CH272" s="154"/>
      <c r="CJ272" s="154"/>
      <c r="CK272" s="152"/>
      <c r="CL272" s="152"/>
      <c r="CM272" s="152"/>
    </row>
    <row r="273" spans="1:91" s="150" customFormat="1" ht="65.099999999999994" customHeight="1" x14ac:dyDescent="0.25">
      <c r="A273" s="417"/>
      <c r="H273" s="63"/>
      <c r="S273" s="152"/>
      <c r="T273" s="152"/>
      <c r="U273" s="419"/>
      <c r="V273" s="185"/>
      <c r="W273" s="152"/>
      <c r="Y273" s="65"/>
      <c r="Z273" s="63"/>
      <c r="AA273" s="63"/>
      <c r="AB273" s="63"/>
      <c r="BX273" s="154"/>
      <c r="BZ273" s="154"/>
      <c r="CB273" s="154"/>
      <c r="CD273" s="154"/>
      <c r="CF273" s="154"/>
      <c r="CH273" s="154"/>
      <c r="CJ273" s="154"/>
      <c r="CK273" s="152"/>
      <c r="CL273" s="152"/>
      <c r="CM273" s="152"/>
    </row>
    <row r="274" spans="1:91" s="150" customFormat="1" ht="65.099999999999994" customHeight="1" x14ac:dyDescent="0.25">
      <c r="A274" s="417"/>
      <c r="H274" s="63"/>
      <c r="S274" s="152"/>
      <c r="T274" s="152"/>
      <c r="U274" s="419"/>
      <c r="V274" s="185"/>
      <c r="W274" s="152"/>
      <c r="Y274" s="65"/>
      <c r="Z274" s="63"/>
      <c r="AA274" s="63"/>
      <c r="AB274" s="63"/>
      <c r="BX274" s="154"/>
      <c r="BZ274" s="154"/>
      <c r="CB274" s="154"/>
      <c r="CD274" s="154"/>
      <c r="CF274" s="154"/>
      <c r="CH274" s="154"/>
      <c r="CJ274" s="154"/>
      <c r="CK274" s="152"/>
      <c r="CL274" s="152"/>
      <c r="CM274" s="152"/>
    </row>
    <row r="275" spans="1:91" s="150" customFormat="1" ht="65.099999999999994" customHeight="1" x14ac:dyDescent="0.25">
      <c r="A275" s="417"/>
      <c r="H275" s="63"/>
      <c r="S275" s="152"/>
      <c r="T275" s="152"/>
      <c r="U275" s="419"/>
      <c r="V275" s="185"/>
      <c r="W275" s="152"/>
      <c r="Y275" s="65"/>
      <c r="Z275" s="63"/>
      <c r="AA275" s="63"/>
      <c r="AB275" s="63"/>
      <c r="BX275" s="154"/>
      <c r="BZ275" s="154"/>
      <c r="CB275" s="154"/>
      <c r="CD275" s="154"/>
      <c r="CF275" s="154"/>
      <c r="CH275" s="154"/>
      <c r="CJ275" s="154"/>
      <c r="CK275" s="152"/>
      <c r="CL275" s="152"/>
      <c r="CM275" s="152"/>
    </row>
    <row r="276" spans="1:91" s="150" customFormat="1" ht="65.099999999999994" customHeight="1" x14ac:dyDescent="0.25">
      <c r="A276" s="417"/>
      <c r="H276" s="63"/>
      <c r="S276" s="152"/>
      <c r="T276" s="152"/>
      <c r="U276" s="419"/>
      <c r="V276" s="185"/>
      <c r="W276" s="152"/>
      <c r="Y276" s="65"/>
      <c r="Z276" s="63"/>
      <c r="AA276" s="63"/>
      <c r="AB276" s="63"/>
      <c r="BX276" s="154"/>
      <c r="BZ276" s="154"/>
      <c r="CB276" s="154"/>
      <c r="CD276" s="154"/>
      <c r="CF276" s="154"/>
      <c r="CH276" s="154"/>
      <c r="CJ276" s="154"/>
      <c r="CK276" s="152"/>
      <c r="CL276" s="152"/>
      <c r="CM276" s="152"/>
    </row>
    <row r="277" spans="1:91" s="150" customFormat="1" ht="65.099999999999994" customHeight="1" x14ac:dyDescent="0.25">
      <c r="A277" s="417"/>
      <c r="H277" s="63"/>
      <c r="S277" s="152"/>
      <c r="T277" s="152"/>
      <c r="U277" s="419"/>
      <c r="V277" s="185"/>
      <c r="W277" s="152"/>
      <c r="Y277" s="65"/>
      <c r="Z277" s="63"/>
      <c r="AA277" s="63"/>
      <c r="AB277" s="63"/>
      <c r="BX277" s="154"/>
      <c r="BZ277" s="154"/>
      <c r="CB277" s="154"/>
      <c r="CD277" s="154"/>
      <c r="CF277" s="154"/>
      <c r="CH277" s="154"/>
      <c r="CJ277" s="154"/>
      <c r="CK277" s="152"/>
      <c r="CL277" s="152"/>
      <c r="CM277" s="152"/>
    </row>
    <row r="278" spans="1:91" s="150" customFormat="1" ht="65.099999999999994" customHeight="1" x14ac:dyDescent="0.25">
      <c r="A278" s="417"/>
      <c r="H278" s="63"/>
      <c r="S278" s="152"/>
      <c r="T278" s="152"/>
      <c r="U278" s="419"/>
      <c r="V278" s="185"/>
      <c r="W278" s="152"/>
      <c r="Y278" s="65"/>
      <c r="Z278" s="63"/>
      <c r="AA278" s="63"/>
      <c r="AB278" s="63"/>
      <c r="BX278" s="154"/>
      <c r="BZ278" s="154"/>
      <c r="CB278" s="154"/>
      <c r="CD278" s="154"/>
      <c r="CF278" s="154"/>
      <c r="CH278" s="154"/>
      <c r="CJ278" s="154"/>
      <c r="CK278" s="152"/>
      <c r="CL278" s="152"/>
      <c r="CM278" s="152"/>
    </row>
    <row r="279" spans="1:91" s="150" customFormat="1" ht="65.099999999999994" customHeight="1" x14ac:dyDescent="0.25">
      <c r="A279" s="417"/>
      <c r="H279" s="63"/>
      <c r="S279" s="152"/>
      <c r="T279" s="152"/>
      <c r="U279" s="419"/>
      <c r="V279" s="185"/>
      <c r="W279" s="152"/>
      <c r="Y279" s="65"/>
      <c r="Z279" s="63"/>
      <c r="AA279" s="63"/>
      <c r="AB279" s="63"/>
      <c r="BX279" s="154"/>
      <c r="BZ279" s="154"/>
      <c r="CB279" s="154"/>
      <c r="CD279" s="154"/>
      <c r="CF279" s="154"/>
      <c r="CH279" s="154"/>
      <c r="CJ279" s="154"/>
      <c r="CK279" s="152"/>
      <c r="CL279" s="152"/>
      <c r="CM279" s="152"/>
    </row>
    <row r="280" spans="1:91" s="150" customFormat="1" ht="65.099999999999994" customHeight="1" x14ac:dyDescent="0.25">
      <c r="A280" s="417"/>
      <c r="H280" s="63"/>
      <c r="S280" s="152"/>
      <c r="T280" s="152"/>
      <c r="U280" s="419"/>
      <c r="V280" s="185"/>
      <c r="W280" s="152"/>
      <c r="Y280" s="65"/>
      <c r="Z280" s="63"/>
      <c r="AA280" s="63"/>
      <c r="AB280" s="63"/>
      <c r="BX280" s="154"/>
      <c r="BZ280" s="154"/>
      <c r="CB280" s="154"/>
      <c r="CD280" s="154"/>
      <c r="CF280" s="154"/>
      <c r="CH280" s="154"/>
      <c r="CJ280" s="154"/>
      <c r="CK280" s="152"/>
      <c r="CL280" s="152"/>
      <c r="CM280" s="152"/>
    </row>
    <row r="281" spans="1:91" s="150" customFormat="1" ht="65.099999999999994" customHeight="1" x14ac:dyDescent="0.25">
      <c r="A281" s="417"/>
      <c r="H281" s="63"/>
      <c r="S281" s="152"/>
      <c r="T281" s="152"/>
      <c r="U281" s="419"/>
      <c r="V281" s="185"/>
      <c r="W281" s="152"/>
      <c r="Y281" s="65"/>
      <c r="Z281" s="63"/>
      <c r="AA281" s="63"/>
      <c r="AB281" s="63"/>
      <c r="BX281" s="154"/>
      <c r="BZ281" s="154"/>
      <c r="CB281" s="154"/>
      <c r="CD281" s="154"/>
      <c r="CF281" s="154"/>
      <c r="CH281" s="154"/>
      <c r="CJ281" s="154"/>
      <c r="CK281" s="152"/>
      <c r="CL281" s="152"/>
      <c r="CM281" s="152"/>
    </row>
    <row r="282" spans="1:91" s="150" customFormat="1" ht="65.099999999999994" customHeight="1" x14ac:dyDescent="0.25">
      <c r="A282" s="417"/>
      <c r="H282" s="63"/>
      <c r="S282" s="152"/>
      <c r="T282" s="152"/>
      <c r="U282" s="419"/>
      <c r="V282" s="185"/>
      <c r="W282" s="152"/>
      <c r="Y282" s="65"/>
      <c r="Z282" s="63"/>
      <c r="AA282" s="63"/>
      <c r="AB282" s="63"/>
      <c r="BX282" s="154"/>
      <c r="BZ282" s="154"/>
      <c r="CB282" s="154"/>
      <c r="CD282" s="154"/>
      <c r="CF282" s="154"/>
      <c r="CH282" s="154"/>
      <c r="CJ282" s="154"/>
      <c r="CK282" s="152"/>
      <c r="CL282" s="152"/>
      <c r="CM282" s="152"/>
    </row>
    <row r="283" spans="1:91" s="150" customFormat="1" ht="65.099999999999994" customHeight="1" x14ac:dyDescent="0.25">
      <c r="A283" s="417"/>
      <c r="H283" s="63"/>
      <c r="S283" s="152"/>
      <c r="T283" s="152"/>
      <c r="U283" s="419"/>
      <c r="V283" s="185"/>
      <c r="W283" s="152"/>
      <c r="Y283" s="65"/>
      <c r="Z283" s="63"/>
      <c r="AA283" s="63"/>
      <c r="AB283" s="63"/>
      <c r="BX283" s="154"/>
      <c r="BZ283" s="154"/>
      <c r="CB283" s="154"/>
      <c r="CD283" s="154"/>
      <c r="CF283" s="154"/>
      <c r="CH283" s="154"/>
      <c r="CJ283" s="154"/>
      <c r="CK283" s="152"/>
      <c r="CL283" s="152"/>
      <c r="CM283" s="152"/>
    </row>
    <row r="284" spans="1:91" s="150" customFormat="1" ht="65.099999999999994" customHeight="1" x14ac:dyDescent="0.25">
      <c r="A284" s="417"/>
      <c r="H284" s="63"/>
      <c r="S284" s="152"/>
      <c r="T284" s="152"/>
      <c r="U284" s="419"/>
      <c r="V284" s="185"/>
      <c r="W284" s="152"/>
      <c r="Y284" s="65"/>
      <c r="Z284" s="63"/>
      <c r="AA284" s="63"/>
      <c r="AB284" s="63"/>
      <c r="BX284" s="154"/>
      <c r="BZ284" s="154"/>
      <c r="CB284" s="154"/>
      <c r="CD284" s="154"/>
      <c r="CF284" s="154"/>
      <c r="CH284" s="154"/>
      <c r="CJ284" s="154"/>
      <c r="CK284" s="152"/>
      <c r="CL284" s="152"/>
      <c r="CM284" s="152"/>
    </row>
    <row r="285" spans="1:91" s="150" customFormat="1" ht="65.099999999999994" customHeight="1" x14ac:dyDescent="0.25">
      <c r="A285" s="417"/>
      <c r="H285" s="63"/>
      <c r="S285" s="152"/>
      <c r="T285" s="152"/>
      <c r="U285" s="419"/>
      <c r="V285" s="185"/>
      <c r="W285" s="152"/>
      <c r="Y285" s="65"/>
      <c r="Z285" s="63"/>
      <c r="AA285" s="63"/>
      <c r="AB285" s="63"/>
      <c r="BX285" s="154"/>
      <c r="BZ285" s="154"/>
      <c r="CB285" s="154"/>
      <c r="CD285" s="154"/>
      <c r="CF285" s="154"/>
      <c r="CH285" s="154"/>
      <c r="CJ285" s="154"/>
      <c r="CK285" s="152"/>
      <c r="CL285" s="152"/>
      <c r="CM285" s="152"/>
    </row>
    <row r="286" spans="1:91" s="150" customFormat="1" ht="65.099999999999994" customHeight="1" x14ac:dyDescent="0.25">
      <c r="A286" s="417"/>
      <c r="H286" s="63"/>
      <c r="S286" s="152"/>
      <c r="T286" s="152"/>
      <c r="U286" s="419"/>
      <c r="V286" s="185"/>
      <c r="W286" s="152"/>
      <c r="Y286" s="65"/>
      <c r="Z286" s="63"/>
      <c r="AA286" s="63"/>
      <c r="AB286" s="63"/>
      <c r="BX286" s="154"/>
      <c r="BZ286" s="154"/>
      <c r="CB286" s="154"/>
      <c r="CD286" s="154"/>
      <c r="CF286" s="154"/>
      <c r="CH286" s="154"/>
      <c r="CJ286" s="154"/>
      <c r="CK286" s="152"/>
      <c r="CL286" s="152"/>
      <c r="CM286" s="152"/>
    </row>
    <row r="287" spans="1:91" s="150" customFormat="1" ht="65.099999999999994" customHeight="1" x14ac:dyDescent="0.25">
      <c r="A287" s="417"/>
      <c r="H287" s="63"/>
      <c r="S287" s="152"/>
      <c r="T287" s="152"/>
      <c r="U287" s="419"/>
      <c r="V287" s="185"/>
      <c r="W287" s="152"/>
      <c r="Y287" s="65"/>
      <c r="Z287" s="63"/>
      <c r="AA287" s="63"/>
      <c r="AB287" s="63"/>
      <c r="BX287" s="154"/>
      <c r="BZ287" s="154"/>
      <c r="CB287" s="154"/>
      <c r="CD287" s="154"/>
      <c r="CF287" s="154"/>
      <c r="CH287" s="154"/>
      <c r="CJ287" s="154"/>
      <c r="CK287" s="152"/>
      <c r="CL287" s="152"/>
      <c r="CM287" s="152"/>
    </row>
    <row r="288" spans="1:91" s="150" customFormat="1" ht="65.099999999999994" customHeight="1" x14ac:dyDescent="0.25">
      <c r="A288" s="417"/>
      <c r="H288" s="63"/>
      <c r="S288" s="152"/>
      <c r="T288" s="152"/>
      <c r="U288" s="419"/>
      <c r="V288" s="185"/>
      <c r="W288" s="152"/>
      <c r="Y288" s="65"/>
      <c r="Z288" s="63"/>
      <c r="AA288" s="63"/>
      <c r="AB288" s="63"/>
      <c r="BX288" s="154"/>
      <c r="BZ288" s="154"/>
      <c r="CB288" s="154"/>
      <c r="CD288" s="154"/>
      <c r="CF288" s="154"/>
      <c r="CH288" s="154"/>
      <c r="CJ288" s="154"/>
      <c r="CK288" s="152"/>
      <c r="CL288" s="152"/>
      <c r="CM288" s="152"/>
    </row>
    <row r="289" spans="1:91" s="150" customFormat="1" ht="65.099999999999994" customHeight="1" x14ac:dyDescent="0.25">
      <c r="A289" s="417"/>
      <c r="H289" s="63"/>
      <c r="S289" s="152"/>
      <c r="T289" s="152"/>
      <c r="U289" s="419"/>
      <c r="V289" s="185"/>
      <c r="W289" s="152"/>
      <c r="Y289" s="65"/>
      <c r="Z289" s="63"/>
      <c r="AA289" s="63"/>
      <c r="AB289" s="63"/>
      <c r="BX289" s="154"/>
      <c r="BZ289" s="154"/>
      <c r="CB289" s="154"/>
      <c r="CD289" s="154"/>
      <c r="CF289" s="154"/>
      <c r="CH289" s="154"/>
      <c r="CJ289" s="154"/>
      <c r="CK289" s="152"/>
      <c r="CL289" s="152"/>
      <c r="CM289" s="152"/>
    </row>
    <row r="290" spans="1:91" s="150" customFormat="1" ht="65.099999999999994" customHeight="1" x14ac:dyDescent="0.25">
      <c r="A290" s="417"/>
      <c r="H290" s="63"/>
      <c r="S290" s="152"/>
      <c r="T290" s="152"/>
      <c r="U290" s="419"/>
      <c r="V290" s="185"/>
      <c r="W290" s="152"/>
      <c r="Y290" s="65"/>
      <c r="Z290" s="63"/>
      <c r="AA290" s="63"/>
      <c r="AB290" s="63"/>
      <c r="BX290" s="154"/>
      <c r="BZ290" s="154"/>
      <c r="CB290" s="154"/>
      <c r="CD290" s="154"/>
      <c r="CF290" s="154"/>
      <c r="CH290" s="154"/>
      <c r="CJ290" s="154"/>
      <c r="CK290" s="152"/>
      <c r="CL290" s="152"/>
      <c r="CM290" s="152"/>
    </row>
    <row r="291" spans="1:91" s="150" customFormat="1" ht="65.099999999999994" customHeight="1" x14ac:dyDescent="0.25">
      <c r="A291" s="417"/>
      <c r="H291" s="63"/>
      <c r="S291" s="152"/>
      <c r="T291" s="152"/>
      <c r="U291" s="419"/>
      <c r="V291" s="185"/>
      <c r="W291" s="152"/>
      <c r="Y291" s="65"/>
      <c r="Z291" s="63"/>
      <c r="AA291" s="63"/>
      <c r="AB291" s="63"/>
      <c r="BX291" s="154"/>
      <c r="BZ291" s="154"/>
      <c r="CB291" s="154"/>
      <c r="CD291" s="154"/>
      <c r="CF291" s="154"/>
      <c r="CH291" s="154"/>
      <c r="CJ291" s="154"/>
      <c r="CK291" s="152"/>
      <c r="CL291" s="152"/>
      <c r="CM291" s="152"/>
    </row>
    <row r="292" spans="1:91" s="150" customFormat="1" ht="65.099999999999994" customHeight="1" x14ac:dyDescent="0.25">
      <c r="A292" s="417"/>
      <c r="H292" s="63"/>
      <c r="S292" s="152"/>
      <c r="T292" s="152"/>
      <c r="U292" s="419"/>
      <c r="V292" s="185"/>
      <c r="W292" s="152"/>
      <c r="Y292" s="65"/>
      <c r="Z292" s="63"/>
      <c r="AA292" s="63"/>
      <c r="AB292" s="63"/>
      <c r="BX292" s="154"/>
      <c r="BZ292" s="154"/>
      <c r="CB292" s="154"/>
      <c r="CD292" s="154"/>
      <c r="CF292" s="154"/>
      <c r="CH292" s="154"/>
      <c r="CJ292" s="154"/>
      <c r="CK292" s="152"/>
      <c r="CL292" s="152"/>
      <c r="CM292" s="152"/>
    </row>
    <row r="293" spans="1:91" s="150" customFormat="1" ht="65.099999999999994" customHeight="1" x14ac:dyDescent="0.25">
      <c r="A293" s="417"/>
      <c r="H293" s="63"/>
      <c r="S293" s="152"/>
      <c r="T293" s="152"/>
      <c r="U293" s="419"/>
      <c r="V293" s="185"/>
      <c r="W293" s="152"/>
      <c r="Y293" s="65"/>
      <c r="Z293" s="63"/>
      <c r="AA293" s="63"/>
      <c r="AB293" s="63"/>
      <c r="BX293" s="154"/>
      <c r="BZ293" s="154"/>
      <c r="CB293" s="154"/>
      <c r="CD293" s="154"/>
      <c r="CF293" s="154"/>
      <c r="CH293" s="154"/>
      <c r="CJ293" s="154"/>
      <c r="CK293" s="152"/>
      <c r="CL293" s="152"/>
      <c r="CM293" s="152"/>
    </row>
    <row r="294" spans="1:91" s="150" customFormat="1" ht="65.099999999999994" customHeight="1" x14ac:dyDescent="0.25">
      <c r="A294" s="417"/>
      <c r="H294" s="63"/>
      <c r="S294" s="152"/>
      <c r="T294" s="152"/>
      <c r="U294" s="419"/>
      <c r="V294" s="185"/>
      <c r="W294" s="152"/>
      <c r="Y294" s="65"/>
      <c r="Z294" s="63"/>
      <c r="AA294" s="63"/>
      <c r="AB294" s="63"/>
      <c r="BX294" s="154"/>
      <c r="BZ294" s="154"/>
      <c r="CB294" s="154"/>
      <c r="CD294" s="154"/>
      <c r="CF294" s="154"/>
      <c r="CH294" s="154"/>
      <c r="CJ294" s="154"/>
      <c r="CK294" s="152"/>
      <c r="CL294" s="152"/>
      <c r="CM294" s="152"/>
    </row>
    <row r="295" spans="1:91" s="150" customFormat="1" ht="65.099999999999994" customHeight="1" x14ac:dyDescent="0.25">
      <c r="A295" s="417"/>
      <c r="H295" s="63"/>
      <c r="S295" s="152"/>
      <c r="T295" s="152"/>
      <c r="U295" s="419"/>
      <c r="V295" s="185"/>
      <c r="W295" s="152"/>
      <c r="Y295" s="65"/>
      <c r="Z295" s="63"/>
      <c r="AA295" s="63"/>
      <c r="AB295" s="63"/>
      <c r="BX295" s="154"/>
      <c r="BZ295" s="154"/>
      <c r="CB295" s="154"/>
      <c r="CD295" s="154"/>
      <c r="CF295" s="154"/>
      <c r="CH295" s="154"/>
      <c r="CJ295" s="154"/>
      <c r="CK295" s="152"/>
      <c r="CL295" s="152"/>
      <c r="CM295" s="152"/>
    </row>
    <row r="296" spans="1:91" s="150" customFormat="1" ht="65.099999999999994" customHeight="1" x14ac:dyDescent="0.25">
      <c r="A296" s="417"/>
      <c r="H296" s="63"/>
      <c r="S296" s="152"/>
      <c r="T296" s="152"/>
      <c r="U296" s="419"/>
      <c r="V296" s="185"/>
      <c r="W296" s="152"/>
      <c r="Y296" s="65"/>
      <c r="Z296" s="63"/>
      <c r="AA296" s="63"/>
      <c r="AB296" s="63"/>
      <c r="BX296" s="154"/>
      <c r="BZ296" s="154"/>
      <c r="CB296" s="154"/>
      <c r="CD296" s="154"/>
      <c r="CF296" s="154"/>
      <c r="CH296" s="154"/>
      <c r="CJ296" s="154"/>
      <c r="CK296" s="152"/>
      <c r="CL296" s="152"/>
      <c r="CM296" s="152"/>
    </row>
    <row r="297" spans="1:91" s="150" customFormat="1" ht="65.099999999999994" customHeight="1" x14ac:dyDescent="0.25">
      <c r="A297" s="417"/>
      <c r="H297" s="63"/>
      <c r="S297" s="152"/>
      <c r="T297" s="152"/>
      <c r="U297" s="419"/>
      <c r="V297" s="185"/>
      <c r="W297" s="152"/>
      <c r="Y297" s="65"/>
      <c r="Z297" s="63"/>
      <c r="AA297" s="63"/>
      <c r="AB297" s="63"/>
      <c r="BX297" s="154"/>
      <c r="BZ297" s="154"/>
      <c r="CB297" s="154"/>
      <c r="CD297" s="154"/>
      <c r="CF297" s="154"/>
      <c r="CH297" s="154"/>
      <c r="CJ297" s="154"/>
      <c r="CK297" s="152"/>
      <c r="CL297" s="152"/>
      <c r="CM297" s="152"/>
    </row>
    <row r="298" spans="1:91" s="150" customFormat="1" ht="65.099999999999994" customHeight="1" x14ac:dyDescent="0.25">
      <c r="A298" s="417"/>
      <c r="H298" s="63"/>
      <c r="S298" s="152"/>
      <c r="T298" s="152"/>
      <c r="U298" s="419"/>
      <c r="V298" s="185"/>
      <c r="W298" s="152"/>
      <c r="Y298" s="65"/>
      <c r="Z298" s="63"/>
      <c r="AA298" s="63"/>
      <c r="AB298" s="63"/>
      <c r="BX298" s="154"/>
      <c r="BZ298" s="154"/>
      <c r="CB298" s="154"/>
      <c r="CD298" s="154"/>
      <c r="CF298" s="154"/>
      <c r="CH298" s="154"/>
      <c r="CJ298" s="154"/>
      <c r="CK298" s="152"/>
      <c r="CL298" s="152"/>
      <c r="CM298" s="152"/>
    </row>
    <row r="299" spans="1:91" s="150" customFormat="1" ht="65.099999999999994" customHeight="1" x14ac:dyDescent="0.25">
      <c r="A299" s="417"/>
      <c r="H299" s="63"/>
      <c r="S299" s="152"/>
      <c r="T299" s="152"/>
      <c r="U299" s="419"/>
      <c r="V299" s="185"/>
      <c r="W299" s="152"/>
      <c r="Y299" s="65"/>
      <c r="Z299" s="63"/>
      <c r="AA299" s="63"/>
      <c r="AB299" s="63"/>
      <c r="BX299" s="154"/>
      <c r="BZ299" s="154"/>
      <c r="CB299" s="154"/>
      <c r="CD299" s="154"/>
      <c r="CF299" s="154"/>
      <c r="CH299" s="154"/>
      <c r="CJ299" s="154"/>
      <c r="CK299" s="152"/>
      <c r="CL299" s="152"/>
      <c r="CM299" s="152"/>
    </row>
    <row r="300" spans="1:91" s="150" customFormat="1" ht="65.099999999999994" customHeight="1" x14ac:dyDescent="0.25">
      <c r="A300" s="417"/>
      <c r="H300" s="63"/>
      <c r="S300" s="152"/>
      <c r="T300" s="152"/>
      <c r="U300" s="419"/>
      <c r="V300" s="185"/>
      <c r="W300" s="152"/>
      <c r="Y300" s="65"/>
      <c r="Z300" s="63"/>
      <c r="AA300" s="63"/>
      <c r="AB300" s="63"/>
      <c r="BX300" s="154"/>
      <c r="BZ300" s="154"/>
      <c r="CB300" s="154"/>
      <c r="CD300" s="154"/>
      <c r="CF300" s="154"/>
      <c r="CH300" s="154"/>
      <c r="CJ300" s="154"/>
      <c r="CK300" s="152"/>
      <c r="CL300" s="152"/>
      <c r="CM300" s="152"/>
    </row>
    <row r="301" spans="1:91" s="150" customFormat="1" ht="65.099999999999994" customHeight="1" x14ac:dyDescent="0.25">
      <c r="A301" s="417"/>
      <c r="H301" s="63"/>
      <c r="S301" s="152"/>
      <c r="T301" s="152"/>
      <c r="U301" s="419"/>
      <c r="V301" s="185"/>
      <c r="W301" s="152"/>
      <c r="Y301" s="65"/>
      <c r="Z301" s="63"/>
      <c r="AA301" s="63"/>
      <c r="AB301" s="63"/>
      <c r="BX301" s="154"/>
      <c r="BZ301" s="154"/>
      <c r="CB301" s="154"/>
      <c r="CD301" s="154"/>
      <c r="CF301" s="154"/>
      <c r="CH301" s="154"/>
      <c r="CJ301" s="154"/>
      <c r="CK301" s="152"/>
      <c r="CL301" s="152"/>
      <c r="CM301" s="152"/>
    </row>
    <row r="302" spans="1:91" s="150" customFormat="1" ht="65.099999999999994" customHeight="1" x14ac:dyDescent="0.25">
      <c r="A302" s="417"/>
      <c r="H302" s="63"/>
      <c r="S302" s="152"/>
      <c r="T302" s="152"/>
      <c r="U302" s="419"/>
      <c r="V302" s="185"/>
      <c r="W302" s="152"/>
      <c r="Y302" s="65"/>
      <c r="Z302" s="63"/>
      <c r="AA302" s="63"/>
      <c r="AB302" s="63"/>
      <c r="BX302" s="154"/>
      <c r="BZ302" s="154"/>
      <c r="CB302" s="154"/>
      <c r="CD302" s="154"/>
      <c r="CF302" s="154"/>
      <c r="CH302" s="154"/>
      <c r="CJ302" s="154"/>
      <c r="CK302" s="152"/>
      <c r="CL302" s="152"/>
      <c r="CM302" s="152"/>
    </row>
    <row r="303" spans="1:91" s="150" customFormat="1" ht="65.099999999999994" customHeight="1" x14ac:dyDescent="0.25">
      <c r="A303" s="417"/>
      <c r="H303" s="63"/>
      <c r="S303" s="152"/>
      <c r="T303" s="152"/>
      <c r="U303" s="419"/>
      <c r="V303" s="185"/>
      <c r="W303" s="152"/>
      <c r="Y303" s="65"/>
      <c r="Z303" s="63"/>
      <c r="AA303" s="63"/>
      <c r="AB303" s="63"/>
      <c r="BX303" s="154"/>
      <c r="BZ303" s="154"/>
      <c r="CB303" s="154"/>
      <c r="CD303" s="154"/>
      <c r="CF303" s="154"/>
      <c r="CH303" s="154"/>
      <c r="CJ303" s="154"/>
      <c r="CK303" s="152"/>
      <c r="CL303" s="152"/>
      <c r="CM303" s="152"/>
    </row>
    <row r="304" spans="1:91" s="150" customFormat="1" ht="65.099999999999994" customHeight="1" x14ac:dyDescent="0.25">
      <c r="A304" s="417"/>
      <c r="H304" s="63"/>
      <c r="S304" s="152"/>
      <c r="T304" s="152"/>
      <c r="U304" s="419"/>
      <c r="V304" s="185"/>
      <c r="W304" s="152"/>
      <c r="Y304" s="65"/>
      <c r="Z304" s="63"/>
      <c r="AA304" s="63"/>
      <c r="AB304" s="63"/>
      <c r="BX304" s="154"/>
      <c r="BZ304" s="154"/>
      <c r="CB304" s="154"/>
      <c r="CD304" s="154"/>
      <c r="CF304" s="154"/>
      <c r="CH304" s="154"/>
      <c r="CJ304" s="154"/>
      <c r="CK304" s="152"/>
      <c r="CL304" s="152"/>
      <c r="CM304" s="152"/>
    </row>
    <row r="305" spans="1:91" s="150" customFormat="1" ht="65.099999999999994" customHeight="1" x14ac:dyDescent="0.25">
      <c r="A305" s="417"/>
      <c r="H305" s="63"/>
      <c r="S305" s="152"/>
      <c r="T305" s="152"/>
      <c r="U305" s="419"/>
      <c r="V305" s="185"/>
      <c r="W305" s="152"/>
      <c r="Y305" s="65"/>
      <c r="Z305" s="63"/>
      <c r="AA305" s="63"/>
      <c r="AB305" s="63"/>
      <c r="BX305" s="154"/>
      <c r="BZ305" s="154"/>
      <c r="CB305" s="154"/>
      <c r="CD305" s="154"/>
      <c r="CF305" s="154"/>
      <c r="CH305" s="154"/>
      <c r="CJ305" s="154"/>
      <c r="CK305" s="152"/>
      <c r="CL305" s="152"/>
      <c r="CM305" s="152"/>
    </row>
    <row r="306" spans="1:91" s="150" customFormat="1" ht="65.099999999999994" customHeight="1" x14ac:dyDescent="0.25">
      <c r="A306" s="417"/>
      <c r="H306" s="63"/>
      <c r="S306" s="152"/>
      <c r="T306" s="152"/>
      <c r="U306" s="419"/>
      <c r="V306" s="185"/>
      <c r="W306" s="152"/>
      <c r="Y306" s="65"/>
      <c r="Z306" s="63"/>
      <c r="AA306" s="63"/>
      <c r="AB306" s="63"/>
      <c r="BX306" s="154"/>
      <c r="BZ306" s="154"/>
      <c r="CB306" s="154"/>
      <c r="CD306" s="154"/>
      <c r="CF306" s="154"/>
      <c r="CH306" s="154"/>
      <c r="CJ306" s="154"/>
      <c r="CK306" s="152"/>
      <c r="CL306" s="152"/>
      <c r="CM306" s="152"/>
    </row>
    <row r="307" spans="1:91" s="150" customFormat="1" ht="65.099999999999994" customHeight="1" x14ac:dyDescent="0.25">
      <c r="A307" s="417"/>
      <c r="H307" s="63"/>
      <c r="S307" s="152"/>
      <c r="T307" s="152"/>
      <c r="U307" s="419"/>
      <c r="V307" s="185"/>
      <c r="W307" s="152"/>
      <c r="Y307" s="65"/>
      <c r="Z307" s="63"/>
      <c r="AA307" s="63"/>
      <c r="AB307" s="63"/>
      <c r="BX307" s="154"/>
      <c r="BZ307" s="154"/>
      <c r="CB307" s="154"/>
      <c r="CD307" s="154"/>
      <c r="CF307" s="154"/>
      <c r="CH307" s="154"/>
      <c r="CJ307" s="154"/>
      <c r="CK307" s="152"/>
      <c r="CL307" s="152"/>
      <c r="CM307" s="152"/>
    </row>
    <row r="308" spans="1:91" s="150" customFormat="1" ht="65.099999999999994" customHeight="1" x14ac:dyDescent="0.25">
      <c r="A308" s="417"/>
      <c r="H308" s="63"/>
      <c r="S308" s="152"/>
      <c r="T308" s="152"/>
      <c r="U308" s="419"/>
      <c r="V308" s="185"/>
      <c r="W308" s="152"/>
      <c r="Y308" s="65"/>
      <c r="Z308" s="63"/>
      <c r="AA308" s="63"/>
      <c r="AB308" s="63"/>
      <c r="BX308" s="154"/>
      <c r="BZ308" s="154"/>
      <c r="CB308" s="154"/>
      <c r="CD308" s="154"/>
      <c r="CF308" s="154"/>
      <c r="CH308" s="154"/>
      <c r="CJ308" s="154"/>
      <c r="CK308" s="152"/>
      <c r="CL308" s="152"/>
      <c r="CM308" s="152"/>
    </row>
    <row r="309" spans="1:91" s="150" customFormat="1" ht="65.099999999999994" customHeight="1" x14ac:dyDescent="0.25">
      <c r="A309" s="417"/>
      <c r="H309" s="63"/>
      <c r="S309" s="152"/>
      <c r="T309" s="152"/>
      <c r="U309" s="419"/>
      <c r="V309" s="185"/>
      <c r="W309" s="152"/>
      <c r="Y309" s="65"/>
      <c r="Z309" s="63"/>
      <c r="AA309" s="63"/>
      <c r="AB309" s="63"/>
      <c r="BX309" s="154"/>
      <c r="BZ309" s="154"/>
      <c r="CB309" s="154"/>
      <c r="CD309" s="154"/>
      <c r="CF309" s="154"/>
      <c r="CH309" s="154"/>
      <c r="CJ309" s="154"/>
      <c r="CK309" s="152"/>
      <c r="CL309" s="152"/>
      <c r="CM309" s="152"/>
    </row>
    <row r="310" spans="1:91" s="150" customFormat="1" ht="65.099999999999994" customHeight="1" x14ac:dyDescent="0.25">
      <c r="A310" s="417"/>
      <c r="H310" s="63"/>
      <c r="S310" s="152"/>
      <c r="T310" s="152"/>
      <c r="U310" s="419"/>
      <c r="V310" s="185"/>
      <c r="W310" s="152"/>
      <c r="Y310" s="65"/>
      <c r="Z310" s="63"/>
      <c r="AA310" s="63"/>
      <c r="AB310" s="63"/>
      <c r="BX310" s="154"/>
      <c r="BZ310" s="154"/>
      <c r="CB310" s="154"/>
      <c r="CD310" s="154"/>
      <c r="CF310" s="154"/>
      <c r="CH310" s="154"/>
      <c r="CJ310" s="154"/>
      <c r="CK310" s="152"/>
      <c r="CL310" s="152"/>
      <c r="CM310" s="152"/>
    </row>
    <row r="311" spans="1:91" s="150" customFormat="1" ht="65.099999999999994" customHeight="1" x14ac:dyDescent="0.25">
      <c r="A311" s="417"/>
      <c r="H311" s="63"/>
      <c r="S311" s="152"/>
      <c r="T311" s="152"/>
      <c r="U311" s="419"/>
      <c r="V311" s="185"/>
      <c r="W311" s="152"/>
      <c r="Y311" s="65"/>
      <c r="Z311" s="63"/>
      <c r="AA311" s="63"/>
      <c r="AB311" s="63"/>
      <c r="BX311" s="154"/>
      <c r="BZ311" s="154"/>
      <c r="CB311" s="154"/>
      <c r="CD311" s="154"/>
      <c r="CF311" s="154"/>
      <c r="CH311" s="154"/>
      <c r="CJ311" s="154"/>
      <c r="CK311" s="152"/>
      <c r="CL311" s="152"/>
      <c r="CM311" s="152"/>
    </row>
    <row r="312" spans="1:91" s="150" customFormat="1" ht="65.099999999999994" customHeight="1" x14ac:dyDescent="0.25">
      <c r="A312" s="417"/>
      <c r="H312" s="63"/>
      <c r="S312" s="152"/>
      <c r="T312" s="152"/>
      <c r="U312" s="419"/>
      <c r="V312" s="185"/>
      <c r="W312" s="152"/>
      <c r="Y312" s="65"/>
      <c r="Z312" s="63"/>
      <c r="AA312" s="63"/>
      <c r="AB312" s="63"/>
      <c r="BX312" s="154"/>
      <c r="BZ312" s="154"/>
      <c r="CB312" s="154"/>
      <c r="CD312" s="154"/>
      <c r="CF312" s="154"/>
      <c r="CH312" s="154"/>
      <c r="CJ312" s="154"/>
      <c r="CK312" s="152"/>
      <c r="CL312" s="152"/>
      <c r="CM312" s="152"/>
    </row>
    <row r="313" spans="1:91" s="150" customFormat="1" ht="65.099999999999994" customHeight="1" x14ac:dyDescent="0.25">
      <c r="A313" s="417"/>
      <c r="H313" s="63"/>
      <c r="S313" s="152"/>
      <c r="T313" s="152"/>
      <c r="U313" s="419"/>
      <c r="V313" s="185"/>
      <c r="W313" s="152"/>
      <c r="Y313" s="65"/>
      <c r="Z313" s="63"/>
      <c r="AA313" s="63"/>
      <c r="AB313" s="63"/>
      <c r="BX313" s="154"/>
      <c r="BZ313" s="154"/>
      <c r="CB313" s="154"/>
      <c r="CD313" s="154"/>
      <c r="CF313" s="154"/>
      <c r="CH313" s="154"/>
      <c r="CJ313" s="154"/>
      <c r="CK313" s="152"/>
      <c r="CL313" s="152"/>
      <c r="CM313" s="152"/>
    </row>
    <row r="314" spans="1:91" s="150" customFormat="1" ht="65.099999999999994" customHeight="1" x14ac:dyDescent="0.25">
      <c r="A314" s="417"/>
      <c r="H314" s="63"/>
      <c r="S314" s="152"/>
      <c r="T314" s="152"/>
      <c r="U314" s="419"/>
      <c r="V314" s="185"/>
      <c r="W314" s="152"/>
      <c r="Y314" s="65"/>
      <c r="Z314" s="63"/>
      <c r="AA314" s="63"/>
      <c r="AB314" s="63"/>
      <c r="BX314" s="154"/>
      <c r="BZ314" s="154"/>
      <c r="CB314" s="154"/>
      <c r="CD314" s="154"/>
      <c r="CF314" s="154"/>
      <c r="CH314" s="154"/>
      <c r="CJ314" s="154"/>
      <c r="CK314" s="152"/>
      <c r="CL314" s="152"/>
      <c r="CM314" s="152"/>
    </row>
    <row r="315" spans="1:91" s="150" customFormat="1" ht="65.099999999999994" customHeight="1" x14ac:dyDescent="0.25">
      <c r="A315" s="417"/>
      <c r="H315" s="63"/>
      <c r="S315" s="152"/>
      <c r="T315" s="152"/>
      <c r="U315" s="419"/>
      <c r="V315" s="185"/>
      <c r="W315" s="152"/>
      <c r="Y315" s="65"/>
      <c r="Z315" s="63"/>
      <c r="AA315" s="63"/>
      <c r="AB315" s="63"/>
      <c r="BX315" s="154"/>
      <c r="BZ315" s="154"/>
      <c r="CB315" s="154"/>
      <c r="CD315" s="154"/>
      <c r="CF315" s="154"/>
      <c r="CH315" s="154"/>
      <c r="CJ315" s="154"/>
      <c r="CK315" s="152"/>
      <c r="CL315" s="152"/>
      <c r="CM315" s="152"/>
    </row>
    <row r="316" spans="1:91" s="150" customFormat="1" ht="65.099999999999994" customHeight="1" x14ac:dyDescent="0.25">
      <c r="A316" s="417"/>
      <c r="H316" s="63"/>
      <c r="S316" s="152"/>
      <c r="T316" s="152"/>
      <c r="U316" s="419"/>
      <c r="V316" s="185"/>
      <c r="W316" s="152"/>
      <c r="Y316" s="65"/>
      <c r="Z316" s="63"/>
      <c r="AA316" s="63"/>
      <c r="AB316" s="63"/>
      <c r="BX316" s="154"/>
      <c r="BZ316" s="154"/>
      <c r="CB316" s="154"/>
      <c r="CD316" s="154"/>
      <c r="CF316" s="154"/>
      <c r="CH316" s="154"/>
      <c r="CJ316" s="154"/>
      <c r="CK316" s="152"/>
      <c r="CL316" s="152"/>
      <c r="CM316" s="152"/>
    </row>
    <row r="317" spans="1:91" s="150" customFormat="1" ht="65.099999999999994" customHeight="1" x14ac:dyDescent="0.25">
      <c r="A317" s="417"/>
      <c r="H317" s="63"/>
      <c r="S317" s="152"/>
      <c r="T317" s="152"/>
      <c r="U317" s="419"/>
      <c r="V317" s="185"/>
      <c r="W317" s="152"/>
      <c r="Y317" s="65"/>
      <c r="Z317" s="63"/>
      <c r="AA317" s="63"/>
      <c r="AB317" s="63"/>
      <c r="BX317" s="154"/>
      <c r="BZ317" s="154"/>
      <c r="CB317" s="154"/>
      <c r="CD317" s="154"/>
      <c r="CF317" s="154"/>
      <c r="CH317" s="154"/>
      <c r="CJ317" s="154"/>
      <c r="CK317" s="152"/>
      <c r="CL317" s="152"/>
      <c r="CM317" s="152"/>
    </row>
    <row r="318" spans="1:91" s="150" customFormat="1" ht="65.099999999999994" customHeight="1" x14ac:dyDescent="0.25">
      <c r="A318" s="417"/>
      <c r="H318" s="63"/>
      <c r="S318" s="152"/>
      <c r="T318" s="152"/>
      <c r="U318" s="419"/>
      <c r="V318" s="185"/>
      <c r="W318" s="152"/>
      <c r="Y318" s="65"/>
      <c r="Z318" s="63"/>
      <c r="AA318" s="63"/>
      <c r="AB318" s="63"/>
      <c r="BX318" s="154"/>
      <c r="BZ318" s="154"/>
      <c r="CB318" s="154"/>
      <c r="CD318" s="154"/>
      <c r="CF318" s="154"/>
      <c r="CH318" s="154"/>
      <c r="CJ318" s="154"/>
      <c r="CK318" s="152"/>
      <c r="CL318" s="152"/>
      <c r="CM318" s="152"/>
    </row>
    <row r="319" spans="1:91" s="150" customFormat="1" ht="65.099999999999994" customHeight="1" x14ac:dyDescent="0.25">
      <c r="A319" s="417"/>
      <c r="H319" s="63"/>
      <c r="S319" s="152"/>
      <c r="T319" s="152"/>
      <c r="U319" s="419"/>
      <c r="V319" s="185"/>
      <c r="W319" s="152"/>
      <c r="Y319" s="65"/>
      <c r="Z319" s="63"/>
      <c r="AA319" s="63"/>
      <c r="AB319" s="63"/>
      <c r="BX319" s="154"/>
      <c r="BZ319" s="154"/>
      <c r="CB319" s="154"/>
      <c r="CD319" s="154"/>
      <c r="CF319" s="154"/>
      <c r="CH319" s="154"/>
      <c r="CJ319" s="154"/>
      <c r="CK319" s="152"/>
      <c r="CL319" s="152"/>
      <c r="CM319" s="152"/>
    </row>
    <row r="320" spans="1:91" s="150" customFormat="1" ht="65.099999999999994" customHeight="1" x14ac:dyDescent="0.25">
      <c r="A320" s="417"/>
      <c r="H320" s="63"/>
      <c r="S320" s="152"/>
      <c r="T320" s="152"/>
      <c r="U320" s="419"/>
      <c r="V320" s="185"/>
      <c r="W320" s="152"/>
      <c r="Y320" s="65"/>
      <c r="Z320" s="63"/>
      <c r="AA320" s="63"/>
      <c r="AB320" s="63"/>
      <c r="BX320" s="154"/>
      <c r="BZ320" s="154"/>
      <c r="CB320" s="154"/>
      <c r="CD320" s="154"/>
      <c r="CF320" s="154"/>
      <c r="CH320" s="154"/>
      <c r="CJ320" s="154"/>
      <c r="CK320" s="152"/>
      <c r="CL320" s="152"/>
      <c r="CM320" s="152"/>
    </row>
    <row r="321" spans="1:91" s="150" customFormat="1" ht="65.099999999999994" customHeight="1" x14ac:dyDescent="0.25">
      <c r="A321" s="417"/>
      <c r="H321" s="63"/>
      <c r="S321" s="152"/>
      <c r="T321" s="152"/>
      <c r="U321" s="419"/>
      <c r="V321" s="185"/>
      <c r="W321" s="152"/>
      <c r="Y321" s="65"/>
      <c r="Z321" s="63"/>
      <c r="AA321" s="63"/>
      <c r="AB321" s="63"/>
      <c r="BX321" s="154"/>
      <c r="BZ321" s="154"/>
      <c r="CB321" s="154"/>
      <c r="CD321" s="154"/>
      <c r="CF321" s="154"/>
      <c r="CH321" s="154"/>
      <c r="CJ321" s="154"/>
      <c r="CK321" s="152"/>
      <c r="CL321" s="152"/>
      <c r="CM321" s="152"/>
    </row>
    <row r="322" spans="1:91" s="150" customFormat="1" ht="65.099999999999994" customHeight="1" x14ac:dyDescent="0.25">
      <c r="A322" s="417"/>
      <c r="H322" s="63"/>
      <c r="S322" s="152"/>
      <c r="T322" s="152"/>
      <c r="U322" s="419"/>
      <c r="V322" s="185"/>
      <c r="W322" s="152"/>
      <c r="Y322" s="65"/>
      <c r="Z322" s="63"/>
      <c r="AA322" s="63"/>
      <c r="AB322" s="63"/>
      <c r="BX322" s="154"/>
      <c r="BZ322" s="154"/>
      <c r="CB322" s="154"/>
      <c r="CD322" s="154"/>
      <c r="CF322" s="154"/>
      <c r="CH322" s="154"/>
      <c r="CJ322" s="154"/>
      <c r="CK322" s="152"/>
      <c r="CL322" s="152"/>
      <c r="CM322" s="152"/>
    </row>
    <row r="323" spans="1:91" s="150" customFormat="1" ht="65.099999999999994" customHeight="1" x14ac:dyDescent="0.25">
      <c r="A323" s="417"/>
      <c r="H323" s="63"/>
      <c r="S323" s="152"/>
      <c r="T323" s="152"/>
      <c r="U323" s="419"/>
      <c r="V323" s="185"/>
      <c r="W323" s="152"/>
      <c r="Y323" s="65"/>
      <c r="Z323" s="63"/>
      <c r="AA323" s="63"/>
      <c r="AB323" s="63"/>
      <c r="BX323" s="154"/>
      <c r="BZ323" s="154"/>
      <c r="CB323" s="154"/>
      <c r="CD323" s="154"/>
      <c r="CF323" s="154"/>
      <c r="CH323" s="154"/>
      <c r="CJ323" s="154"/>
      <c r="CK323" s="152"/>
      <c r="CL323" s="152"/>
      <c r="CM323" s="152"/>
    </row>
    <row r="324" spans="1:91" s="150" customFormat="1" ht="65.099999999999994" customHeight="1" x14ac:dyDescent="0.25">
      <c r="A324" s="417"/>
      <c r="H324" s="63"/>
      <c r="S324" s="152"/>
      <c r="T324" s="152"/>
      <c r="U324" s="419"/>
      <c r="V324" s="185"/>
      <c r="W324" s="152"/>
      <c r="Y324" s="65"/>
      <c r="Z324" s="63"/>
      <c r="AA324" s="63"/>
      <c r="AB324" s="63"/>
      <c r="BX324" s="154"/>
      <c r="BZ324" s="154"/>
      <c r="CB324" s="154"/>
      <c r="CD324" s="154"/>
      <c r="CF324" s="154"/>
      <c r="CH324" s="154"/>
      <c r="CJ324" s="154"/>
      <c r="CK324" s="152"/>
      <c r="CL324" s="152"/>
      <c r="CM324" s="152"/>
    </row>
    <row r="325" spans="1:91" s="150" customFormat="1" ht="65.099999999999994" customHeight="1" x14ac:dyDescent="0.25">
      <c r="A325" s="417"/>
      <c r="H325" s="63"/>
      <c r="S325" s="152"/>
      <c r="T325" s="152"/>
      <c r="U325" s="419"/>
      <c r="V325" s="185"/>
      <c r="W325" s="152"/>
      <c r="Y325" s="65"/>
      <c r="Z325" s="63"/>
      <c r="AA325" s="63"/>
      <c r="AB325" s="63"/>
      <c r="BX325" s="154"/>
      <c r="BZ325" s="154"/>
      <c r="CB325" s="154"/>
      <c r="CD325" s="154"/>
      <c r="CF325" s="154"/>
      <c r="CH325" s="154"/>
      <c r="CJ325" s="154"/>
      <c r="CK325" s="152"/>
      <c r="CL325" s="152"/>
      <c r="CM325" s="152"/>
    </row>
    <row r="326" spans="1:91" s="150" customFormat="1" ht="65.099999999999994" customHeight="1" x14ac:dyDescent="0.25">
      <c r="A326" s="417"/>
      <c r="H326" s="63"/>
      <c r="S326" s="152"/>
      <c r="T326" s="152"/>
      <c r="U326" s="419"/>
      <c r="V326" s="185"/>
      <c r="W326" s="152"/>
      <c r="Y326" s="65"/>
      <c r="Z326" s="63"/>
      <c r="AA326" s="63"/>
      <c r="AB326" s="63"/>
      <c r="BX326" s="154"/>
      <c r="BZ326" s="154"/>
      <c r="CB326" s="154"/>
      <c r="CD326" s="154"/>
      <c r="CF326" s="154"/>
      <c r="CH326" s="154"/>
      <c r="CJ326" s="154"/>
      <c r="CK326" s="152"/>
      <c r="CL326" s="152"/>
      <c r="CM326" s="152"/>
    </row>
    <row r="327" spans="1:91" s="150" customFormat="1" ht="65.099999999999994" customHeight="1" x14ac:dyDescent="0.25">
      <c r="A327" s="417"/>
      <c r="H327" s="63"/>
      <c r="S327" s="152"/>
      <c r="T327" s="152"/>
      <c r="U327" s="419"/>
      <c r="V327" s="185"/>
      <c r="W327" s="152"/>
      <c r="Y327" s="65"/>
      <c r="Z327" s="63"/>
      <c r="AA327" s="63"/>
      <c r="AB327" s="63"/>
      <c r="BX327" s="154"/>
      <c r="BZ327" s="154"/>
      <c r="CB327" s="154"/>
      <c r="CD327" s="154"/>
      <c r="CF327" s="154"/>
      <c r="CH327" s="154"/>
      <c r="CJ327" s="154"/>
      <c r="CK327" s="152"/>
      <c r="CL327" s="152"/>
      <c r="CM327" s="152"/>
    </row>
    <row r="328" spans="1:91" s="150" customFormat="1" ht="65.099999999999994" customHeight="1" x14ac:dyDescent="0.25">
      <c r="A328" s="417"/>
      <c r="H328" s="63"/>
      <c r="S328" s="152"/>
      <c r="T328" s="152"/>
      <c r="U328" s="419"/>
      <c r="V328" s="185"/>
      <c r="W328" s="152"/>
      <c r="Y328" s="65"/>
      <c r="Z328" s="63"/>
      <c r="AA328" s="63"/>
      <c r="AB328" s="63"/>
      <c r="BX328" s="154"/>
      <c r="BZ328" s="154"/>
      <c r="CB328" s="154"/>
      <c r="CD328" s="154"/>
      <c r="CF328" s="154"/>
      <c r="CH328" s="154"/>
      <c r="CJ328" s="154"/>
      <c r="CK328" s="152"/>
      <c r="CL328" s="152"/>
      <c r="CM328" s="152"/>
    </row>
    <row r="329" spans="1:91" s="150" customFormat="1" ht="65.099999999999994" customHeight="1" x14ac:dyDescent="0.25">
      <c r="A329" s="417"/>
      <c r="H329" s="63"/>
      <c r="S329" s="152"/>
      <c r="T329" s="152"/>
      <c r="U329" s="419"/>
      <c r="V329" s="185"/>
      <c r="W329" s="152"/>
      <c r="Y329" s="65"/>
      <c r="Z329" s="63"/>
      <c r="AA329" s="63"/>
      <c r="AB329" s="63"/>
      <c r="BX329" s="154"/>
      <c r="BZ329" s="154"/>
      <c r="CB329" s="154"/>
      <c r="CD329" s="154"/>
      <c r="CF329" s="154"/>
      <c r="CH329" s="154"/>
      <c r="CJ329" s="154"/>
      <c r="CK329" s="152"/>
      <c r="CL329" s="152"/>
      <c r="CM329" s="152"/>
    </row>
    <row r="330" spans="1:91" s="150" customFormat="1" ht="65.099999999999994" customHeight="1" x14ac:dyDescent="0.25">
      <c r="A330" s="417"/>
      <c r="H330" s="63"/>
      <c r="S330" s="152"/>
      <c r="T330" s="152"/>
      <c r="U330" s="419"/>
      <c r="V330" s="185"/>
      <c r="W330" s="152"/>
      <c r="Y330" s="65"/>
      <c r="Z330" s="63"/>
      <c r="AA330" s="63"/>
      <c r="AB330" s="63"/>
      <c r="BX330" s="154"/>
      <c r="BZ330" s="154"/>
      <c r="CB330" s="154"/>
      <c r="CD330" s="154"/>
      <c r="CF330" s="154"/>
      <c r="CH330" s="154"/>
      <c r="CJ330" s="154"/>
      <c r="CK330" s="152"/>
      <c r="CL330" s="152"/>
    </row>
    <row r="331" spans="1:91" s="150" customFormat="1" ht="65.099999999999994" customHeight="1" x14ac:dyDescent="0.25">
      <c r="A331" s="417"/>
      <c r="H331" s="63"/>
      <c r="S331" s="152"/>
      <c r="T331" s="152"/>
      <c r="U331" s="419"/>
      <c r="V331" s="185"/>
      <c r="W331" s="152"/>
      <c r="Y331" s="65"/>
      <c r="Z331" s="63"/>
      <c r="AA331" s="63"/>
      <c r="AB331" s="63"/>
      <c r="BX331" s="154"/>
      <c r="BZ331" s="154"/>
      <c r="CB331" s="154"/>
      <c r="CD331" s="154"/>
      <c r="CF331" s="154"/>
      <c r="CH331" s="154"/>
      <c r="CJ331" s="154"/>
      <c r="CK331" s="152"/>
      <c r="CL331" s="152"/>
    </row>
    <row r="332" spans="1:91" s="150" customFormat="1" ht="65.099999999999994" customHeight="1" x14ac:dyDescent="0.25">
      <c r="A332" s="417"/>
      <c r="H332" s="63"/>
      <c r="S332" s="152"/>
      <c r="T332" s="152"/>
      <c r="U332" s="419"/>
      <c r="V332" s="185"/>
      <c r="W332" s="152"/>
      <c r="Y332" s="65"/>
      <c r="Z332" s="63"/>
      <c r="AA332" s="63"/>
      <c r="AB332" s="63"/>
      <c r="BX332" s="154"/>
      <c r="BZ332" s="154"/>
      <c r="CB332" s="154"/>
      <c r="CD332" s="154"/>
      <c r="CF332" s="154"/>
      <c r="CH332" s="154"/>
      <c r="CJ332" s="154"/>
      <c r="CK332" s="152"/>
      <c r="CL332" s="152"/>
    </row>
    <row r="333" spans="1:91" s="150" customFormat="1" ht="65.099999999999994" customHeight="1" x14ac:dyDescent="0.25">
      <c r="A333" s="417"/>
      <c r="H333" s="63"/>
      <c r="S333" s="152"/>
      <c r="T333" s="152"/>
      <c r="U333" s="419"/>
      <c r="V333" s="185"/>
      <c r="W333" s="152"/>
      <c r="Y333" s="65"/>
      <c r="Z333" s="63"/>
      <c r="AA333" s="63"/>
      <c r="AB333" s="63"/>
      <c r="BX333" s="154"/>
      <c r="BZ333" s="154"/>
      <c r="CB333" s="154"/>
      <c r="CD333" s="154"/>
      <c r="CF333" s="154"/>
      <c r="CH333" s="154"/>
      <c r="CJ333" s="154"/>
      <c r="CK333" s="152"/>
      <c r="CL333" s="152"/>
    </row>
    <row r="334" spans="1:91" s="150" customFormat="1" ht="65.099999999999994" customHeight="1" x14ac:dyDescent="0.25">
      <c r="A334" s="417"/>
      <c r="H334" s="63"/>
      <c r="S334" s="152"/>
      <c r="T334" s="152"/>
      <c r="U334" s="419"/>
      <c r="V334" s="185"/>
      <c r="W334" s="152"/>
      <c r="Y334" s="65"/>
      <c r="Z334" s="63"/>
      <c r="AA334" s="63"/>
      <c r="AB334" s="63"/>
      <c r="BX334" s="154"/>
      <c r="BZ334" s="154"/>
      <c r="CB334" s="154"/>
      <c r="CD334" s="154"/>
      <c r="CF334" s="154"/>
      <c r="CH334" s="154"/>
      <c r="CJ334" s="154"/>
      <c r="CK334" s="152"/>
      <c r="CL334" s="152"/>
    </row>
    <row r="335" spans="1:91" s="150" customFormat="1" ht="65.099999999999994" customHeight="1" x14ac:dyDescent="0.25">
      <c r="A335" s="417"/>
      <c r="H335" s="63"/>
      <c r="S335" s="152"/>
      <c r="T335" s="152"/>
      <c r="U335" s="419"/>
      <c r="V335" s="185"/>
      <c r="W335" s="152"/>
      <c r="Y335" s="65"/>
      <c r="Z335" s="63"/>
      <c r="AA335" s="63"/>
      <c r="AB335" s="63"/>
      <c r="BX335" s="154"/>
      <c r="BZ335" s="154"/>
      <c r="CB335" s="154"/>
      <c r="CD335" s="154"/>
      <c r="CF335" s="154"/>
      <c r="CH335" s="154"/>
      <c r="CJ335" s="154"/>
      <c r="CK335" s="152"/>
      <c r="CL335" s="152"/>
    </row>
    <row r="336" spans="1:91" s="150" customFormat="1" ht="65.099999999999994" customHeight="1" x14ac:dyDescent="0.25">
      <c r="A336" s="417"/>
      <c r="H336" s="63"/>
      <c r="S336" s="152"/>
      <c r="T336" s="152"/>
      <c r="U336" s="419"/>
      <c r="V336" s="185"/>
      <c r="W336" s="152"/>
      <c r="Y336" s="65"/>
      <c r="Z336" s="63"/>
      <c r="AA336" s="63"/>
      <c r="AB336" s="63"/>
      <c r="BX336" s="154"/>
      <c r="BZ336" s="154"/>
      <c r="CB336" s="154"/>
      <c r="CD336" s="154"/>
      <c r="CF336" s="154"/>
      <c r="CH336" s="154"/>
      <c r="CJ336" s="154"/>
      <c r="CK336" s="152"/>
      <c r="CL336" s="152"/>
    </row>
    <row r="337" spans="1:90" s="150" customFormat="1" ht="65.099999999999994" customHeight="1" x14ac:dyDescent="0.25">
      <c r="A337" s="417"/>
      <c r="H337" s="63"/>
      <c r="S337" s="152"/>
      <c r="T337" s="152"/>
      <c r="U337" s="419"/>
      <c r="V337" s="185"/>
      <c r="W337" s="152"/>
      <c r="Y337" s="65"/>
      <c r="Z337" s="63"/>
      <c r="AA337" s="63"/>
      <c r="AB337" s="63"/>
      <c r="BX337" s="154"/>
      <c r="BZ337" s="154"/>
      <c r="CB337" s="154"/>
      <c r="CD337" s="154"/>
      <c r="CF337" s="154"/>
      <c r="CH337" s="154"/>
      <c r="CJ337" s="154"/>
      <c r="CK337" s="152"/>
      <c r="CL337" s="152"/>
    </row>
    <row r="338" spans="1:90" s="150" customFormat="1" ht="65.099999999999994" customHeight="1" x14ac:dyDescent="0.25">
      <c r="A338" s="417"/>
      <c r="H338" s="63"/>
      <c r="S338" s="152"/>
      <c r="T338" s="152"/>
      <c r="U338" s="419"/>
      <c r="V338" s="185"/>
      <c r="W338" s="152"/>
      <c r="Y338" s="65"/>
      <c r="Z338" s="63"/>
      <c r="AA338" s="63"/>
      <c r="AB338" s="63"/>
      <c r="BX338" s="154"/>
      <c r="BZ338" s="154"/>
      <c r="CB338" s="154"/>
      <c r="CD338" s="154"/>
      <c r="CF338" s="154"/>
      <c r="CH338" s="154"/>
      <c r="CJ338" s="154"/>
      <c r="CK338" s="152"/>
      <c r="CL338" s="152"/>
    </row>
    <row r="339" spans="1:90" s="150" customFormat="1" ht="65.099999999999994" customHeight="1" x14ac:dyDescent="0.25">
      <c r="A339" s="417"/>
      <c r="H339" s="63"/>
      <c r="S339" s="152"/>
      <c r="T339" s="152"/>
      <c r="U339" s="419"/>
      <c r="V339" s="185"/>
      <c r="W339" s="152"/>
      <c r="Y339" s="65"/>
      <c r="Z339" s="63"/>
      <c r="AA339" s="63"/>
      <c r="AB339" s="63"/>
      <c r="BX339" s="154"/>
      <c r="BZ339" s="154"/>
      <c r="CB339" s="154"/>
      <c r="CD339" s="154"/>
      <c r="CF339" s="154"/>
      <c r="CH339" s="154"/>
      <c r="CJ339" s="154"/>
      <c r="CK339" s="152"/>
      <c r="CL339" s="152"/>
    </row>
    <row r="340" spans="1:90" s="150" customFormat="1" ht="65.099999999999994" customHeight="1" x14ac:dyDescent="0.25">
      <c r="A340" s="417"/>
      <c r="H340" s="63"/>
      <c r="S340" s="152"/>
      <c r="T340" s="152"/>
      <c r="U340" s="419"/>
      <c r="V340" s="185"/>
      <c r="W340" s="152"/>
      <c r="Y340" s="65"/>
      <c r="Z340" s="63"/>
      <c r="AA340" s="63"/>
      <c r="AB340" s="63"/>
      <c r="BX340" s="154"/>
      <c r="BZ340" s="154"/>
      <c r="CB340" s="154"/>
      <c r="CD340" s="154"/>
      <c r="CF340" s="154"/>
      <c r="CH340" s="154"/>
      <c r="CJ340" s="154"/>
      <c r="CK340" s="152"/>
      <c r="CL340" s="152"/>
    </row>
    <row r="341" spans="1:90" s="150" customFormat="1" ht="65.099999999999994" customHeight="1" x14ac:dyDescent="0.25">
      <c r="A341" s="417"/>
      <c r="H341" s="63"/>
      <c r="S341" s="152"/>
      <c r="T341" s="152"/>
      <c r="U341" s="419"/>
      <c r="V341" s="185"/>
      <c r="W341" s="152"/>
      <c r="Y341" s="65"/>
      <c r="Z341" s="63"/>
      <c r="AA341" s="63"/>
      <c r="AB341" s="63"/>
      <c r="BX341" s="154"/>
      <c r="BZ341" s="154"/>
      <c r="CB341" s="154"/>
      <c r="CD341" s="154"/>
      <c r="CF341" s="154"/>
      <c r="CH341" s="154"/>
      <c r="CJ341" s="154"/>
      <c r="CK341" s="152"/>
      <c r="CL341" s="152"/>
    </row>
    <row r="342" spans="1:90" s="150" customFormat="1" ht="65.099999999999994" customHeight="1" x14ac:dyDescent="0.25">
      <c r="A342" s="417"/>
      <c r="H342" s="63"/>
      <c r="S342" s="152"/>
      <c r="T342" s="152"/>
      <c r="U342" s="419"/>
      <c r="V342" s="185"/>
      <c r="W342" s="152"/>
      <c r="Y342" s="65"/>
      <c r="Z342" s="63"/>
      <c r="AA342" s="63"/>
      <c r="AB342" s="63"/>
      <c r="BX342" s="154"/>
      <c r="BZ342" s="154"/>
      <c r="CB342" s="154"/>
      <c r="CD342" s="154"/>
      <c r="CF342" s="154"/>
      <c r="CH342" s="154"/>
      <c r="CJ342" s="154"/>
      <c r="CK342" s="152"/>
      <c r="CL342" s="152"/>
    </row>
    <row r="343" spans="1:90" s="150" customFormat="1" ht="65.099999999999994" customHeight="1" x14ac:dyDescent="0.25">
      <c r="A343" s="417"/>
      <c r="H343" s="63"/>
      <c r="S343" s="152"/>
      <c r="T343" s="152"/>
      <c r="U343" s="419"/>
      <c r="V343" s="185"/>
      <c r="W343" s="152"/>
      <c r="Y343" s="65"/>
      <c r="Z343" s="63"/>
      <c r="AA343" s="63"/>
      <c r="AB343" s="63"/>
      <c r="BX343" s="154"/>
      <c r="BZ343" s="154"/>
      <c r="CB343" s="154"/>
      <c r="CD343" s="154"/>
      <c r="CF343" s="154"/>
      <c r="CH343" s="154"/>
      <c r="CJ343" s="154"/>
      <c r="CK343" s="152"/>
      <c r="CL343" s="152"/>
    </row>
    <row r="344" spans="1:90" s="150" customFormat="1" ht="65.099999999999994" customHeight="1" x14ac:dyDescent="0.25">
      <c r="A344" s="417"/>
      <c r="H344" s="63"/>
      <c r="S344" s="152"/>
      <c r="T344" s="152"/>
      <c r="U344" s="419"/>
      <c r="V344" s="185"/>
      <c r="W344" s="152"/>
      <c r="Y344" s="65"/>
      <c r="Z344" s="63"/>
      <c r="AA344" s="63"/>
      <c r="AB344" s="63"/>
      <c r="BX344" s="154"/>
      <c r="BZ344" s="154"/>
      <c r="CB344" s="154"/>
      <c r="CD344" s="154"/>
      <c r="CF344" s="154"/>
      <c r="CH344" s="154"/>
      <c r="CJ344" s="154"/>
      <c r="CK344" s="152"/>
      <c r="CL344" s="152"/>
    </row>
    <row r="345" spans="1:90" s="150" customFormat="1" ht="65.099999999999994" customHeight="1" x14ac:dyDescent="0.25">
      <c r="A345" s="417"/>
      <c r="H345" s="63"/>
      <c r="S345" s="152"/>
      <c r="T345" s="152"/>
      <c r="U345" s="419"/>
      <c r="V345" s="185"/>
      <c r="W345" s="152"/>
      <c r="Y345" s="65"/>
      <c r="Z345" s="63"/>
      <c r="AA345" s="63"/>
      <c r="AB345" s="63"/>
      <c r="BX345" s="154"/>
      <c r="BZ345" s="154"/>
      <c r="CB345" s="154"/>
      <c r="CD345" s="154"/>
      <c r="CF345" s="154"/>
      <c r="CH345" s="154"/>
      <c r="CJ345" s="154"/>
      <c r="CK345" s="152"/>
      <c r="CL345" s="152"/>
    </row>
    <row r="346" spans="1:90" s="150" customFormat="1" ht="65.099999999999994" customHeight="1" x14ac:dyDescent="0.25">
      <c r="A346" s="417"/>
      <c r="H346" s="63"/>
      <c r="S346" s="152"/>
      <c r="T346" s="152"/>
      <c r="U346" s="419"/>
      <c r="V346" s="185"/>
      <c r="W346" s="152"/>
      <c r="Y346" s="65"/>
      <c r="Z346" s="63"/>
      <c r="AA346" s="63"/>
      <c r="AB346" s="63"/>
      <c r="BX346" s="154"/>
      <c r="BZ346" s="154"/>
      <c r="CB346" s="154"/>
      <c r="CD346" s="154"/>
      <c r="CF346" s="154"/>
      <c r="CH346" s="154"/>
      <c r="CJ346" s="154"/>
      <c r="CK346" s="152"/>
      <c r="CL346" s="152"/>
    </row>
    <row r="347" spans="1:90" s="150" customFormat="1" ht="65.099999999999994" customHeight="1" x14ac:dyDescent="0.25">
      <c r="A347" s="417"/>
      <c r="H347" s="63"/>
      <c r="S347" s="152"/>
      <c r="T347" s="152"/>
      <c r="U347" s="419"/>
      <c r="V347" s="185"/>
      <c r="W347" s="152"/>
      <c r="Y347" s="65"/>
      <c r="Z347" s="63"/>
      <c r="AA347" s="63"/>
      <c r="AB347" s="63"/>
      <c r="BX347" s="154"/>
      <c r="BZ347" s="154"/>
      <c r="CB347" s="154"/>
      <c r="CD347" s="154"/>
      <c r="CF347" s="154"/>
      <c r="CH347" s="154"/>
      <c r="CJ347" s="154"/>
      <c r="CK347" s="152"/>
      <c r="CL347" s="152"/>
    </row>
    <row r="348" spans="1:90" s="150" customFormat="1" ht="65.099999999999994" customHeight="1" x14ac:dyDescent="0.25">
      <c r="A348" s="417"/>
      <c r="H348" s="63"/>
      <c r="S348" s="152"/>
      <c r="T348" s="152"/>
      <c r="U348" s="419"/>
      <c r="V348" s="185"/>
      <c r="W348" s="152"/>
      <c r="Y348" s="65"/>
      <c r="Z348" s="63"/>
      <c r="AA348" s="63"/>
      <c r="AB348" s="63"/>
      <c r="BX348" s="154"/>
      <c r="BZ348" s="154"/>
      <c r="CB348" s="154"/>
      <c r="CD348" s="154"/>
      <c r="CF348" s="154"/>
      <c r="CH348" s="154"/>
      <c r="CJ348" s="154"/>
      <c r="CK348" s="152"/>
      <c r="CL348" s="152"/>
    </row>
    <row r="349" spans="1:90" s="150" customFormat="1" ht="65.099999999999994" customHeight="1" x14ac:dyDescent="0.25">
      <c r="A349" s="417"/>
      <c r="H349" s="63"/>
      <c r="S349" s="152"/>
      <c r="T349" s="152"/>
      <c r="U349" s="419"/>
      <c r="V349" s="185"/>
      <c r="W349" s="152"/>
      <c r="Y349" s="65"/>
      <c r="Z349" s="63"/>
      <c r="AA349" s="63"/>
      <c r="AB349" s="63"/>
      <c r="BX349" s="154"/>
      <c r="BZ349" s="154"/>
      <c r="CB349" s="154"/>
      <c r="CD349" s="154"/>
      <c r="CF349" s="154"/>
      <c r="CH349" s="154"/>
      <c r="CJ349" s="154"/>
      <c r="CK349" s="152"/>
      <c r="CL349" s="152"/>
    </row>
    <row r="350" spans="1:90" s="150" customFormat="1" ht="65.099999999999994" customHeight="1" x14ac:dyDescent="0.25">
      <c r="A350" s="417"/>
      <c r="H350" s="63"/>
      <c r="S350" s="152"/>
      <c r="T350" s="152"/>
      <c r="U350" s="419"/>
      <c r="V350" s="185"/>
      <c r="W350" s="152"/>
      <c r="Y350" s="65"/>
      <c r="Z350" s="63"/>
      <c r="AA350" s="63"/>
      <c r="AB350" s="63"/>
      <c r="BX350" s="154"/>
      <c r="BZ350" s="154"/>
      <c r="CB350" s="154"/>
      <c r="CD350" s="154"/>
      <c r="CF350" s="154"/>
      <c r="CH350" s="154"/>
      <c r="CJ350" s="154"/>
      <c r="CK350" s="152"/>
      <c r="CL350" s="152"/>
    </row>
    <row r="351" spans="1:90" s="150" customFormat="1" ht="65.099999999999994" customHeight="1" x14ac:dyDescent="0.25">
      <c r="A351" s="417"/>
      <c r="H351" s="63"/>
      <c r="S351" s="152"/>
      <c r="T351" s="152"/>
      <c r="U351" s="419"/>
      <c r="V351" s="185"/>
      <c r="W351" s="152"/>
      <c r="Y351" s="65"/>
      <c r="Z351" s="63"/>
      <c r="AA351" s="63"/>
      <c r="AB351" s="63"/>
      <c r="BX351" s="154"/>
      <c r="BZ351" s="154"/>
      <c r="CB351" s="154"/>
      <c r="CD351" s="154"/>
      <c r="CF351" s="154"/>
      <c r="CH351" s="154"/>
      <c r="CJ351" s="154"/>
      <c r="CK351" s="152"/>
      <c r="CL351" s="152"/>
    </row>
    <row r="352" spans="1:90" s="150" customFormat="1" ht="65.099999999999994" customHeight="1" x14ac:dyDescent="0.25">
      <c r="A352" s="417"/>
      <c r="H352" s="63"/>
      <c r="S352" s="152"/>
      <c r="T352" s="152"/>
      <c r="U352" s="419"/>
      <c r="V352" s="185"/>
      <c r="W352" s="152"/>
      <c r="Y352" s="65"/>
      <c r="Z352" s="63"/>
      <c r="AA352" s="63"/>
      <c r="AB352" s="63"/>
      <c r="BX352" s="154"/>
      <c r="BZ352" s="154"/>
      <c r="CB352" s="154"/>
      <c r="CD352" s="154"/>
      <c r="CF352" s="154"/>
      <c r="CH352" s="154"/>
      <c r="CJ352" s="154"/>
      <c r="CK352" s="152"/>
      <c r="CL352" s="152"/>
    </row>
    <row r="353" spans="1:90" s="150" customFormat="1" ht="65.099999999999994" customHeight="1" x14ac:dyDescent="0.25">
      <c r="A353" s="417"/>
      <c r="H353" s="63"/>
      <c r="S353" s="152"/>
      <c r="T353" s="152"/>
      <c r="U353" s="419"/>
      <c r="V353" s="185"/>
      <c r="W353" s="152"/>
      <c r="Y353" s="65"/>
      <c r="Z353" s="63"/>
      <c r="AA353" s="63"/>
      <c r="AB353" s="63"/>
      <c r="BX353" s="154"/>
      <c r="BZ353" s="154"/>
      <c r="CB353" s="154"/>
      <c r="CD353" s="154"/>
      <c r="CF353" s="154"/>
      <c r="CH353" s="154"/>
      <c r="CJ353" s="154"/>
      <c r="CK353" s="152"/>
      <c r="CL353" s="152"/>
    </row>
    <row r="354" spans="1:90" s="150" customFormat="1" ht="65.099999999999994" customHeight="1" x14ac:dyDescent="0.25">
      <c r="A354" s="417"/>
      <c r="H354" s="63"/>
      <c r="S354" s="152"/>
      <c r="T354" s="152"/>
      <c r="U354" s="419"/>
      <c r="V354" s="185"/>
      <c r="W354" s="152"/>
      <c r="Y354" s="65"/>
      <c r="Z354" s="63"/>
      <c r="AA354" s="63"/>
      <c r="AB354" s="63"/>
      <c r="BX354" s="154"/>
      <c r="BZ354" s="154"/>
      <c r="CB354" s="154"/>
      <c r="CD354" s="154"/>
      <c r="CF354" s="154"/>
      <c r="CH354" s="154"/>
      <c r="CJ354" s="154"/>
      <c r="CK354" s="152"/>
      <c r="CL354" s="152"/>
    </row>
    <row r="355" spans="1:90" s="150" customFormat="1" ht="65.099999999999994" customHeight="1" x14ac:dyDescent="0.25">
      <c r="A355" s="417"/>
      <c r="H355" s="63"/>
      <c r="S355" s="152"/>
      <c r="T355" s="152"/>
      <c r="U355" s="419"/>
      <c r="V355" s="185"/>
      <c r="W355" s="152"/>
      <c r="Y355" s="65"/>
      <c r="Z355" s="63"/>
      <c r="AA355" s="63"/>
      <c r="AB355" s="63"/>
      <c r="BX355" s="154"/>
      <c r="BZ355" s="154"/>
      <c r="CB355" s="154"/>
      <c r="CD355" s="154"/>
      <c r="CF355" s="154"/>
      <c r="CH355" s="154"/>
      <c r="CJ355" s="154"/>
      <c r="CK355" s="152"/>
      <c r="CL355" s="152"/>
    </row>
    <row r="356" spans="1:90" s="150" customFormat="1" ht="65.099999999999994" customHeight="1" x14ac:dyDescent="0.25">
      <c r="A356" s="417"/>
      <c r="H356" s="63"/>
      <c r="S356" s="152"/>
      <c r="T356" s="152"/>
      <c r="U356" s="419"/>
      <c r="V356" s="185"/>
      <c r="W356" s="152"/>
      <c r="Y356" s="65"/>
      <c r="Z356" s="63"/>
      <c r="AA356" s="63"/>
      <c r="AB356" s="63"/>
      <c r="BX356" s="154"/>
      <c r="BZ356" s="154"/>
      <c r="CB356" s="154"/>
      <c r="CD356" s="154"/>
      <c r="CF356" s="154"/>
      <c r="CH356" s="154"/>
      <c r="CJ356" s="154"/>
      <c r="CK356" s="152"/>
      <c r="CL356" s="152"/>
    </row>
    <row r="357" spans="1:90" s="150" customFormat="1" ht="65.099999999999994" customHeight="1" x14ac:dyDescent="0.25">
      <c r="A357" s="417"/>
      <c r="H357" s="63"/>
      <c r="S357" s="152"/>
      <c r="T357" s="152"/>
      <c r="U357" s="419"/>
      <c r="V357" s="185"/>
      <c r="W357" s="152"/>
      <c r="Y357" s="65"/>
      <c r="Z357" s="63"/>
      <c r="AA357" s="63"/>
      <c r="AB357" s="63"/>
      <c r="BX357" s="154"/>
      <c r="BZ357" s="154"/>
      <c r="CB357" s="154"/>
      <c r="CD357" s="154"/>
      <c r="CF357" s="154"/>
      <c r="CH357" s="154"/>
      <c r="CJ357" s="154"/>
      <c r="CK357" s="152"/>
      <c r="CL357" s="152"/>
    </row>
    <row r="358" spans="1:90" s="150" customFormat="1" ht="65.099999999999994" customHeight="1" x14ac:dyDescent="0.25">
      <c r="A358" s="417"/>
      <c r="H358" s="63"/>
      <c r="S358" s="152"/>
      <c r="T358" s="152"/>
      <c r="U358" s="419"/>
      <c r="V358" s="185"/>
      <c r="W358" s="152"/>
      <c r="Y358" s="65"/>
      <c r="Z358" s="63"/>
      <c r="AA358" s="63"/>
      <c r="AB358" s="63"/>
      <c r="BX358" s="154"/>
      <c r="BZ358" s="154"/>
      <c r="CB358" s="154"/>
      <c r="CD358" s="154"/>
      <c r="CF358" s="154"/>
      <c r="CH358" s="154"/>
      <c r="CJ358" s="154"/>
      <c r="CK358" s="152"/>
      <c r="CL358" s="152"/>
    </row>
    <row r="359" spans="1:90" s="150" customFormat="1" ht="65.099999999999994" customHeight="1" x14ac:dyDescent="0.25">
      <c r="A359" s="417"/>
      <c r="H359" s="63"/>
      <c r="S359" s="152"/>
      <c r="T359" s="152"/>
      <c r="U359" s="419"/>
      <c r="V359" s="185"/>
      <c r="W359" s="152"/>
      <c r="Y359" s="65"/>
      <c r="Z359" s="63"/>
      <c r="AA359" s="63"/>
      <c r="AB359" s="63"/>
      <c r="BX359" s="154"/>
      <c r="BZ359" s="154"/>
      <c r="CB359" s="154"/>
      <c r="CD359" s="154"/>
      <c r="CF359" s="154"/>
      <c r="CH359" s="154"/>
      <c r="CJ359" s="154"/>
      <c r="CK359" s="152"/>
      <c r="CL359" s="152"/>
    </row>
    <row r="360" spans="1:90" s="150" customFormat="1" ht="65.099999999999994" customHeight="1" x14ac:dyDescent="0.25">
      <c r="A360" s="417"/>
      <c r="H360" s="63"/>
      <c r="S360" s="152"/>
      <c r="T360" s="152"/>
      <c r="U360" s="419"/>
      <c r="V360" s="185"/>
      <c r="W360" s="152"/>
      <c r="Y360" s="65"/>
      <c r="Z360" s="63"/>
      <c r="AA360" s="63"/>
      <c r="AB360" s="63"/>
      <c r="BX360" s="154"/>
      <c r="BZ360" s="154"/>
      <c r="CB360" s="154"/>
      <c r="CD360" s="154"/>
      <c r="CF360" s="154"/>
      <c r="CH360" s="154"/>
      <c r="CJ360" s="154"/>
      <c r="CK360" s="152"/>
      <c r="CL360" s="152"/>
    </row>
    <row r="361" spans="1:90" s="150" customFormat="1" ht="65.099999999999994" customHeight="1" x14ac:dyDescent="0.25">
      <c r="A361" s="417"/>
      <c r="H361" s="63"/>
      <c r="S361" s="152"/>
      <c r="T361" s="152"/>
      <c r="U361" s="419"/>
      <c r="V361" s="185"/>
      <c r="W361" s="152"/>
      <c r="Y361" s="65"/>
      <c r="Z361" s="63"/>
      <c r="AA361" s="63"/>
      <c r="AB361" s="63"/>
      <c r="BX361" s="154"/>
      <c r="BZ361" s="154"/>
      <c r="CB361" s="154"/>
      <c r="CD361" s="154"/>
      <c r="CF361" s="154"/>
      <c r="CH361" s="154"/>
      <c r="CJ361" s="154"/>
      <c r="CK361" s="152"/>
      <c r="CL361" s="152"/>
    </row>
    <row r="362" spans="1:90" s="150" customFormat="1" ht="65.099999999999994" customHeight="1" x14ac:dyDescent="0.25">
      <c r="A362" s="417"/>
      <c r="H362" s="63"/>
      <c r="S362" s="152"/>
      <c r="T362" s="152"/>
      <c r="U362" s="419"/>
      <c r="V362" s="185"/>
      <c r="W362" s="152"/>
      <c r="Y362" s="65"/>
      <c r="Z362" s="63"/>
      <c r="AA362" s="63"/>
      <c r="AB362" s="63"/>
      <c r="BX362" s="154"/>
      <c r="BZ362" s="154"/>
      <c r="CB362" s="154"/>
      <c r="CD362" s="154"/>
      <c r="CF362" s="154"/>
      <c r="CH362" s="154"/>
      <c r="CJ362" s="154"/>
      <c r="CK362" s="152"/>
      <c r="CL362" s="152"/>
    </row>
    <row r="363" spans="1:90" s="150" customFormat="1" ht="65.099999999999994" customHeight="1" x14ac:dyDescent="0.25">
      <c r="A363" s="417"/>
      <c r="H363" s="63"/>
      <c r="S363" s="152"/>
      <c r="T363" s="152"/>
      <c r="U363" s="419"/>
      <c r="V363" s="185"/>
      <c r="W363" s="152"/>
      <c r="Y363" s="65"/>
      <c r="Z363" s="63"/>
      <c r="AA363" s="63"/>
      <c r="AB363" s="63"/>
      <c r="BX363" s="154"/>
      <c r="BZ363" s="154"/>
      <c r="CB363" s="154"/>
      <c r="CD363" s="154"/>
      <c r="CF363" s="154"/>
      <c r="CH363" s="154"/>
      <c r="CJ363" s="154"/>
      <c r="CK363" s="152"/>
      <c r="CL363" s="152"/>
    </row>
    <row r="364" spans="1:90" s="150" customFormat="1" ht="65.099999999999994" customHeight="1" x14ac:dyDescent="0.25">
      <c r="A364" s="417"/>
      <c r="H364" s="63"/>
      <c r="S364" s="152"/>
      <c r="T364" s="152"/>
      <c r="U364" s="419"/>
      <c r="V364" s="185"/>
      <c r="W364" s="152"/>
      <c r="Y364" s="65"/>
      <c r="Z364" s="63"/>
      <c r="AA364" s="63"/>
      <c r="AB364" s="63"/>
      <c r="BX364" s="154"/>
      <c r="BZ364" s="154"/>
      <c r="CB364" s="154"/>
      <c r="CD364" s="154"/>
      <c r="CF364" s="154"/>
      <c r="CH364" s="154"/>
      <c r="CJ364" s="154"/>
      <c r="CK364" s="152"/>
      <c r="CL364" s="152"/>
    </row>
    <row r="365" spans="1:90" s="150" customFormat="1" ht="65.099999999999994" customHeight="1" x14ac:dyDescent="0.25">
      <c r="A365" s="417"/>
      <c r="H365" s="63"/>
      <c r="S365" s="152"/>
      <c r="T365" s="152"/>
      <c r="U365" s="419"/>
      <c r="V365" s="185"/>
      <c r="W365" s="152"/>
      <c r="Y365" s="65"/>
      <c r="Z365" s="63"/>
      <c r="AA365" s="63"/>
      <c r="AB365" s="63"/>
      <c r="BX365" s="154"/>
      <c r="BZ365" s="154"/>
      <c r="CB365" s="154"/>
      <c r="CD365" s="154"/>
      <c r="CF365" s="154"/>
      <c r="CH365" s="154"/>
      <c r="CJ365" s="154"/>
      <c r="CK365" s="152"/>
      <c r="CL365" s="152"/>
    </row>
    <row r="366" spans="1:90" s="150" customFormat="1" ht="65.099999999999994" customHeight="1" x14ac:dyDescent="0.25">
      <c r="A366" s="417"/>
      <c r="H366" s="63"/>
      <c r="S366" s="152"/>
      <c r="T366" s="152"/>
      <c r="U366" s="419"/>
      <c r="V366" s="185"/>
      <c r="W366" s="152"/>
      <c r="Y366" s="65"/>
      <c r="Z366" s="63"/>
      <c r="AA366" s="63"/>
      <c r="AB366" s="63"/>
      <c r="BX366" s="154"/>
      <c r="BZ366" s="154"/>
      <c r="CB366" s="154"/>
      <c r="CD366" s="154"/>
      <c r="CF366" s="154"/>
      <c r="CH366" s="154"/>
      <c r="CJ366" s="154"/>
      <c r="CK366" s="152"/>
      <c r="CL366" s="152"/>
    </row>
    <row r="367" spans="1:90" s="150" customFormat="1" ht="65.099999999999994" customHeight="1" x14ac:dyDescent="0.25">
      <c r="A367" s="417"/>
      <c r="H367" s="63"/>
      <c r="S367" s="152"/>
      <c r="T367" s="152"/>
      <c r="U367" s="419"/>
      <c r="V367" s="185"/>
      <c r="W367" s="152"/>
      <c r="Y367" s="65"/>
      <c r="Z367" s="63"/>
      <c r="AA367" s="63"/>
      <c r="AB367" s="63"/>
      <c r="BX367" s="154"/>
      <c r="BZ367" s="154"/>
      <c r="CB367" s="154"/>
      <c r="CD367" s="154"/>
      <c r="CF367" s="154"/>
      <c r="CH367" s="154"/>
      <c r="CJ367" s="154"/>
      <c r="CK367" s="152"/>
      <c r="CL367" s="152"/>
    </row>
    <row r="368" spans="1:90" s="150" customFormat="1" ht="65.099999999999994" customHeight="1" x14ac:dyDescent="0.25">
      <c r="A368" s="417"/>
      <c r="H368" s="63"/>
      <c r="S368" s="152"/>
      <c r="T368" s="152"/>
      <c r="U368" s="419"/>
      <c r="V368" s="185"/>
      <c r="W368" s="152"/>
      <c r="Y368" s="65"/>
      <c r="Z368" s="63"/>
      <c r="AA368" s="63"/>
      <c r="AB368" s="63"/>
      <c r="BX368" s="154"/>
      <c r="BZ368" s="154"/>
      <c r="CB368" s="154"/>
      <c r="CD368" s="154"/>
      <c r="CF368" s="154"/>
      <c r="CH368" s="154"/>
      <c r="CJ368" s="154"/>
      <c r="CK368" s="152"/>
      <c r="CL368" s="152"/>
    </row>
    <row r="369" spans="1:90" s="150" customFormat="1" ht="65.099999999999994" customHeight="1" x14ac:dyDescent="0.25">
      <c r="A369" s="417"/>
      <c r="H369" s="63"/>
      <c r="S369" s="152"/>
      <c r="T369" s="152"/>
      <c r="U369" s="419"/>
      <c r="V369" s="185"/>
      <c r="W369" s="152"/>
      <c r="Y369" s="65"/>
      <c r="Z369" s="63"/>
      <c r="AA369" s="63"/>
      <c r="AB369" s="63"/>
      <c r="BX369" s="154"/>
      <c r="BZ369" s="154"/>
      <c r="CB369" s="154"/>
      <c r="CD369" s="154"/>
      <c r="CF369" s="154"/>
      <c r="CH369" s="154"/>
      <c r="CJ369" s="154"/>
      <c r="CK369" s="152"/>
      <c r="CL369" s="152"/>
    </row>
    <row r="370" spans="1:90" s="150" customFormat="1" ht="65.099999999999994" customHeight="1" x14ac:dyDescent="0.25">
      <c r="A370" s="417"/>
      <c r="H370" s="63"/>
      <c r="S370" s="152"/>
      <c r="T370" s="152"/>
      <c r="U370" s="419"/>
      <c r="V370" s="185"/>
      <c r="W370" s="152"/>
      <c r="Y370" s="65"/>
      <c r="Z370" s="63"/>
      <c r="AA370" s="63"/>
      <c r="AB370" s="63"/>
      <c r="BX370" s="154"/>
      <c r="BZ370" s="154"/>
      <c r="CB370" s="154"/>
      <c r="CD370" s="154"/>
      <c r="CF370" s="154"/>
      <c r="CH370" s="154"/>
      <c r="CJ370" s="154"/>
      <c r="CK370" s="152"/>
      <c r="CL370" s="152"/>
    </row>
    <row r="371" spans="1:90" s="150" customFormat="1" ht="65.099999999999994" customHeight="1" x14ac:dyDescent="0.25">
      <c r="A371" s="417"/>
      <c r="H371" s="63"/>
      <c r="S371" s="152"/>
      <c r="T371" s="152"/>
      <c r="U371" s="419"/>
      <c r="V371" s="185"/>
      <c r="W371" s="152"/>
      <c r="Y371" s="65"/>
      <c r="Z371" s="63"/>
      <c r="AA371" s="63"/>
      <c r="AB371" s="63"/>
      <c r="BX371" s="154"/>
      <c r="BZ371" s="154"/>
      <c r="CB371" s="154"/>
      <c r="CD371" s="154"/>
      <c r="CF371" s="154"/>
      <c r="CH371" s="154"/>
      <c r="CJ371" s="154"/>
      <c r="CK371" s="152"/>
      <c r="CL371" s="152"/>
    </row>
    <row r="372" spans="1:90" s="150" customFormat="1" ht="65.099999999999994" customHeight="1" x14ac:dyDescent="0.25">
      <c r="A372" s="417"/>
      <c r="H372" s="63"/>
      <c r="S372" s="152"/>
      <c r="T372" s="152"/>
      <c r="U372" s="419"/>
      <c r="V372" s="185"/>
      <c r="W372" s="152"/>
      <c r="Y372" s="65"/>
      <c r="Z372" s="63"/>
      <c r="AA372" s="63"/>
      <c r="AB372" s="63"/>
      <c r="BX372" s="154"/>
      <c r="BZ372" s="154"/>
      <c r="CB372" s="154"/>
      <c r="CD372" s="154"/>
      <c r="CF372" s="154"/>
      <c r="CH372" s="154"/>
      <c r="CJ372" s="154"/>
      <c r="CK372" s="152"/>
      <c r="CL372" s="152"/>
    </row>
    <row r="373" spans="1:90" s="150" customFormat="1" ht="65.099999999999994" customHeight="1" x14ac:dyDescent="0.25">
      <c r="A373" s="417"/>
      <c r="H373" s="63"/>
      <c r="S373" s="152"/>
      <c r="T373" s="152"/>
      <c r="U373" s="419"/>
      <c r="V373" s="185"/>
      <c r="W373" s="152"/>
      <c r="Y373" s="65"/>
      <c r="Z373" s="63"/>
      <c r="AA373" s="63"/>
      <c r="AB373" s="63"/>
      <c r="BX373" s="154"/>
      <c r="BZ373" s="154"/>
      <c r="CB373" s="154"/>
      <c r="CD373" s="154"/>
      <c r="CF373" s="154"/>
      <c r="CH373" s="154"/>
      <c r="CJ373" s="154"/>
      <c r="CK373" s="152"/>
      <c r="CL373" s="152"/>
    </row>
    <row r="374" spans="1:90" s="150" customFormat="1" ht="65.099999999999994" customHeight="1" x14ac:dyDescent="0.25">
      <c r="A374" s="417"/>
      <c r="H374" s="63"/>
      <c r="S374" s="152"/>
      <c r="T374" s="152"/>
      <c r="U374" s="419"/>
      <c r="V374" s="185"/>
      <c r="W374" s="152"/>
      <c r="Y374" s="65"/>
      <c r="Z374" s="63"/>
      <c r="AA374" s="63"/>
      <c r="AB374" s="63"/>
      <c r="BX374" s="154"/>
      <c r="BZ374" s="154"/>
      <c r="CB374" s="154"/>
      <c r="CD374" s="154"/>
      <c r="CF374" s="154"/>
      <c r="CH374" s="154"/>
      <c r="CJ374" s="154"/>
      <c r="CK374" s="152"/>
      <c r="CL374" s="152"/>
    </row>
    <row r="375" spans="1:90" s="150" customFormat="1" ht="65.099999999999994" customHeight="1" x14ac:dyDescent="0.25">
      <c r="A375" s="417"/>
      <c r="H375" s="63"/>
      <c r="S375" s="152"/>
      <c r="T375" s="152"/>
      <c r="U375" s="419"/>
      <c r="V375" s="185"/>
      <c r="W375" s="152"/>
      <c r="Y375" s="65"/>
      <c r="Z375" s="63"/>
      <c r="AA375" s="63"/>
      <c r="AB375" s="63"/>
      <c r="BX375" s="154"/>
      <c r="BZ375" s="154"/>
      <c r="CB375" s="154"/>
      <c r="CD375" s="154"/>
      <c r="CF375" s="154"/>
      <c r="CH375" s="154"/>
      <c r="CJ375" s="154"/>
      <c r="CK375" s="152"/>
      <c r="CL375" s="152"/>
    </row>
    <row r="376" spans="1:90" s="150" customFormat="1" ht="65.099999999999994" customHeight="1" x14ac:dyDescent="0.25">
      <c r="A376" s="417"/>
      <c r="H376" s="63"/>
      <c r="S376" s="152"/>
      <c r="T376" s="152"/>
      <c r="U376" s="419"/>
      <c r="V376" s="185"/>
      <c r="W376" s="152"/>
      <c r="Y376" s="65"/>
      <c r="Z376" s="63"/>
      <c r="AA376" s="63"/>
      <c r="AB376" s="63"/>
      <c r="BX376" s="154"/>
      <c r="BZ376" s="154"/>
      <c r="CB376" s="154"/>
      <c r="CD376" s="154"/>
      <c r="CF376" s="154"/>
      <c r="CH376" s="154"/>
      <c r="CJ376" s="154"/>
      <c r="CK376" s="152"/>
      <c r="CL376" s="152"/>
    </row>
    <row r="377" spans="1:90" s="150" customFormat="1" ht="65.099999999999994" customHeight="1" x14ac:dyDescent="0.25">
      <c r="A377" s="417"/>
      <c r="H377" s="63"/>
      <c r="S377" s="152"/>
      <c r="T377" s="152"/>
      <c r="U377" s="419"/>
      <c r="V377" s="185"/>
      <c r="W377" s="152"/>
      <c r="Y377" s="65"/>
      <c r="Z377" s="63"/>
      <c r="AA377" s="63"/>
      <c r="AB377" s="63"/>
      <c r="BX377" s="154"/>
      <c r="BZ377" s="154"/>
      <c r="CB377" s="154"/>
      <c r="CD377" s="154"/>
      <c r="CF377" s="154"/>
      <c r="CH377" s="154"/>
      <c r="CJ377" s="154"/>
      <c r="CK377" s="152"/>
      <c r="CL377" s="152"/>
    </row>
    <row r="378" spans="1:90" s="150" customFormat="1" ht="65.099999999999994" customHeight="1" x14ac:dyDescent="0.25">
      <c r="A378" s="417"/>
      <c r="H378" s="63"/>
      <c r="S378" s="152"/>
      <c r="T378" s="152"/>
      <c r="U378" s="419"/>
      <c r="V378" s="185"/>
      <c r="W378" s="152"/>
      <c r="Y378" s="65"/>
      <c r="Z378" s="63"/>
      <c r="AA378" s="63"/>
      <c r="AB378" s="63"/>
      <c r="BX378" s="154"/>
      <c r="BZ378" s="154"/>
      <c r="CB378" s="154"/>
      <c r="CD378" s="154"/>
      <c r="CF378" s="154"/>
      <c r="CH378" s="154"/>
      <c r="CJ378" s="154"/>
      <c r="CK378" s="152"/>
      <c r="CL378" s="152"/>
    </row>
    <row r="379" spans="1:90" s="150" customFormat="1" ht="65.099999999999994" customHeight="1" x14ac:dyDescent="0.25">
      <c r="A379" s="417"/>
      <c r="H379" s="63"/>
      <c r="S379" s="152"/>
      <c r="T379" s="152"/>
      <c r="U379" s="419"/>
      <c r="V379" s="185"/>
      <c r="W379" s="152"/>
      <c r="Y379" s="65"/>
      <c r="Z379" s="63"/>
      <c r="AA379" s="63"/>
      <c r="AB379" s="63"/>
      <c r="BX379" s="154"/>
      <c r="BZ379" s="154"/>
      <c r="CB379" s="154"/>
      <c r="CD379" s="154"/>
      <c r="CF379" s="154"/>
      <c r="CH379" s="154"/>
      <c r="CJ379" s="154"/>
      <c r="CK379" s="152"/>
      <c r="CL379" s="152"/>
    </row>
    <row r="380" spans="1:90" s="150" customFormat="1" ht="65.099999999999994" customHeight="1" x14ac:dyDescent="0.25">
      <c r="A380" s="417"/>
      <c r="H380" s="63"/>
      <c r="S380" s="152"/>
      <c r="T380" s="152"/>
      <c r="U380" s="419"/>
      <c r="V380" s="185"/>
      <c r="W380" s="152"/>
      <c r="Y380" s="65"/>
      <c r="Z380" s="63"/>
      <c r="AA380" s="63"/>
      <c r="AB380" s="63"/>
      <c r="BX380" s="154"/>
      <c r="BZ380" s="154"/>
      <c r="CB380" s="154"/>
      <c r="CD380" s="154"/>
      <c r="CF380" s="154"/>
      <c r="CH380" s="154"/>
      <c r="CJ380" s="154"/>
      <c r="CK380" s="152"/>
      <c r="CL380" s="152"/>
    </row>
    <row r="381" spans="1:90" s="150" customFormat="1" ht="65.099999999999994" customHeight="1" x14ac:dyDescent="0.25">
      <c r="A381" s="417"/>
      <c r="H381" s="63"/>
      <c r="S381" s="152"/>
      <c r="T381" s="152"/>
      <c r="U381" s="419"/>
      <c r="V381" s="185"/>
      <c r="W381" s="152"/>
      <c r="Y381" s="65"/>
      <c r="Z381" s="63"/>
      <c r="AA381" s="63"/>
      <c r="AB381" s="63"/>
      <c r="BX381" s="154"/>
      <c r="BZ381" s="154"/>
      <c r="CB381" s="154"/>
      <c r="CD381" s="154"/>
      <c r="CF381" s="154"/>
      <c r="CH381" s="154"/>
      <c r="CJ381" s="154"/>
      <c r="CK381" s="152"/>
      <c r="CL381" s="152"/>
    </row>
    <row r="382" spans="1:90" s="150" customFormat="1" ht="65.099999999999994" customHeight="1" x14ac:dyDescent="0.25">
      <c r="A382" s="417"/>
      <c r="H382" s="63"/>
      <c r="S382" s="152"/>
      <c r="T382" s="152"/>
      <c r="U382" s="419"/>
      <c r="V382" s="185"/>
      <c r="W382" s="152"/>
      <c r="Y382" s="65"/>
      <c r="Z382" s="63"/>
      <c r="AA382" s="63"/>
      <c r="AB382" s="63"/>
      <c r="BX382" s="154"/>
      <c r="BZ382" s="154"/>
      <c r="CB382" s="154"/>
      <c r="CD382" s="154"/>
      <c r="CF382" s="154"/>
      <c r="CH382" s="154"/>
      <c r="CJ382" s="154"/>
      <c r="CK382" s="152"/>
      <c r="CL382" s="152"/>
    </row>
    <row r="383" spans="1:90" s="150" customFormat="1" ht="65.099999999999994" customHeight="1" x14ac:dyDescent="0.25">
      <c r="A383" s="417"/>
      <c r="H383" s="63"/>
      <c r="S383" s="152"/>
      <c r="T383" s="152"/>
      <c r="U383" s="419"/>
      <c r="V383" s="185"/>
      <c r="W383" s="152"/>
      <c r="Y383" s="65"/>
      <c r="Z383" s="63"/>
      <c r="AA383" s="63"/>
      <c r="AB383" s="63"/>
      <c r="BX383" s="154"/>
      <c r="BZ383" s="154"/>
      <c r="CB383" s="154"/>
      <c r="CD383" s="154"/>
      <c r="CF383" s="154"/>
      <c r="CH383" s="154"/>
      <c r="CJ383" s="154"/>
      <c r="CK383" s="152"/>
      <c r="CL383" s="152"/>
    </row>
    <row r="384" spans="1:90" s="150" customFormat="1" ht="65.099999999999994" customHeight="1" x14ac:dyDescent="0.25">
      <c r="A384" s="417"/>
      <c r="H384" s="63"/>
      <c r="S384" s="152"/>
      <c r="T384" s="152"/>
      <c r="U384" s="419"/>
      <c r="V384" s="185"/>
      <c r="W384" s="152"/>
      <c r="Y384" s="65"/>
      <c r="Z384" s="63"/>
      <c r="AA384" s="63"/>
      <c r="AB384" s="63"/>
      <c r="BX384" s="154"/>
      <c r="BZ384" s="154"/>
      <c r="CB384" s="154"/>
      <c r="CD384" s="154"/>
      <c r="CF384" s="154"/>
      <c r="CH384" s="154"/>
      <c r="CJ384" s="154"/>
      <c r="CK384" s="152"/>
      <c r="CL384" s="152"/>
    </row>
    <row r="385" spans="1:90" s="150" customFormat="1" ht="65.099999999999994" customHeight="1" x14ac:dyDescent="0.25">
      <c r="A385" s="417"/>
      <c r="H385" s="63"/>
      <c r="S385" s="152"/>
      <c r="T385" s="152"/>
      <c r="U385" s="419"/>
      <c r="V385" s="185"/>
      <c r="W385" s="152"/>
      <c r="Y385" s="65"/>
      <c r="Z385" s="63"/>
      <c r="AA385" s="63"/>
      <c r="AB385" s="63"/>
      <c r="BX385" s="154"/>
      <c r="BZ385" s="154"/>
      <c r="CB385" s="154"/>
      <c r="CD385" s="154"/>
      <c r="CF385" s="154"/>
      <c r="CH385" s="154"/>
      <c r="CJ385" s="154"/>
      <c r="CK385" s="152"/>
      <c r="CL385" s="152"/>
    </row>
    <row r="386" spans="1:90" s="150" customFormat="1" ht="65.099999999999994" customHeight="1" x14ac:dyDescent="0.25">
      <c r="A386" s="417"/>
      <c r="H386" s="63"/>
      <c r="S386" s="152"/>
      <c r="T386" s="152"/>
      <c r="U386" s="419"/>
      <c r="V386" s="185"/>
      <c r="W386" s="152"/>
      <c r="Y386" s="65"/>
      <c r="Z386" s="63"/>
      <c r="AA386" s="63"/>
      <c r="AB386" s="63"/>
      <c r="BX386" s="154"/>
      <c r="BZ386" s="154"/>
      <c r="CB386" s="154"/>
      <c r="CD386" s="154"/>
      <c r="CF386" s="154"/>
      <c r="CH386" s="154"/>
      <c r="CJ386" s="154"/>
      <c r="CK386" s="152"/>
      <c r="CL386" s="152"/>
    </row>
    <row r="387" spans="1:90" s="150" customFormat="1" ht="65.099999999999994" customHeight="1" x14ac:dyDescent="0.25">
      <c r="A387" s="417"/>
      <c r="H387" s="63"/>
      <c r="S387" s="152"/>
      <c r="T387" s="152"/>
      <c r="U387" s="419"/>
      <c r="V387" s="185"/>
      <c r="W387" s="152"/>
      <c r="Y387" s="65"/>
      <c r="Z387" s="63"/>
      <c r="AA387" s="63"/>
      <c r="AB387" s="63"/>
      <c r="BX387" s="154"/>
      <c r="BZ387" s="154"/>
      <c r="CB387" s="154"/>
      <c r="CD387" s="154"/>
      <c r="CF387" s="154"/>
      <c r="CH387" s="154"/>
      <c r="CJ387" s="154"/>
      <c r="CK387" s="152"/>
      <c r="CL387" s="152"/>
    </row>
    <row r="388" spans="1:90" s="150" customFormat="1" ht="65.099999999999994" customHeight="1" x14ac:dyDescent="0.25">
      <c r="A388" s="417"/>
      <c r="H388" s="63"/>
      <c r="S388" s="152"/>
      <c r="T388" s="152"/>
      <c r="U388" s="419"/>
      <c r="V388" s="185"/>
      <c r="W388" s="152"/>
      <c r="Y388" s="65"/>
      <c r="Z388" s="63"/>
      <c r="AA388" s="63"/>
      <c r="AB388" s="63"/>
      <c r="BX388" s="154"/>
      <c r="BZ388" s="154"/>
      <c r="CB388" s="154"/>
      <c r="CD388" s="154"/>
      <c r="CF388" s="154"/>
      <c r="CH388" s="154"/>
      <c r="CJ388" s="154"/>
      <c r="CK388" s="152"/>
      <c r="CL388" s="152"/>
    </row>
    <row r="389" spans="1:90" s="150" customFormat="1" ht="65.099999999999994" customHeight="1" x14ac:dyDescent="0.25">
      <c r="A389" s="417"/>
      <c r="H389" s="63"/>
      <c r="S389" s="152"/>
      <c r="T389" s="152"/>
      <c r="U389" s="419"/>
      <c r="V389" s="185"/>
      <c r="W389" s="152"/>
      <c r="Y389" s="65"/>
      <c r="Z389" s="63"/>
      <c r="AA389" s="63"/>
      <c r="AB389" s="63"/>
      <c r="BX389" s="154"/>
      <c r="BZ389" s="154"/>
      <c r="CB389" s="154"/>
      <c r="CD389" s="154"/>
      <c r="CF389" s="154"/>
      <c r="CH389" s="154"/>
      <c r="CJ389" s="154"/>
      <c r="CK389" s="152"/>
      <c r="CL389" s="152"/>
    </row>
    <row r="390" spans="1:90" s="150" customFormat="1" ht="65.099999999999994" customHeight="1" x14ac:dyDescent="0.25">
      <c r="A390" s="417"/>
      <c r="H390" s="63"/>
      <c r="S390" s="152"/>
      <c r="T390" s="152"/>
      <c r="U390" s="419"/>
      <c r="V390" s="185"/>
      <c r="W390" s="152"/>
      <c r="Y390" s="65"/>
      <c r="Z390" s="63"/>
      <c r="AA390" s="63"/>
      <c r="AB390" s="63"/>
      <c r="BX390" s="154"/>
      <c r="BZ390" s="154"/>
      <c r="CB390" s="154"/>
      <c r="CD390" s="154"/>
      <c r="CF390" s="154"/>
      <c r="CH390" s="154"/>
      <c r="CJ390" s="154"/>
      <c r="CK390" s="152"/>
      <c r="CL390" s="152"/>
    </row>
    <row r="391" spans="1:90" s="150" customFormat="1" ht="65.099999999999994" customHeight="1" x14ac:dyDescent="0.25">
      <c r="A391" s="417"/>
      <c r="H391" s="63"/>
      <c r="S391" s="152"/>
      <c r="T391" s="152"/>
      <c r="U391" s="419"/>
      <c r="V391" s="185"/>
      <c r="W391" s="152"/>
      <c r="Y391" s="65"/>
      <c r="Z391" s="63"/>
      <c r="AA391" s="63"/>
      <c r="AB391" s="63"/>
      <c r="BX391" s="154"/>
      <c r="BZ391" s="154"/>
      <c r="CB391" s="154"/>
      <c r="CD391" s="154"/>
      <c r="CF391" s="154"/>
      <c r="CH391" s="154"/>
      <c r="CJ391" s="154"/>
      <c r="CK391" s="152"/>
      <c r="CL391" s="152"/>
    </row>
    <row r="392" spans="1:90" s="150" customFormat="1" ht="65.099999999999994" customHeight="1" x14ac:dyDescent="0.25">
      <c r="A392" s="417"/>
      <c r="H392" s="63"/>
      <c r="S392" s="152"/>
      <c r="T392" s="152"/>
      <c r="U392" s="419"/>
      <c r="V392" s="185"/>
      <c r="W392" s="152"/>
      <c r="Y392" s="65"/>
      <c r="Z392" s="63"/>
      <c r="AA392" s="63"/>
      <c r="AB392" s="63"/>
      <c r="BX392" s="154"/>
      <c r="BZ392" s="154"/>
      <c r="CB392" s="154"/>
      <c r="CD392" s="154"/>
      <c r="CF392" s="154"/>
      <c r="CH392" s="154"/>
      <c r="CJ392" s="154"/>
      <c r="CK392" s="152"/>
      <c r="CL392" s="152"/>
    </row>
    <row r="393" spans="1:90" s="150" customFormat="1" ht="65.099999999999994" customHeight="1" x14ac:dyDescent="0.25">
      <c r="A393" s="417"/>
      <c r="H393" s="63"/>
      <c r="S393" s="152"/>
      <c r="T393" s="152"/>
      <c r="U393" s="419"/>
      <c r="V393" s="185"/>
      <c r="W393" s="152"/>
      <c r="Y393" s="65"/>
      <c r="Z393" s="63"/>
      <c r="AA393" s="63"/>
      <c r="AB393" s="63"/>
      <c r="BX393" s="154"/>
      <c r="BZ393" s="154"/>
      <c r="CB393" s="154"/>
      <c r="CD393" s="154"/>
      <c r="CF393" s="154"/>
      <c r="CH393" s="154"/>
      <c r="CJ393" s="154"/>
      <c r="CK393" s="152"/>
      <c r="CL393" s="152"/>
    </row>
    <row r="394" spans="1:90" s="150" customFormat="1" ht="65.099999999999994" customHeight="1" x14ac:dyDescent="0.25">
      <c r="A394" s="417"/>
      <c r="H394" s="63"/>
      <c r="S394" s="152"/>
      <c r="T394" s="152"/>
      <c r="U394" s="419"/>
      <c r="V394" s="185"/>
      <c r="W394" s="152"/>
      <c r="Y394" s="65"/>
      <c r="Z394" s="63"/>
      <c r="AA394" s="63"/>
      <c r="AB394" s="63"/>
      <c r="BX394" s="154"/>
      <c r="BZ394" s="154"/>
      <c r="CB394" s="154"/>
      <c r="CD394" s="154"/>
      <c r="CF394" s="154"/>
      <c r="CH394" s="154"/>
      <c r="CJ394" s="154"/>
      <c r="CK394" s="152"/>
      <c r="CL394" s="152"/>
    </row>
    <row r="395" spans="1:90" s="150" customFormat="1" ht="65.099999999999994" customHeight="1" x14ac:dyDescent="0.25">
      <c r="A395" s="417"/>
      <c r="H395" s="63"/>
      <c r="S395" s="152"/>
      <c r="T395" s="152"/>
      <c r="U395" s="419"/>
      <c r="V395" s="185"/>
      <c r="W395" s="152"/>
      <c r="Y395" s="65"/>
      <c r="Z395" s="63"/>
      <c r="AA395" s="63"/>
      <c r="AB395" s="63"/>
      <c r="BX395" s="154"/>
      <c r="BZ395" s="154"/>
      <c r="CB395" s="154"/>
      <c r="CD395" s="154"/>
      <c r="CF395" s="154"/>
      <c r="CH395" s="154"/>
      <c r="CJ395" s="154"/>
      <c r="CK395" s="152"/>
      <c r="CL395" s="152"/>
    </row>
    <row r="396" spans="1:90" s="150" customFormat="1" ht="65.099999999999994" customHeight="1" x14ac:dyDescent="0.25">
      <c r="A396" s="417"/>
      <c r="H396" s="63"/>
      <c r="S396" s="152"/>
      <c r="T396" s="152"/>
      <c r="U396" s="419"/>
      <c r="V396" s="185"/>
      <c r="W396" s="152"/>
      <c r="Y396" s="65"/>
      <c r="Z396" s="63"/>
      <c r="AA396" s="63"/>
      <c r="AB396" s="63"/>
      <c r="BX396" s="154"/>
      <c r="BZ396" s="154"/>
      <c r="CB396" s="154"/>
      <c r="CD396" s="154"/>
      <c r="CF396" s="154"/>
      <c r="CH396" s="154"/>
      <c r="CJ396" s="154"/>
      <c r="CK396" s="152"/>
      <c r="CL396" s="152"/>
    </row>
    <row r="397" spans="1:90" s="150" customFormat="1" ht="65.099999999999994" customHeight="1" x14ac:dyDescent="0.25">
      <c r="A397" s="417"/>
      <c r="H397" s="63"/>
      <c r="S397" s="152"/>
      <c r="T397" s="152"/>
      <c r="U397" s="419"/>
      <c r="V397" s="185"/>
      <c r="W397" s="152"/>
      <c r="Y397" s="65"/>
      <c r="Z397" s="63"/>
      <c r="AA397" s="63"/>
      <c r="AB397" s="63"/>
      <c r="BX397" s="154"/>
      <c r="BZ397" s="154"/>
      <c r="CB397" s="154"/>
      <c r="CD397" s="154"/>
      <c r="CF397" s="154"/>
      <c r="CH397" s="154"/>
      <c r="CJ397" s="154"/>
      <c r="CK397" s="152"/>
      <c r="CL397" s="152"/>
    </row>
    <row r="398" spans="1:90" s="150" customFormat="1" ht="65.099999999999994" customHeight="1" x14ac:dyDescent="0.25">
      <c r="A398" s="417"/>
      <c r="H398" s="63"/>
      <c r="S398" s="152"/>
      <c r="T398" s="152"/>
      <c r="U398" s="419"/>
      <c r="V398" s="185"/>
      <c r="W398" s="152"/>
      <c r="Y398" s="65"/>
      <c r="Z398" s="63"/>
      <c r="AA398" s="63"/>
      <c r="AB398" s="63"/>
      <c r="BX398" s="154"/>
      <c r="BZ398" s="154"/>
      <c r="CB398" s="154"/>
      <c r="CD398" s="154"/>
      <c r="CF398" s="154"/>
      <c r="CH398" s="154"/>
      <c r="CJ398" s="154"/>
      <c r="CK398" s="152"/>
      <c r="CL398" s="152"/>
    </row>
    <row r="399" spans="1:90" s="150" customFormat="1" ht="65.099999999999994" customHeight="1" x14ac:dyDescent="0.25">
      <c r="A399" s="417"/>
      <c r="H399" s="63"/>
      <c r="S399" s="152"/>
      <c r="T399" s="152"/>
      <c r="U399" s="419"/>
      <c r="V399" s="185"/>
      <c r="W399" s="152"/>
      <c r="Y399" s="65"/>
      <c r="Z399" s="63"/>
      <c r="AA399" s="63"/>
      <c r="AB399" s="63"/>
      <c r="BX399" s="154"/>
      <c r="BZ399" s="154"/>
      <c r="CB399" s="154"/>
      <c r="CD399" s="154"/>
      <c r="CF399" s="154"/>
      <c r="CH399" s="154"/>
      <c r="CJ399" s="154"/>
      <c r="CK399" s="152"/>
      <c r="CL399" s="152"/>
    </row>
    <row r="400" spans="1:90" s="150" customFormat="1" ht="65.099999999999994" customHeight="1" x14ac:dyDescent="0.25">
      <c r="A400" s="417"/>
      <c r="H400" s="63"/>
      <c r="S400" s="152"/>
      <c r="T400" s="152"/>
      <c r="U400" s="419"/>
      <c r="V400" s="185"/>
      <c r="W400" s="152"/>
      <c r="Y400" s="65"/>
      <c r="Z400" s="63"/>
      <c r="AA400" s="63"/>
      <c r="AB400" s="63"/>
      <c r="BX400" s="154"/>
      <c r="BZ400" s="154"/>
      <c r="CB400" s="154"/>
      <c r="CD400" s="154"/>
      <c r="CF400" s="154"/>
      <c r="CH400" s="154"/>
      <c r="CJ400" s="154"/>
      <c r="CK400" s="152"/>
      <c r="CL400" s="152"/>
    </row>
    <row r="401" spans="1:90" s="150" customFormat="1" ht="65.099999999999994" customHeight="1" x14ac:dyDescent="0.25">
      <c r="A401" s="417"/>
      <c r="H401" s="63"/>
      <c r="S401" s="152"/>
      <c r="T401" s="152"/>
      <c r="U401" s="419"/>
      <c r="V401" s="185"/>
      <c r="W401" s="152"/>
      <c r="Y401" s="65"/>
      <c r="Z401" s="63"/>
      <c r="AA401" s="63"/>
      <c r="AB401" s="63"/>
      <c r="BX401" s="154"/>
      <c r="BZ401" s="154"/>
      <c r="CB401" s="154"/>
      <c r="CD401" s="154"/>
      <c r="CF401" s="154"/>
      <c r="CH401" s="154"/>
      <c r="CJ401" s="154"/>
      <c r="CK401" s="152"/>
      <c r="CL401" s="152"/>
    </row>
    <row r="402" spans="1:90" s="150" customFormat="1" ht="65.099999999999994" customHeight="1" x14ac:dyDescent="0.25">
      <c r="A402" s="417"/>
      <c r="H402" s="63"/>
      <c r="S402" s="152"/>
      <c r="T402" s="152"/>
      <c r="U402" s="419"/>
      <c r="V402" s="185"/>
      <c r="W402" s="152"/>
      <c r="Y402" s="65"/>
      <c r="Z402" s="63"/>
      <c r="AA402" s="63"/>
      <c r="AB402" s="63"/>
      <c r="BX402" s="154"/>
      <c r="BZ402" s="154"/>
      <c r="CB402" s="154"/>
      <c r="CD402" s="154"/>
      <c r="CF402" s="154"/>
      <c r="CH402" s="154"/>
      <c r="CJ402" s="154"/>
      <c r="CK402" s="152"/>
      <c r="CL402" s="152"/>
    </row>
    <row r="403" spans="1:90" s="150" customFormat="1" ht="65.099999999999994" customHeight="1" x14ac:dyDescent="0.25">
      <c r="A403" s="417"/>
      <c r="H403" s="63"/>
      <c r="S403" s="152"/>
      <c r="T403" s="152"/>
      <c r="U403" s="419"/>
      <c r="V403" s="185"/>
      <c r="W403" s="152"/>
      <c r="Y403" s="65"/>
      <c r="Z403" s="63"/>
      <c r="AA403" s="63"/>
      <c r="AB403" s="63"/>
      <c r="BX403" s="154"/>
      <c r="BZ403" s="154"/>
      <c r="CB403" s="154"/>
      <c r="CD403" s="154"/>
      <c r="CF403" s="154"/>
      <c r="CH403" s="154"/>
      <c r="CJ403" s="154"/>
      <c r="CK403" s="152"/>
      <c r="CL403" s="152"/>
    </row>
    <row r="404" spans="1:90" s="150" customFormat="1" ht="65.099999999999994" customHeight="1" x14ac:dyDescent="0.25">
      <c r="A404" s="417"/>
      <c r="H404" s="63"/>
      <c r="S404" s="152"/>
      <c r="T404" s="152"/>
      <c r="U404" s="419"/>
      <c r="V404" s="185"/>
      <c r="W404" s="152"/>
      <c r="Y404" s="65"/>
      <c r="Z404" s="63"/>
      <c r="AA404" s="63"/>
      <c r="AB404" s="63"/>
      <c r="BX404" s="154"/>
      <c r="BZ404" s="154"/>
      <c r="CB404" s="154"/>
      <c r="CD404" s="154"/>
      <c r="CF404" s="154"/>
      <c r="CH404" s="154"/>
      <c r="CJ404" s="154"/>
      <c r="CK404" s="152"/>
      <c r="CL404" s="152"/>
    </row>
    <row r="405" spans="1:90" s="150" customFormat="1" ht="65.099999999999994" customHeight="1" x14ac:dyDescent="0.25">
      <c r="A405" s="417"/>
      <c r="H405" s="63"/>
      <c r="S405" s="152"/>
      <c r="T405" s="152"/>
      <c r="U405" s="419"/>
      <c r="V405" s="185"/>
      <c r="W405" s="152"/>
      <c r="Y405" s="65"/>
      <c r="Z405" s="63"/>
      <c r="AA405" s="63"/>
      <c r="AB405" s="63"/>
      <c r="BX405" s="154"/>
      <c r="BZ405" s="154"/>
      <c r="CB405" s="154"/>
      <c r="CD405" s="154"/>
      <c r="CF405" s="154"/>
      <c r="CH405" s="154"/>
      <c r="CJ405" s="154"/>
      <c r="CK405" s="152"/>
      <c r="CL405" s="152"/>
    </row>
    <row r="406" spans="1:90" s="150" customFormat="1" ht="65.099999999999994" customHeight="1" x14ac:dyDescent="0.25">
      <c r="A406" s="417"/>
      <c r="H406" s="63"/>
      <c r="S406" s="152"/>
      <c r="T406" s="152"/>
      <c r="U406" s="419"/>
      <c r="V406" s="185"/>
      <c r="W406" s="152"/>
      <c r="Y406" s="65"/>
      <c r="Z406" s="63"/>
      <c r="AA406" s="63"/>
      <c r="AB406" s="63"/>
      <c r="BX406" s="154"/>
      <c r="BZ406" s="154"/>
      <c r="CB406" s="154"/>
      <c r="CD406" s="154"/>
      <c r="CF406" s="154"/>
      <c r="CH406" s="154"/>
      <c r="CJ406" s="154"/>
      <c r="CK406" s="152"/>
      <c r="CL406" s="152"/>
    </row>
    <row r="407" spans="1:90" s="150" customFormat="1" ht="65.099999999999994" customHeight="1" x14ac:dyDescent="0.25">
      <c r="A407" s="417"/>
      <c r="H407" s="63"/>
      <c r="S407" s="152"/>
      <c r="T407" s="152"/>
      <c r="U407" s="419"/>
      <c r="V407" s="185"/>
      <c r="W407" s="152"/>
      <c r="Y407" s="65"/>
      <c r="Z407" s="63"/>
      <c r="AA407" s="63"/>
      <c r="AB407" s="63"/>
      <c r="BX407" s="154"/>
      <c r="BZ407" s="154"/>
      <c r="CB407" s="154"/>
      <c r="CD407" s="154"/>
      <c r="CF407" s="154"/>
      <c r="CH407" s="154"/>
      <c r="CJ407" s="154"/>
      <c r="CK407" s="152"/>
      <c r="CL407" s="152"/>
    </row>
    <row r="408" spans="1:90" s="150" customFormat="1" ht="65.099999999999994" customHeight="1" x14ac:dyDescent="0.25">
      <c r="A408" s="417"/>
      <c r="H408" s="63"/>
      <c r="S408" s="152"/>
      <c r="T408" s="152"/>
      <c r="U408" s="419"/>
      <c r="V408" s="185"/>
      <c r="W408" s="152"/>
      <c r="Y408" s="65"/>
      <c r="Z408" s="63"/>
      <c r="AA408" s="63"/>
      <c r="AB408" s="63"/>
      <c r="BX408" s="154"/>
      <c r="BZ408" s="154"/>
      <c r="CB408" s="154"/>
      <c r="CD408" s="154"/>
      <c r="CF408" s="154"/>
      <c r="CH408" s="154"/>
      <c r="CJ408" s="154"/>
      <c r="CK408" s="152"/>
      <c r="CL408" s="152"/>
    </row>
    <row r="409" spans="1:90" s="150" customFormat="1" ht="65.099999999999994" customHeight="1" x14ac:dyDescent="0.25">
      <c r="A409" s="417"/>
      <c r="H409" s="63"/>
      <c r="S409" s="152"/>
      <c r="T409" s="152"/>
      <c r="U409" s="419"/>
      <c r="V409" s="185"/>
      <c r="W409" s="152"/>
      <c r="Y409" s="65"/>
      <c r="Z409" s="63"/>
      <c r="AA409" s="63"/>
      <c r="AB409" s="63"/>
      <c r="BX409" s="154"/>
      <c r="BZ409" s="154"/>
      <c r="CB409" s="154"/>
      <c r="CD409" s="154"/>
      <c r="CF409" s="154"/>
      <c r="CH409" s="154"/>
      <c r="CJ409" s="154"/>
      <c r="CK409" s="152"/>
      <c r="CL409" s="152"/>
    </row>
    <row r="410" spans="1:90" s="150" customFormat="1" ht="65.099999999999994" customHeight="1" x14ac:dyDescent="0.25">
      <c r="A410" s="417"/>
      <c r="H410" s="63"/>
      <c r="S410" s="152"/>
      <c r="T410" s="152"/>
      <c r="U410" s="419"/>
      <c r="V410" s="185"/>
      <c r="W410" s="152"/>
      <c r="Y410" s="65"/>
      <c r="Z410" s="63"/>
      <c r="AA410" s="63"/>
      <c r="AB410" s="63"/>
      <c r="BX410" s="154"/>
      <c r="BZ410" s="154"/>
      <c r="CB410" s="154"/>
      <c r="CD410" s="154"/>
      <c r="CF410" s="154"/>
      <c r="CH410" s="154"/>
      <c r="CJ410" s="154"/>
      <c r="CK410" s="152"/>
      <c r="CL410" s="152"/>
    </row>
    <row r="411" spans="1:90" s="150" customFormat="1" ht="65.099999999999994" customHeight="1" x14ac:dyDescent="0.25">
      <c r="A411" s="417"/>
      <c r="H411" s="63"/>
      <c r="S411" s="152"/>
      <c r="T411" s="152"/>
      <c r="U411" s="419"/>
      <c r="V411" s="185"/>
      <c r="W411" s="152"/>
      <c r="Y411" s="65"/>
      <c r="Z411" s="63"/>
      <c r="AA411" s="63"/>
      <c r="AB411" s="63"/>
      <c r="BX411" s="154"/>
      <c r="BZ411" s="154"/>
      <c r="CB411" s="154"/>
      <c r="CD411" s="154"/>
      <c r="CF411" s="154"/>
      <c r="CH411" s="154"/>
      <c r="CJ411" s="154"/>
      <c r="CK411" s="152"/>
      <c r="CL411" s="152"/>
    </row>
    <row r="412" spans="1:90" s="150" customFormat="1" ht="65.099999999999994" customHeight="1" x14ac:dyDescent="0.25">
      <c r="A412" s="417"/>
      <c r="H412" s="63"/>
      <c r="S412" s="152"/>
      <c r="T412" s="152"/>
      <c r="U412" s="419"/>
      <c r="V412" s="185"/>
      <c r="W412" s="152"/>
      <c r="Y412" s="65"/>
      <c r="Z412" s="63"/>
      <c r="AA412" s="63"/>
      <c r="AB412" s="63"/>
      <c r="BX412" s="154"/>
      <c r="BZ412" s="154"/>
      <c r="CB412" s="154"/>
      <c r="CD412" s="154"/>
      <c r="CF412" s="154"/>
      <c r="CH412" s="154"/>
      <c r="CJ412" s="154"/>
      <c r="CK412" s="152"/>
      <c r="CL412" s="152"/>
    </row>
    <row r="413" spans="1:90" s="150" customFormat="1" ht="65.099999999999994" customHeight="1" x14ac:dyDescent="0.25">
      <c r="A413" s="417"/>
      <c r="H413" s="63"/>
      <c r="S413" s="152"/>
      <c r="T413" s="152"/>
      <c r="U413" s="419"/>
      <c r="V413" s="185"/>
      <c r="W413" s="152"/>
      <c r="Y413" s="65"/>
      <c r="Z413" s="63"/>
      <c r="AA413" s="63"/>
      <c r="AB413" s="63"/>
      <c r="BX413" s="154"/>
      <c r="BZ413" s="154"/>
      <c r="CB413" s="154"/>
      <c r="CD413" s="154"/>
      <c r="CF413" s="154"/>
      <c r="CH413" s="154"/>
      <c r="CJ413" s="154"/>
      <c r="CK413" s="152"/>
      <c r="CL413" s="152"/>
    </row>
    <row r="414" spans="1:90" s="150" customFormat="1" ht="65.099999999999994" customHeight="1" x14ac:dyDescent="0.25">
      <c r="A414" s="417"/>
      <c r="H414" s="63"/>
      <c r="S414" s="152"/>
      <c r="T414" s="152"/>
      <c r="U414" s="419"/>
      <c r="V414" s="185"/>
      <c r="W414" s="152"/>
      <c r="Y414" s="65"/>
      <c r="Z414" s="63"/>
      <c r="AA414" s="63"/>
      <c r="AB414" s="63"/>
      <c r="BX414" s="154"/>
      <c r="BZ414" s="154"/>
      <c r="CB414" s="154"/>
      <c r="CD414" s="154"/>
      <c r="CF414" s="154"/>
      <c r="CH414" s="154"/>
      <c r="CJ414" s="154"/>
      <c r="CK414" s="152"/>
      <c r="CL414" s="152"/>
    </row>
    <row r="415" spans="1:90" s="150" customFormat="1" ht="65.099999999999994" customHeight="1" x14ac:dyDescent="0.25">
      <c r="A415" s="417"/>
      <c r="H415" s="63"/>
      <c r="S415" s="152"/>
      <c r="T415" s="152"/>
      <c r="U415" s="419"/>
      <c r="V415" s="185"/>
      <c r="W415" s="152"/>
      <c r="Y415" s="65"/>
      <c r="Z415" s="63"/>
      <c r="AA415" s="63"/>
      <c r="AB415" s="63"/>
      <c r="BX415" s="154"/>
      <c r="BZ415" s="154"/>
      <c r="CB415" s="154"/>
      <c r="CD415" s="154"/>
      <c r="CF415" s="154"/>
      <c r="CH415" s="154"/>
      <c r="CJ415" s="154"/>
      <c r="CK415" s="152"/>
      <c r="CL415" s="152"/>
    </row>
    <row r="416" spans="1:90" s="150" customFormat="1" ht="65.099999999999994" customHeight="1" x14ac:dyDescent="0.25">
      <c r="A416" s="417"/>
      <c r="H416" s="63"/>
      <c r="S416" s="152"/>
      <c r="T416" s="152"/>
      <c r="U416" s="419"/>
      <c r="V416" s="185"/>
      <c r="W416" s="152"/>
      <c r="Y416" s="65"/>
      <c r="Z416" s="63"/>
      <c r="AA416" s="63"/>
      <c r="AB416" s="63"/>
      <c r="BX416" s="154"/>
      <c r="BZ416" s="154"/>
      <c r="CB416" s="154"/>
      <c r="CD416" s="154"/>
      <c r="CF416" s="154"/>
      <c r="CH416" s="154"/>
      <c r="CJ416" s="154"/>
      <c r="CK416" s="152"/>
      <c r="CL416" s="152"/>
    </row>
    <row r="417" spans="1:90" s="150" customFormat="1" ht="65.099999999999994" customHeight="1" x14ac:dyDescent="0.25">
      <c r="A417" s="417"/>
      <c r="H417" s="63"/>
      <c r="S417" s="152"/>
      <c r="T417" s="152"/>
      <c r="U417" s="419"/>
      <c r="V417" s="185"/>
      <c r="W417" s="152"/>
      <c r="Y417" s="65"/>
      <c r="Z417" s="63"/>
      <c r="AA417" s="63"/>
      <c r="AB417" s="63"/>
      <c r="BX417" s="154"/>
      <c r="BZ417" s="154"/>
      <c r="CB417" s="154"/>
      <c r="CD417" s="154"/>
      <c r="CF417" s="154"/>
      <c r="CH417" s="154"/>
      <c r="CJ417" s="154"/>
      <c r="CK417" s="152"/>
      <c r="CL417" s="152"/>
    </row>
    <row r="418" spans="1:90" s="150" customFormat="1" ht="65.099999999999994" customHeight="1" x14ac:dyDescent="0.25">
      <c r="A418" s="417"/>
      <c r="H418" s="63"/>
      <c r="S418" s="152"/>
      <c r="T418" s="152"/>
      <c r="U418" s="419"/>
      <c r="V418" s="185"/>
      <c r="W418" s="152"/>
      <c r="Y418" s="65"/>
      <c r="Z418" s="63"/>
      <c r="AA418" s="63"/>
      <c r="AB418" s="63"/>
      <c r="BX418" s="154"/>
      <c r="BZ418" s="154"/>
      <c r="CB418" s="154"/>
      <c r="CD418" s="154"/>
      <c r="CF418" s="154"/>
      <c r="CH418" s="154"/>
      <c r="CJ418" s="154"/>
      <c r="CK418" s="152"/>
      <c r="CL418" s="152"/>
    </row>
    <row r="419" spans="1:90" s="150" customFormat="1" ht="65.099999999999994" customHeight="1" x14ac:dyDescent="0.25">
      <c r="A419" s="417"/>
      <c r="H419" s="63"/>
      <c r="S419" s="152"/>
      <c r="T419" s="152"/>
      <c r="U419" s="419"/>
      <c r="V419" s="185"/>
      <c r="W419" s="152"/>
      <c r="Y419" s="65"/>
      <c r="Z419" s="63"/>
      <c r="AA419" s="63"/>
      <c r="AB419" s="63"/>
      <c r="BX419" s="154"/>
      <c r="BZ419" s="154"/>
      <c r="CB419" s="154"/>
      <c r="CD419" s="154"/>
      <c r="CF419" s="154"/>
      <c r="CH419" s="154"/>
      <c r="CJ419" s="154"/>
      <c r="CK419" s="152"/>
      <c r="CL419" s="152"/>
    </row>
    <row r="420" spans="1:90" s="150" customFormat="1" ht="65.099999999999994" customHeight="1" x14ac:dyDescent="0.25">
      <c r="A420" s="417"/>
      <c r="H420" s="63"/>
      <c r="S420" s="152"/>
      <c r="T420" s="152"/>
      <c r="U420" s="419"/>
      <c r="V420" s="185"/>
      <c r="W420" s="152"/>
      <c r="Y420" s="65"/>
      <c r="Z420" s="63"/>
      <c r="AA420" s="63"/>
      <c r="AB420" s="63"/>
      <c r="BX420" s="154"/>
      <c r="BZ420" s="154"/>
      <c r="CB420" s="154"/>
      <c r="CD420" s="154"/>
      <c r="CF420" s="154"/>
      <c r="CH420" s="154"/>
      <c r="CJ420" s="154"/>
      <c r="CK420" s="152"/>
      <c r="CL420" s="152"/>
    </row>
    <row r="421" spans="1:90" s="150" customFormat="1" ht="65.099999999999994" customHeight="1" x14ac:dyDescent="0.25">
      <c r="A421" s="417"/>
      <c r="H421" s="63"/>
      <c r="S421" s="152"/>
      <c r="T421" s="152"/>
      <c r="U421" s="419"/>
      <c r="V421" s="185"/>
      <c r="W421" s="152"/>
      <c r="Y421" s="65"/>
      <c r="Z421" s="63"/>
      <c r="AA421" s="63"/>
      <c r="AB421" s="63"/>
      <c r="BX421" s="154"/>
      <c r="BZ421" s="154"/>
      <c r="CB421" s="154"/>
      <c r="CD421" s="154"/>
      <c r="CF421" s="154"/>
      <c r="CH421" s="154"/>
      <c r="CJ421" s="154"/>
      <c r="CK421" s="152"/>
      <c r="CL421" s="152"/>
    </row>
    <row r="422" spans="1:90" s="150" customFormat="1" ht="65.099999999999994" customHeight="1" x14ac:dyDescent="0.25">
      <c r="A422" s="417"/>
      <c r="H422" s="63"/>
      <c r="S422" s="152"/>
      <c r="T422" s="152"/>
      <c r="U422" s="419"/>
      <c r="V422" s="185"/>
      <c r="W422" s="152"/>
      <c r="Y422" s="65"/>
      <c r="Z422" s="63"/>
      <c r="AA422" s="63"/>
      <c r="AB422" s="63"/>
      <c r="BX422" s="154"/>
      <c r="BZ422" s="154"/>
      <c r="CB422" s="154"/>
      <c r="CD422" s="154"/>
      <c r="CF422" s="154"/>
      <c r="CH422" s="154"/>
      <c r="CJ422" s="154"/>
      <c r="CK422" s="152"/>
      <c r="CL422" s="152"/>
    </row>
    <row r="423" spans="1:90" s="150" customFormat="1" ht="65.099999999999994" customHeight="1" x14ac:dyDescent="0.25">
      <c r="A423" s="417"/>
      <c r="H423" s="63"/>
      <c r="S423" s="152"/>
      <c r="T423" s="152"/>
      <c r="U423" s="419"/>
      <c r="V423" s="185"/>
      <c r="W423" s="152"/>
      <c r="Y423" s="65"/>
      <c r="Z423" s="63"/>
      <c r="AA423" s="63"/>
      <c r="AB423" s="63"/>
      <c r="BX423" s="154"/>
      <c r="BZ423" s="154"/>
      <c r="CB423" s="154"/>
      <c r="CD423" s="154"/>
      <c r="CF423" s="154"/>
      <c r="CH423" s="154"/>
      <c r="CJ423" s="154"/>
      <c r="CK423" s="152"/>
      <c r="CL423" s="152"/>
    </row>
    <row r="424" spans="1:90" s="150" customFormat="1" ht="65.099999999999994" customHeight="1" x14ac:dyDescent="0.25">
      <c r="A424" s="417"/>
      <c r="H424" s="63"/>
      <c r="S424" s="152"/>
      <c r="T424" s="152"/>
      <c r="U424" s="419"/>
      <c r="V424" s="185"/>
      <c r="W424" s="152"/>
      <c r="Y424" s="65"/>
      <c r="Z424" s="63"/>
      <c r="AA424" s="63"/>
      <c r="AB424" s="63"/>
      <c r="BX424" s="154"/>
      <c r="BZ424" s="154"/>
      <c r="CB424" s="154"/>
      <c r="CD424" s="154"/>
      <c r="CF424" s="154"/>
      <c r="CH424" s="154"/>
      <c r="CJ424" s="154"/>
      <c r="CK424" s="152"/>
      <c r="CL424" s="152"/>
    </row>
    <row r="425" spans="1:90" s="150" customFormat="1" ht="65.099999999999994" customHeight="1" x14ac:dyDescent="0.25">
      <c r="A425" s="417"/>
      <c r="H425" s="63"/>
      <c r="S425" s="152"/>
      <c r="T425" s="152"/>
      <c r="U425" s="419"/>
      <c r="V425" s="185"/>
      <c r="W425" s="152"/>
      <c r="Y425" s="65"/>
      <c r="Z425" s="63"/>
      <c r="AA425" s="63"/>
      <c r="AB425" s="63"/>
      <c r="BX425" s="154"/>
      <c r="BZ425" s="154"/>
      <c r="CB425" s="154"/>
      <c r="CD425" s="154"/>
      <c r="CF425" s="154"/>
      <c r="CH425" s="154"/>
      <c r="CJ425" s="154"/>
      <c r="CK425" s="152"/>
      <c r="CL425" s="152"/>
    </row>
    <row r="426" spans="1:90" s="150" customFormat="1" ht="65.099999999999994" customHeight="1" x14ac:dyDescent="0.25">
      <c r="A426" s="417"/>
      <c r="H426" s="63"/>
      <c r="S426" s="152"/>
      <c r="T426" s="152"/>
      <c r="U426" s="419"/>
      <c r="V426" s="185"/>
      <c r="W426" s="152"/>
      <c r="Y426" s="65"/>
      <c r="Z426" s="63"/>
      <c r="AA426" s="63"/>
      <c r="AB426" s="63"/>
      <c r="BX426" s="154"/>
      <c r="BZ426" s="154"/>
      <c r="CB426" s="154"/>
      <c r="CD426" s="154"/>
      <c r="CF426" s="154"/>
      <c r="CH426" s="154"/>
      <c r="CJ426" s="154"/>
      <c r="CK426" s="152"/>
      <c r="CL426" s="152"/>
    </row>
    <row r="427" spans="1:90" s="150" customFormat="1" ht="65.099999999999994" customHeight="1" x14ac:dyDescent="0.25">
      <c r="A427" s="417"/>
      <c r="H427" s="63"/>
      <c r="S427" s="152"/>
      <c r="T427" s="152"/>
      <c r="U427" s="419"/>
      <c r="V427" s="185"/>
      <c r="W427" s="152"/>
      <c r="Y427" s="65"/>
      <c r="Z427" s="63"/>
      <c r="AA427" s="63"/>
      <c r="AB427" s="63"/>
      <c r="BX427" s="154"/>
      <c r="BZ427" s="154"/>
      <c r="CB427" s="154"/>
      <c r="CD427" s="154"/>
      <c r="CF427" s="154"/>
      <c r="CH427" s="154"/>
      <c r="CJ427" s="154"/>
      <c r="CK427" s="152"/>
      <c r="CL427" s="152"/>
    </row>
    <row r="428" spans="1:90" s="150" customFormat="1" ht="65.099999999999994" customHeight="1" x14ac:dyDescent="0.25">
      <c r="A428" s="417"/>
      <c r="H428" s="63"/>
      <c r="S428" s="152"/>
      <c r="T428" s="152"/>
      <c r="U428" s="419"/>
      <c r="V428" s="185"/>
      <c r="W428" s="152"/>
      <c r="Y428" s="65"/>
      <c r="Z428" s="63"/>
      <c r="AA428" s="63"/>
      <c r="AB428" s="63"/>
      <c r="BX428" s="154"/>
      <c r="BZ428" s="154"/>
      <c r="CB428" s="154"/>
      <c r="CD428" s="154"/>
      <c r="CF428" s="154"/>
      <c r="CH428" s="154"/>
      <c r="CJ428" s="154"/>
      <c r="CK428" s="152"/>
      <c r="CL428" s="152"/>
    </row>
    <row r="429" spans="1:90" s="150" customFormat="1" ht="65.099999999999994" customHeight="1" x14ac:dyDescent="0.25">
      <c r="A429" s="417"/>
      <c r="H429" s="63"/>
      <c r="S429" s="152"/>
      <c r="T429" s="152"/>
      <c r="U429" s="419"/>
      <c r="V429" s="185"/>
      <c r="W429" s="152"/>
      <c r="Y429" s="65"/>
      <c r="Z429" s="63"/>
      <c r="AA429" s="63"/>
      <c r="AB429" s="63"/>
      <c r="BX429" s="154"/>
      <c r="BZ429" s="154"/>
      <c r="CB429" s="154"/>
      <c r="CD429" s="154"/>
      <c r="CF429" s="154"/>
      <c r="CH429" s="154"/>
      <c r="CJ429" s="154"/>
      <c r="CK429" s="152"/>
      <c r="CL429" s="152"/>
    </row>
    <row r="430" spans="1:90" s="150" customFormat="1" ht="65.099999999999994" customHeight="1" x14ac:dyDescent="0.25">
      <c r="A430" s="417"/>
      <c r="H430" s="63"/>
      <c r="S430" s="152"/>
      <c r="T430" s="152"/>
      <c r="U430" s="419"/>
      <c r="V430" s="185"/>
      <c r="W430" s="152"/>
      <c r="Y430" s="65"/>
      <c r="Z430" s="63"/>
      <c r="AA430" s="63"/>
      <c r="AB430" s="63"/>
      <c r="BX430" s="154"/>
      <c r="BZ430" s="154"/>
      <c r="CB430" s="154"/>
      <c r="CD430" s="154"/>
      <c r="CF430" s="154"/>
      <c r="CH430" s="154"/>
      <c r="CJ430" s="154"/>
      <c r="CK430" s="152"/>
      <c r="CL430" s="152"/>
    </row>
    <row r="431" spans="1:90" s="150" customFormat="1" ht="65.099999999999994" customHeight="1" x14ac:dyDescent="0.25">
      <c r="A431" s="417"/>
      <c r="H431" s="63"/>
      <c r="S431" s="152"/>
      <c r="T431" s="152"/>
      <c r="U431" s="419"/>
      <c r="V431" s="185"/>
      <c r="W431" s="152"/>
      <c r="Y431" s="65"/>
      <c r="Z431" s="63"/>
      <c r="AA431" s="63"/>
      <c r="AB431" s="63"/>
      <c r="BX431" s="154"/>
      <c r="BZ431" s="154"/>
      <c r="CB431" s="154"/>
      <c r="CD431" s="154"/>
      <c r="CF431" s="154"/>
      <c r="CH431" s="154"/>
      <c r="CJ431" s="154"/>
      <c r="CK431" s="152"/>
      <c r="CL431" s="152"/>
    </row>
    <row r="432" spans="1:90" s="150" customFormat="1" ht="65.099999999999994" customHeight="1" x14ac:dyDescent="0.25">
      <c r="A432" s="417"/>
      <c r="H432" s="63"/>
      <c r="S432" s="152"/>
      <c r="T432" s="152"/>
      <c r="U432" s="419"/>
      <c r="V432" s="185"/>
      <c r="W432" s="152"/>
      <c r="Y432" s="65"/>
      <c r="Z432" s="63"/>
      <c r="AA432" s="63"/>
      <c r="AB432" s="63"/>
      <c r="BX432" s="154"/>
      <c r="BZ432" s="154"/>
      <c r="CB432" s="154"/>
      <c r="CD432" s="154"/>
      <c r="CF432" s="154"/>
      <c r="CH432" s="154"/>
      <c r="CJ432" s="154"/>
      <c r="CK432" s="152"/>
      <c r="CL432" s="152"/>
    </row>
    <row r="433" spans="1:90" s="150" customFormat="1" ht="65.099999999999994" customHeight="1" x14ac:dyDescent="0.25">
      <c r="A433" s="417"/>
      <c r="H433" s="63"/>
      <c r="S433" s="152"/>
      <c r="T433" s="152"/>
      <c r="U433" s="419"/>
      <c r="V433" s="185"/>
      <c r="W433" s="152"/>
      <c r="Y433" s="65"/>
      <c r="Z433" s="63"/>
      <c r="AA433" s="63"/>
      <c r="AB433" s="63"/>
      <c r="BX433" s="154"/>
      <c r="BZ433" s="154"/>
      <c r="CB433" s="154"/>
      <c r="CD433" s="154"/>
      <c r="CF433" s="154"/>
      <c r="CH433" s="154"/>
      <c r="CJ433" s="154"/>
      <c r="CK433" s="152"/>
      <c r="CL433" s="152"/>
    </row>
    <row r="434" spans="1:90" s="150" customFormat="1" ht="65.099999999999994" customHeight="1" x14ac:dyDescent="0.25">
      <c r="A434" s="417"/>
      <c r="H434" s="63"/>
      <c r="S434" s="152"/>
      <c r="T434" s="152"/>
      <c r="U434" s="419"/>
      <c r="V434" s="185"/>
      <c r="W434" s="152"/>
      <c r="Y434" s="65"/>
      <c r="Z434" s="63"/>
      <c r="AA434" s="63"/>
      <c r="AB434" s="63"/>
      <c r="BX434" s="154"/>
      <c r="BZ434" s="154"/>
      <c r="CB434" s="154"/>
      <c r="CD434" s="154"/>
      <c r="CF434" s="154"/>
      <c r="CH434" s="154"/>
      <c r="CJ434" s="154"/>
      <c r="CK434" s="152"/>
      <c r="CL434" s="152"/>
    </row>
    <row r="435" spans="1:90" s="150" customFormat="1" ht="65.099999999999994" customHeight="1" x14ac:dyDescent="0.25">
      <c r="A435" s="417"/>
      <c r="H435" s="63"/>
      <c r="S435" s="152"/>
      <c r="T435" s="152"/>
      <c r="U435" s="419"/>
      <c r="V435" s="185"/>
      <c r="W435" s="152"/>
      <c r="Y435" s="65"/>
      <c r="Z435" s="63"/>
      <c r="AA435" s="63"/>
      <c r="AB435" s="63"/>
      <c r="BX435" s="154"/>
      <c r="BZ435" s="154"/>
      <c r="CB435" s="154"/>
      <c r="CD435" s="154"/>
      <c r="CF435" s="154"/>
      <c r="CH435" s="154"/>
      <c r="CJ435" s="154"/>
      <c r="CK435" s="152"/>
      <c r="CL435" s="152"/>
    </row>
    <row r="436" spans="1:90" s="150" customFormat="1" ht="65.099999999999994" customHeight="1" x14ac:dyDescent="0.25">
      <c r="A436" s="417"/>
      <c r="H436" s="63"/>
      <c r="S436" s="152"/>
      <c r="T436" s="152"/>
      <c r="U436" s="419"/>
      <c r="V436" s="185"/>
      <c r="W436" s="152"/>
      <c r="Y436" s="65"/>
      <c r="Z436" s="63"/>
      <c r="AA436" s="63"/>
      <c r="AB436" s="63"/>
      <c r="BX436" s="154"/>
      <c r="BZ436" s="154"/>
      <c r="CB436" s="154"/>
      <c r="CD436" s="154"/>
      <c r="CF436" s="154"/>
      <c r="CH436" s="154"/>
      <c r="CJ436" s="154"/>
      <c r="CK436" s="152"/>
      <c r="CL436" s="152"/>
    </row>
    <row r="437" spans="1:90" s="150" customFormat="1" ht="65.099999999999994" customHeight="1" x14ac:dyDescent="0.25">
      <c r="A437" s="417"/>
      <c r="H437" s="63"/>
      <c r="S437" s="152"/>
      <c r="T437" s="152"/>
      <c r="U437" s="419"/>
      <c r="V437" s="185"/>
      <c r="W437" s="152"/>
      <c r="Y437" s="65"/>
      <c r="Z437" s="63"/>
      <c r="AA437" s="63"/>
      <c r="AB437" s="63"/>
      <c r="BX437" s="154"/>
      <c r="BZ437" s="154"/>
      <c r="CB437" s="154"/>
      <c r="CD437" s="154"/>
      <c r="CF437" s="154"/>
      <c r="CH437" s="154"/>
      <c r="CJ437" s="154"/>
      <c r="CK437" s="152"/>
      <c r="CL437" s="152"/>
    </row>
    <row r="438" spans="1:90" s="150" customFormat="1" ht="65.099999999999994" customHeight="1" x14ac:dyDescent="0.25">
      <c r="A438" s="417"/>
      <c r="H438" s="63"/>
      <c r="S438" s="152"/>
      <c r="T438" s="152"/>
      <c r="U438" s="419"/>
      <c r="V438" s="185"/>
      <c r="W438" s="152"/>
      <c r="Y438" s="65"/>
      <c r="Z438" s="63"/>
      <c r="AA438" s="63"/>
      <c r="AB438" s="63"/>
      <c r="BX438" s="154"/>
      <c r="BZ438" s="154"/>
      <c r="CB438" s="154"/>
      <c r="CD438" s="154"/>
      <c r="CF438" s="154"/>
      <c r="CH438" s="154"/>
      <c r="CJ438" s="154"/>
      <c r="CK438" s="152"/>
      <c r="CL438" s="152"/>
    </row>
    <row r="439" spans="1:90" s="150" customFormat="1" ht="65.099999999999994" customHeight="1" x14ac:dyDescent="0.25">
      <c r="A439" s="417"/>
      <c r="H439" s="63"/>
      <c r="S439" s="152"/>
      <c r="T439" s="152"/>
      <c r="U439" s="419"/>
      <c r="V439" s="185"/>
      <c r="W439" s="152"/>
      <c r="Y439" s="65"/>
      <c r="Z439" s="63"/>
      <c r="AA439" s="63"/>
      <c r="AB439" s="63"/>
      <c r="BX439" s="154"/>
      <c r="BZ439" s="154"/>
      <c r="CB439" s="154"/>
      <c r="CD439" s="154"/>
      <c r="CF439" s="154"/>
      <c r="CH439" s="154"/>
      <c r="CJ439" s="154"/>
      <c r="CK439" s="152"/>
      <c r="CL439" s="152"/>
    </row>
    <row r="440" spans="1:90" s="150" customFormat="1" ht="65.099999999999994" customHeight="1" x14ac:dyDescent="0.25">
      <c r="A440" s="417"/>
      <c r="H440" s="63"/>
      <c r="S440" s="152"/>
      <c r="T440" s="152"/>
      <c r="U440" s="419"/>
      <c r="V440" s="185"/>
      <c r="W440" s="152"/>
      <c r="Y440" s="65"/>
      <c r="Z440" s="63"/>
      <c r="AA440" s="63"/>
      <c r="AB440" s="63"/>
      <c r="BX440" s="154"/>
      <c r="BZ440" s="154"/>
      <c r="CB440" s="154"/>
      <c r="CD440" s="154"/>
      <c r="CF440" s="154"/>
      <c r="CH440" s="154"/>
      <c r="CJ440" s="154"/>
      <c r="CK440" s="152"/>
      <c r="CL440" s="152"/>
    </row>
    <row r="441" spans="1:90" s="150" customFormat="1" ht="65.099999999999994" customHeight="1" x14ac:dyDescent="0.25">
      <c r="A441" s="417"/>
      <c r="H441" s="63"/>
      <c r="S441" s="152"/>
      <c r="T441" s="152"/>
      <c r="U441" s="419"/>
      <c r="V441" s="185"/>
      <c r="W441" s="152"/>
      <c r="Y441" s="65"/>
      <c r="Z441" s="63"/>
      <c r="AA441" s="63"/>
      <c r="AB441" s="63"/>
      <c r="BX441" s="154"/>
      <c r="BZ441" s="154"/>
      <c r="CB441" s="154"/>
      <c r="CD441" s="154"/>
      <c r="CF441" s="154"/>
      <c r="CH441" s="154"/>
      <c r="CJ441" s="154"/>
      <c r="CK441" s="152"/>
      <c r="CL441" s="152"/>
    </row>
    <row r="442" spans="1:90" s="150" customFormat="1" ht="65.099999999999994" customHeight="1" x14ac:dyDescent="0.25">
      <c r="A442" s="417"/>
      <c r="H442" s="63"/>
      <c r="S442" s="152"/>
      <c r="T442" s="152"/>
      <c r="U442" s="419"/>
      <c r="V442" s="185"/>
      <c r="W442" s="152"/>
      <c r="Y442" s="65"/>
      <c r="Z442" s="63"/>
      <c r="AA442" s="63"/>
      <c r="AB442" s="63"/>
      <c r="BX442" s="154"/>
      <c r="BZ442" s="154"/>
      <c r="CB442" s="154"/>
      <c r="CD442" s="154"/>
      <c r="CF442" s="154"/>
      <c r="CH442" s="154"/>
      <c r="CJ442" s="154"/>
      <c r="CK442" s="152"/>
      <c r="CL442" s="152"/>
    </row>
    <row r="443" spans="1:90" s="150" customFormat="1" ht="65.099999999999994" customHeight="1" x14ac:dyDescent="0.25">
      <c r="A443" s="417"/>
      <c r="H443" s="63"/>
      <c r="S443" s="152"/>
      <c r="T443" s="152"/>
      <c r="U443" s="419"/>
      <c r="V443" s="185"/>
      <c r="W443" s="152"/>
      <c r="Y443" s="65"/>
      <c r="Z443" s="63"/>
      <c r="AA443" s="63"/>
      <c r="AB443" s="63"/>
      <c r="BX443" s="154"/>
      <c r="BZ443" s="154"/>
      <c r="CB443" s="154"/>
      <c r="CD443" s="154"/>
      <c r="CF443" s="154"/>
      <c r="CH443" s="154"/>
      <c r="CJ443" s="154"/>
      <c r="CK443" s="152"/>
      <c r="CL443" s="152"/>
    </row>
    <row r="444" spans="1:90" s="150" customFormat="1" ht="65.099999999999994" customHeight="1" x14ac:dyDescent="0.25">
      <c r="A444" s="417"/>
      <c r="H444" s="63"/>
      <c r="S444" s="152"/>
      <c r="T444" s="152"/>
      <c r="U444" s="419"/>
      <c r="V444" s="185"/>
      <c r="W444" s="152"/>
      <c r="Y444" s="65"/>
      <c r="Z444" s="63"/>
      <c r="AA444" s="63"/>
      <c r="AB444" s="63"/>
      <c r="BX444" s="154"/>
      <c r="BZ444" s="154"/>
      <c r="CB444" s="154"/>
      <c r="CD444" s="154"/>
      <c r="CF444" s="154"/>
      <c r="CH444" s="154"/>
      <c r="CJ444" s="154"/>
      <c r="CK444" s="152"/>
      <c r="CL444" s="152"/>
    </row>
    <row r="445" spans="1:90" s="150" customFormat="1" ht="65.099999999999994" customHeight="1" x14ac:dyDescent="0.25">
      <c r="A445" s="417"/>
      <c r="H445" s="63"/>
      <c r="S445" s="152"/>
      <c r="T445" s="152"/>
      <c r="U445" s="419"/>
      <c r="V445" s="185"/>
      <c r="W445" s="152"/>
      <c r="Y445" s="65"/>
      <c r="Z445" s="63"/>
      <c r="AA445" s="63"/>
      <c r="AB445" s="63"/>
      <c r="BX445" s="154"/>
      <c r="BZ445" s="154"/>
      <c r="CB445" s="154"/>
      <c r="CD445" s="154"/>
      <c r="CF445" s="154"/>
      <c r="CH445" s="154"/>
      <c r="CJ445" s="154"/>
      <c r="CK445" s="152"/>
      <c r="CL445" s="152"/>
    </row>
    <row r="446" spans="1:90" s="150" customFormat="1" ht="65.099999999999994" customHeight="1" x14ac:dyDescent="0.25">
      <c r="A446" s="417"/>
      <c r="H446" s="63"/>
      <c r="S446" s="152"/>
      <c r="T446" s="152"/>
      <c r="U446" s="419"/>
      <c r="V446" s="185"/>
      <c r="W446" s="152"/>
      <c r="Y446" s="65"/>
      <c r="Z446" s="63"/>
      <c r="AA446" s="63"/>
      <c r="AB446" s="63"/>
      <c r="BX446" s="154"/>
      <c r="BZ446" s="154"/>
      <c r="CB446" s="154"/>
      <c r="CD446" s="154"/>
      <c r="CF446" s="154"/>
      <c r="CH446" s="154"/>
      <c r="CJ446" s="154"/>
      <c r="CK446" s="152"/>
      <c r="CL446" s="152"/>
    </row>
    <row r="447" spans="1:90" s="150" customFormat="1" ht="65.099999999999994" customHeight="1" x14ac:dyDescent="0.25">
      <c r="A447" s="417"/>
      <c r="H447" s="63"/>
      <c r="S447" s="152"/>
      <c r="T447" s="152"/>
      <c r="U447" s="419"/>
      <c r="V447" s="185"/>
      <c r="W447" s="152"/>
      <c r="Y447" s="65"/>
      <c r="Z447" s="63"/>
      <c r="AA447" s="63"/>
      <c r="AB447" s="63"/>
      <c r="BX447" s="154"/>
      <c r="BZ447" s="154"/>
      <c r="CB447" s="154"/>
      <c r="CD447" s="154"/>
      <c r="CF447" s="154"/>
      <c r="CH447" s="154"/>
      <c r="CJ447" s="154"/>
      <c r="CK447" s="152"/>
      <c r="CL447" s="152"/>
    </row>
    <row r="448" spans="1:90" s="150" customFormat="1" ht="65.099999999999994" customHeight="1" x14ac:dyDescent="0.25">
      <c r="A448" s="417"/>
      <c r="H448" s="63"/>
      <c r="S448" s="152"/>
      <c r="T448" s="152"/>
      <c r="U448" s="419"/>
      <c r="V448" s="185"/>
      <c r="W448" s="152"/>
      <c r="Y448" s="65"/>
      <c r="Z448" s="63"/>
      <c r="AA448" s="63"/>
      <c r="AB448" s="63"/>
      <c r="BX448" s="154"/>
      <c r="BZ448" s="154"/>
      <c r="CB448" s="154"/>
      <c r="CD448" s="154"/>
      <c r="CF448" s="154"/>
      <c r="CH448" s="154"/>
      <c r="CJ448" s="154"/>
      <c r="CK448" s="152"/>
      <c r="CL448" s="152"/>
    </row>
    <row r="449" spans="1:90" s="150" customFormat="1" ht="65.099999999999994" customHeight="1" x14ac:dyDescent="0.25">
      <c r="A449" s="417"/>
      <c r="H449" s="63"/>
      <c r="S449" s="152"/>
      <c r="T449" s="152"/>
      <c r="U449" s="419"/>
      <c r="V449" s="185"/>
      <c r="W449" s="152"/>
      <c r="Y449" s="65"/>
      <c r="Z449" s="63"/>
      <c r="AA449" s="63"/>
      <c r="AB449" s="63"/>
      <c r="BX449" s="154"/>
      <c r="BZ449" s="154"/>
      <c r="CB449" s="154"/>
      <c r="CD449" s="154"/>
      <c r="CF449" s="154"/>
      <c r="CH449" s="154"/>
      <c r="CJ449" s="154"/>
      <c r="CK449" s="152"/>
      <c r="CL449" s="152"/>
    </row>
    <row r="450" spans="1:90" s="150" customFormat="1" ht="65.099999999999994" customHeight="1" x14ac:dyDescent="0.25">
      <c r="A450" s="417"/>
      <c r="H450" s="63"/>
      <c r="S450" s="152"/>
      <c r="T450" s="152"/>
      <c r="U450" s="419"/>
      <c r="V450" s="185"/>
      <c r="W450" s="152"/>
      <c r="Y450" s="65"/>
      <c r="Z450" s="63"/>
      <c r="AA450" s="63"/>
      <c r="AB450" s="63"/>
      <c r="BX450" s="154"/>
      <c r="BZ450" s="154"/>
      <c r="CB450" s="154"/>
      <c r="CD450" s="154"/>
      <c r="CF450" s="154"/>
      <c r="CH450" s="154"/>
      <c r="CJ450" s="154"/>
      <c r="CK450" s="152"/>
      <c r="CL450" s="152"/>
    </row>
    <row r="451" spans="1:90" s="150" customFormat="1" ht="65.099999999999994" customHeight="1" x14ac:dyDescent="0.25">
      <c r="A451" s="417"/>
      <c r="H451" s="63"/>
      <c r="S451" s="152"/>
      <c r="T451" s="152"/>
      <c r="U451" s="419"/>
      <c r="V451" s="185"/>
      <c r="W451" s="152"/>
      <c r="Y451" s="65"/>
      <c r="Z451" s="63"/>
      <c r="AA451" s="63"/>
      <c r="AB451" s="63"/>
      <c r="BX451" s="154"/>
      <c r="BZ451" s="154"/>
      <c r="CB451" s="154"/>
      <c r="CD451" s="154"/>
      <c r="CF451" s="154"/>
      <c r="CH451" s="154"/>
      <c r="CJ451" s="154"/>
      <c r="CK451" s="152"/>
      <c r="CL451" s="152"/>
    </row>
    <row r="452" spans="1:90" s="150" customFormat="1" ht="65.099999999999994" customHeight="1" x14ac:dyDescent="0.25">
      <c r="A452" s="417"/>
      <c r="H452" s="63"/>
      <c r="S452" s="152"/>
      <c r="T452" s="152"/>
      <c r="U452" s="419"/>
      <c r="V452" s="185"/>
      <c r="W452" s="152"/>
      <c r="Y452" s="65"/>
      <c r="Z452" s="63"/>
      <c r="AA452" s="63"/>
      <c r="AB452" s="63"/>
      <c r="BX452" s="154"/>
      <c r="BZ452" s="154"/>
      <c r="CB452" s="154"/>
      <c r="CD452" s="154"/>
      <c r="CF452" s="154"/>
      <c r="CH452" s="154"/>
      <c r="CJ452" s="154"/>
      <c r="CK452" s="152"/>
      <c r="CL452" s="152"/>
    </row>
    <row r="453" spans="1:90" s="150" customFormat="1" ht="65.099999999999994" customHeight="1" x14ac:dyDescent="0.25">
      <c r="A453" s="417"/>
      <c r="H453" s="63"/>
      <c r="S453" s="152"/>
      <c r="T453" s="152"/>
      <c r="U453" s="419"/>
      <c r="V453" s="185"/>
      <c r="W453" s="152"/>
      <c r="Y453" s="65"/>
      <c r="Z453" s="63"/>
      <c r="AA453" s="63"/>
      <c r="AB453" s="63"/>
      <c r="BX453" s="154"/>
      <c r="BZ453" s="154"/>
      <c r="CB453" s="154"/>
      <c r="CD453" s="154"/>
      <c r="CF453" s="154"/>
      <c r="CH453" s="154"/>
      <c r="CJ453" s="154"/>
      <c r="CK453" s="152"/>
      <c r="CL453" s="152"/>
    </row>
    <row r="454" spans="1:90" s="150" customFormat="1" ht="65.099999999999994" customHeight="1" x14ac:dyDescent="0.25">
      <c r="A454" s="417"/>
      <c r="H454" s="63"/>
      <c r="S454" s="152"/>
      <c r="T454" s="152"/>
      <c r="U454" s="419"/>
      <c r="V454" s="185"/>
      <c r="W454" s="152"/>
      <c r="Y454" s="65"/>
      <c r="Z454" s="63"/>
      <c r="AA454" s="63"/>
      <c r="AB454" s="63"/>
      <c r="BX454" s="154"/>
      <c r="BZ454" s="154"/>
      <c r="CB454" s="154"/>
      <c r="CD454" s="154"/>
      <c r="CF454" s="154"/>
      <c r="CH454" s="154"/>
      <c r="CJ454" s="154"/>
      <c r="CK454" s="152"/>
      <c r="CL454" s="152"/>
    </row>
    <row r="455" spans="1:90" s="150" customFormat="1" ht="65.099999999999994" customHeight="1" x14ac:dyDescent="0.25">
      <c r="A455" s="417"/>
      <c r="H455" s="63"/>
      <c r="S455" s="152"/>
      <c r="T455" s="152"/>
      <c r="U455" s="419"/>
      <c r="V455" s="185"/>
      <c r="W455" s="152"/>
      <c r="Y455" s="65"/>
      <c r="Z455" s="63"/>
      <c r="AA455" s="63"/>
      <c r="AB455" s="63"/>
      <c r="BX455" s="154"/>
      <c r="BZ455" s="154"/>
      <c r="CB455" s="154"/>
      <c r="CD455" s="154"/>
      <c r="CF455" s="154"/>
      <c r="CH455" s="154"/>
      <c r="CJ455" s="154"/>
      <c r="CK455" s="152"/>
      <c r="CL455" s="152"/>
    </row>
    <row r="456" spans="1:90" s="150" customFormat="1" ht="65.099999999999994" customHeight="1" x14ac:dyDescent="0.25">
      <c r="A456" s="417"/>
      <c r="H456" s="63"/>
      <c r="S456" s="152"/>
      <c r="T456" s="152"/>
      <c r="U456" s="419"/>
      <c r="V456" s="185"/>
      <c r="W456" s="152"/>
      <c r="Y456" s="65"/>
      <c r="Z456" s="63"/>
      <c r="AA456" s="63"/>
      <c r="AB456" s="63"/>
      <c r="BX456" s="154"/>
      <c r="BZ456" s="154"/>
      <c r="CB456" s="154"/>
      <c r="CD456" s="154"/>
      <c r="CF456" s="154"/>
      <c r="CH456" s="154"/>
      <c r="CJ456" s="154"/>
      <c r="CK456" s="152"/>
      <c r="CL456" s="152"/>
    </row>
    <row r="457" spans="1:90" s="150" customFormat="1" ht="65.099999999999994" customHeight="1" x14ac:dyDescent="0.25">
      <c r="A457" s="417"/>
      <c r="H457" s="63"/>
      <c r="S457" s="152"/>
      <c r="T457" s="152"/>
      <c r="U457" s="419"/>
      <c r="V457" s="185"/>
      <c r="W457" s="152"/>
      <c r="Y457" s="65"/>
      <c r="Z457" s="63"/>
      <c r="AA457" s="63"/>
      <c r="AB457" s="63"/>
      <c r="BX457" s="154"/>
      <c r="BZ457" s="154"/>
      <c r="CB457" s="154"/>
      <c r="CD457" s="154"/>
      <c r="CF457" s="154"/>
      <c r="CH457" s="154"/>
      <c r="CJ457" s="154"/>
      <c r="CK457" s="152"/>
      <c r="CL457" s="152"/>
    </row>
    <row r="458" spans="1:90" s="150" customFormat="1" ht="65.099999999999994" customHeight="1" x14ac:dyDescent="0.25">
      <c r="A458" s="417"/>
      <c r="H458" s="63"/>
      <c r="S458" s="152"/>
      <c r="T458" s="152"/>
      <c r="U458" s="419"/>
      <c r="V458" s="185"/>
      <c r="W458" s="152"/>
      <c r="Y458" s="65"/>
      <c r="Z458" s="63"/>
      <c r="AA458" s="63"/>
      <c r="AB458" s="63"/>
      <c r="BX458" s="154"/>
      <c r="BZ458" s="154"/>
      <c r="CB458" s="154"/>
      <c r="CD458" s="154"/>
      <c r="CF458" s="154"/>
      <c r="CH458" s="154"/>
      <c r="CJ458" s="154"/>
      <c r="CK458" s="152"/>
      <c r="CL458" s="152"/>
    </row>
    <row r="459" spans="1:90" s="150" customFormat="1" ht="65.099999999999994" customHeight="1" x14ac:dyDescent="0.25">
      <c r="A459" s="417"/>
      <c r="H459" s="63"/>
      <c r="S459" s="152"/>
      <c r="T459" s="152"/>
      <c r="U459" s="419"/>
      <c r="V459" s="185"/>
      <c r="W459" s="152"/>
      <c r="Y459" s="65"/>
      <c r="Z459" s="63"/>
      <c r="AA459" s="63"/>
      <c r="AB459" s="63"/>
      <c r="BX459" s="154"/>
      <c r="BZ459" s="154"/>
      <c r="CB459" s="154"/>
      <c r="CD459" s="154"/>
      <c r="CF459" s="154"/>
      <c r="CH459" s="154"/>
      <c r="CJ459" s="154"/>
      <c r="CK459" s="152"/>
      <c r="CL459" s="152"/>
    </row>
    <row r="460" spans="1:90" s="150" customFormat="1" ht="65.099999999999994" customHeight="1" x14ac:dyDescent="0.25">
      <c r="A460" s="417"/>
      <c r="H460" s="63"/>
      <c r="S460" s="152"/>
      <c r="T460" s="152"/>
      <c r="U460" s="419"/>
      <c r="V460" s="185"/>
      <c r="W460" s="152"/>
      <c r="Y460" s="65"/>
      <c r="Z460" s="63"/>
      <c r="AA460" s="63"/>
      <c r="AB460" s="63"/>
      <c r="BX460" s="154"/>
      <c r="BZ460" s="154"/>
      <c r="CB460" s="154"/>
      <c r="CD460" s="154"/>
      <c r="CF460" s="154"/>
      <c r="CH460" s="154"/>
      <c r="CJ460" s="154"/>
      <c r="CK460" s="152"/>
      <c r="CL460" s="152"/>
    </row>
    <row r="461" spans="1:90" s="150" customFormat="1" ht="65.099999999999994" customHeight="1" x14ac:dyDescent="0.25">
      <c r="A461" s="417"/>
      <c r="H461" s="63"/>
      <c r="S461" s="152"/>
      <c r="T461" s="152"/>
      <c r="U461" s="419"/>
      <c r="V461" s="185"/>
      <c r="W461" s="152"/>
      <c r="Y461" s="65"/>
      <c r="Z461" s="63"/>
      <c r="AA461" s="63"/>
      <c r="AB461" s="63"/>
      <c r="BX461" s="154"/>
      <c r="BZ461" s="154"/>
      <c r="CB461" s="154"/>
      <c r="CD461" s="154"/>
      <c r="CF461" s="154"/>
      <c r="CH461" s="154"/>
      <c r="CJ461" s="154"/>
      <c r="CK461" s="152"/>
      <c r="CL461" s="152"/>
    </row>
    <row r="462" spans="1:90" s="150" customFormat="1" ht="65.099999999999994" customHeight="1" x14ac:dyDescent="0.25">
      <c r="A462" s="417"/>
      <c r="H462" s="63"/>
      <c r="S462" s="152"/>
      <c r="T462" s="152"/>
      <c r="U462" s="419"/>
      <c r="V462" s="185"/>
      <c r="W462" s="152"/>
      <c r="Y462" s="65"/>
      <c r="Z462" s="63"/>
      <c r="AA462" s="63"/>
      <c r="AB462" s="63"/>
      <c r="BX462" s="154"/>
      <c r="BZ462" s="154"/>
      <c r="CB462" s="154"/>
      <c r="CD462" s="154"/>
      <c r="CF462" s="154"/>
      <c r="CH462" s="154"/>
      <c r="CJ462" s="154"/>
      <c r="CK462" s="152"/>
      <c r="CL462" s="152"/>
    </row>
    <row r="463" spans="1:90" s="150" customFormat="1" ht="65.099999999999994" customHeight="1" x14ac:dyDescent="0.25">
      <c r="A463" s="417"/>
      <c r="H463" s="63"/>
      <c r="S463" s="152"/>
      <c r="T463" s="152"/>
      <c r="U463" s="419"/>
      <c r="V463" s="185"/>
      <c r="W463" s="152"/>
      <c r="Y463" s="65"/>
      <c r="Z463" s="63"/>
      <c r="AA463" s="63"/>
      <c r="AB463" s="63"/>
      <c r="BX463" s="154"/>
      <c r="BZ463" s="154"/>
      <c r="CB463" s="154"/>
      <c r="CD463" s="154"/>
      <c r="CF463" s="154"/>
      <c r="CH463" s="154"/>
      <c r="CJ463" s="154"/>
      <c r="CK463" s="152"/>
      <c r="CL463" s="152"/>
    </row>
    <row r="464" spans="1:90" s="150" customFormat="1" ht="65.099999999999994" customHeight="1" x14ac:dyDescent="0.25">
      <c r="A464" s="417"/>
      <c r="H464" s="63"/>
      <c r="S464" s="152"/>
      <c r="T464" s="152"/>
      <c r="U464" s="419"/>
      <c r="V464" s="185"/>
      <c r="W464" s="152"/>
      <c r="Y464" s="65"/>
      <c r="Z464" s="63"/>
      <c r="AA464" s="63"/>
      <c r="AB464" s="63"/>
      <c r="BX464" s="154"/>
      <c r="BZ464" s="154"/>
      <c r="CB464" s="154"/>
      <c r="CD464" s="154"/>
      <c r="CF464" s="154"/>
      <c r="CH464" s="154"/>
      <c r="CJ464" s="154"/>
      <c r="CK464" s="152"/>
      <c r="CL464" s="152"/>
    </row>
    <row r="465" spans="1:90" s="150" customFormat="1" ht="65.099999999999994" customHeight="1" x14ac:dyDescent="0.25">
      <c r="A465" s="417"/>
      <c r="H465" s="63"/>
      <c r="S465" s="152"/>
      <c r="T465" s="152"/>
      <c r="U465" s="419"/>
      <c r="V465" s="185"/>
      <c r="W465" s="152"/>
      <c r="Y465" s="65"/>
      <c r="Z465" s="63"/>
      <c r="AA465" s="63"/>
      <c r="AB465" s="63"/>
      <c r="BX465" s="154"/>
      <c r="BZ465" s="154"/>
      <c r="CB465" s="154"/>
      <c r="CD465" s="154"/>
      <c r="CF465" s="154"/>
      <c r="CH465" s="154"/>
      <c r="CJ465" s="154"/>
      <c r="CK465" s="152"/>
      <c r="CL465" s="152"/>
    </row>
    <row r="466" spans="1:90" s="150" customFormat="1" ht="65.099999999999994" customHeight="1" x14ac:dyDescent="0.25">
      <c r="A466" s="417"/>
      <c r="H466" s="63"/>
      <c r="S466" s="152"/>
      <c r="T466" s="152"/>
      <c r="U466" s="419"/>
      <c r="V466" s="185"/>
      <c r="W466" s="152"/>
      <c r="Y466" s="65"/>
      <c r="Z466" s="63"/>
      <c r="AA466" s="63"/>
      <c r="AB466" s="63"/>
      <c r="BX466" s="154"/>
      <c r="BZ466" s="154"/>
      <c r="CB466" s="154"/>
      <c r="CD466" s="154"/>
      <c r="CF466" s="154"/>
      <c r="CH466" s="154"/>
      <c r="CJ466" s="154"/>
      <c r="CK466" s="152"/>
      <c r="CL466" s="152"/>
    </row>
    <row r="467" spans="1:90" s="150" customFormat="1" ht="65.099999999999994" customHeight="1" x14ac:dyDescent="0.25">
      <c r="A467" s="417"/>
      <c r="H467" s="63"/>
      <c r="S467" s="152"/>
      <c r="T467" s="152"/>
      <c r="U467" s="419"/>
      <c r="V467" s="185"/>
      <c r="W467" s="152"/>
      <c r="Y467" s="65"/>
      <c r="Z467" s="63"/>
      <c r="AA467" s="63"/>
      <c r="AB467" s="63"/>
      <c r="BX467" s="154"/>
      <c r="BZ467" s="154"/>
      <c r="CB467" s="154"/>
      <c r="CD467" s="154"/>
      <c r="CF467" s="154"/>
      <c r="CH467" s="154"/>
      <c r="CJ467" s="154"/>
      <c r="CK467" s="152"/>
      <c r="CL467" s="152"/>
    </row>
    <row r="468" spans="1:90" s="150" customFormat="1" ht="65.099999999999994" customHeight="1" x14ac:dyDescent="0.25">
      <c r="A468" s="417"/>
      <c r="H468" s="63"/>
      <c r="S468" s="152"/>
      <c r="T468" s="152"/>
      <c r="U468" s="419"/>
      <c r="V468" s="185"/>
      <c r="W468" s="152"/>
      <c r="Y468" s="65"/>
      <c r="Z468" s="63"/>
      <c r="AA468" s="63"/>
      <c r="AB468" s="63"/>
      <c r="BX468" s="154"/>
      <c r="BZ468" s="154"/>
      <c r="CB468" s="154"/>
      <c r="CD468" s="154"/>
      <c r="CF468" s="154"/>
      <c r="CH468" s="154"/>
      <c r="CJ468" s="154"/>
      <c r="CK468" s="152"/>
      <c r="CL468" s="152"/>
    </row>
    <row r="469" spans="1:90" s="150" customFormat="1" ht="65.099999999999994" customHeight="1" x14ac:dyDescent="0.25">
      <c r="A469" s="417"/>
      <c r="H469" s="63"/>
      <c r="S469" s="152"/>
      <c r="T469" s="152"/>
      <c r="U469" s="419"/>
      <c r="V469" s="185"/>
      <c r="W469" s="152"/>
      <c r="Y469" s="65"/>
      <c r="Z469" s="63"/>
      <c r="AA469" s="63"/>
      <c r="AB469" s="63"/>
      <c r="BX469" s="154"/>
      <c r="BZ469" s="154"/>
      <c r="CB469" s="154"/>
      <c r="CD469" s="154"/>
      <c r="CF469" s="154"/>
      <c r="CH469" s="154"/>
      <c r="CJ469" s="154"/>
      <c r="CK469" s="152"/>
      <c r="CL469" s="152"/>
    </row>
    <row r="470" spans="1:90" s="150" customFormat="1" ht="65.099999999999994" customHeight="1" x14ac:dyDescent="0.25">
      <c r="A470" s="417"/>
      <c r="H470" s="63"/>
      <c r="S470" s="152"/>
      <c r="T470" s="152"/>
      <c r="U470" s="419"/>
      <c r="V470" s="185"/>
      <c r="W470" s="152"/>
      <c r="Y470" s="65"/>
      <c r="Z470" s="63"/>
      <c r="AA470" s="63"/>
      <c r="AB470" s="63"/>
      <c r="BX470" s="154"/>
      <c r="BZ470" s="154"/>
      <c r="CB470" s="154"/>
      <c r="CD470" s="154"/>
      <c r="CF470" s="154"/>
      <c r="CH470" s="154"/>
      <c r="CJ470" s="154"/>
      <c r="CK470" s="152"/>
      <c r="CL470" s="152"/>
    </row>
    <row r="471" spans="1:90" s="150" customFormat="1" ht="65.099999999999994" customHeight="1" x14ac:dyDescent="0.25">
      <c r="A471" s="417"/>
      <c r="H471" s="63"/>
      <c r="S471" s="152"/>
      <c r="T471" s="152"/>
      <c r="U471" s="419"/>
      <c r="V471" s="185"/>
      <c r="W471" s="152"/>
      <c r="Y471" s="65"/>
      <c r="Z471" s="63"/>
      <c r="AA471" s="63"/>
      <c r="AB471" s="63"/>
      <c r="BX471" s="154"/>
      <c r="BZ471" s="154"/>
      <c r="CB471" s="154"/>
      <c r="CD471" s="154"/>
      <c r="CF471" s="154"/>
      <c r="CH471" s="154"/>
      <c r="CJ471" s="154"/>
      <c r="CK471" s="152"/>
      <c r="CL471" s="152"/>
    </row>
    <row r="472" spans="1:90" s="150" customFormat="1" ht="65.099999999999994" customHeight="1" x14ac:dyDescent="0.25">
      <c r="A472" s="417"/>
      <c r="H472" s="63"/>
      <c r="S472" s="152"/>
      <c r="T472" s="152"/>
      <c r="U472" s="419"/>
      <c r="V472" s="185"/>
      <c r="W472" s="152"/>
      <c r="Y472" s="65"/>
      <c r="Z472" s="63"/>
      <c r="AA472" s="63"/>
      <c r="AB472" s="63"/>
      <c r="BX472" s="154"/>
      <c r="BZ472" s="154"/>
      <c r="CB472" s="154"/>
      <c r="CD472" s="154"/>
      <c r="CF472" s="154"/>
      <c r="CH472" s="154"/>
      <c r="CJ472" s="154"/>
      <c r="CK472" s="152"/>
      <c r="CL472" s="152"/>
    </row>
    <row r="473" spans="1:90" s="150" customFormat="1" ht="65.099999999999994" customHeight="1" x14ac:dyDescent="0.25">
      <c r="A473" s="417"/>
      <c r="H473" s="63"/>
      <c r="S473" s="152"/>
      <c r="T473" s="152"/>
      <c r="U473" s="419"/>
      <c r="V473" s="185"/>
      <c r="W473" s="152"/>
      <c r="Y473" s="65"/>
      <c r="Z473" s="63"/>
      <c r="AA473" s="63"/>
      <c r="AB473" s="63"/>
      <c r="BX473" s="154"/>
      <c r="BZ473" s="154"/>
      <c r="CB473" s="154"/>
      <c r="CD473" s="154"/>
      <c r="CF473" s="154"/>
      <c r="CH473" s="154"/>
      <c r="CJ473" s="154"/>
      <c r="CK473" s="152"/>
      <c r="CL473" s="152"/>
    </row>
    <row r="474" spans="1:90" s="150" customFormat="1" ht="65.099999999999994" customHeight="1" x14ac:dyDescent="0.25">
      <c r="A474" s="417"/>
      <c r="H474" s="63"/>
      <c r="S474" s="152"/>
      <c r="T474" s="152"/>
      <c r="U474" s="419"/>
      <c r="V474" s="185"/>
      <c r="W474" s="152"/>
      <c r="Y474" s="65"/>
      <c r="Z474" s="63"/>
      <c r="AA474" s="63"/>
      <c r="AB474" s="63"/>
      <c r="BX474" s="154"/>
      <c r="BZ474" s="154"/>
      <c r="CB474" s="154"/>
      <c r="CD474" s="154"/>
      <c r="CF474" s="154"/>
      <c r="CH474" s="154"/>
      <c r="CJ474" s="154"/>
      <c r="CK474" s="152"/>
      <c r="CL474" s="152"/>
    </row>
    <row r="475" spans="1:90" s="150" customFormat="1" ht="65.099999999999994" customHeight="1" x14ac:dyDescent="0.25">
      <c r="A475" s="417"/>
      <c r="H475" s="63"/>
      <c r="S475" s="152"/>
      <c r="T475" s="152"/>
      <c r="U475" s="419"/>
      <c r="V475" s="185"/>
      <c r="W475" s="152"/>
      <c r="Y475" s="65"/>
      <c r="Z475" s="63"/>
      <c r="AA475" s="63"/>
      <c r="AB475" s="63"/>
      <c r="BX475" s="154"/>
      <c r="BZ475" s="154"/>
      <c r="CB475" s="154"/>
      <c r="CD475" s="154"/>
      <c r="CF475" s="154"/>
      <c r="CH475" s="154"/>
      <c r="CJ475" s="154"/>
      <c r="CK475" s="152"/>
      <c r="CL475" s="152"/>
    </row>
    <row r="476" spans="1:90" s="150" customFormat="1" ht="65.099999999999994" customHeight="1" x14ac:dyDescent="0.25">
      <c r="A476" s="417"/>
      <c r="H476" s="63"/>
      <c r="S476" s="152"/>
      <c r="T476" s="152"/>
      <c r="U476" s="419"/>
      <c r="V476" s="185"/>
      <c r="W476" s="152"/>
      <c r="Y476" s="65"/>
      <c r="Z476" s="63"/>
      <c r="AA476" s="63"/>
      <c r="AB476" s="63"/>
      <c r="BX476" s="154"/>
      <c r="BZ476" s="154"/>
      <c r="CB476" s="154"/>
      <c r="CD476" s="154"/>
      <c r="CF476" s="154"/>
      <c r="CH476" s="154"/>
      <c r="CJ476" s="154"/>
      <c r="CK476" s="152"/>
      <c r="CL476" s="152"/>
    </row>
    <row r="477" spans="1:90" s="150" customFormat="1" ht="65.099999999999994" customHeight="1" x14ac:dyDescent="0.25">
      <c r="A477" s="417"/>
      <c r="H477" s="63"/>
      <c r="S477" s="152"/>
      <c r="T477" s="152"/>
      <c r="U477" s="419"/>
      <c r="V477" s="185"/>
      <c r="W477" s="152"/>
      <c r="Y477" s="65"/>
      <c r="Z477" s="63"/>
      <c r="AA477" s="63"/>
      <c r="AB477" s="63"/>
      <c r="BX477" s="154"/>
      <c r="BZ477" s="154"/>
      <c r="CB477" s="154"/>
      <c r="CD477" s="154"/>
      <c r="CF477" s="154"/>
      <c r="CH477" s="154"/>
      <c r="CJ477" s="154"/>
      <c r="CK477" s="152"/>
      <c r="CL477" s="152"/>
    </row>
    <row r="478" spans="1:90" s="150" customFormat="1" ht="65.099999999999994" customHeight="1" x14ac:dyDescent="0.25">
      <c r="A478" s="417"/>
      <c r="H478" s="63"/>
      <c r="S478" s="152"/>
      <c r="T478" s="152"/>
      <c r="U478" s="419"/>
      <c r="V478" s="185"/>
      <c r="W478" s="152"/>
      <c r="Y478" s="65"/>
      <c r="Z478" s="63"/>
      <c r="AA478" s="63"/>
      <c r="AB478" s="63"/>
      <c r="BX478" s="154"/>
      <c r="BZ478" s="154"/>
      <c r="CB478" s="154"/>
      <c r="CD478" s="154"/>
      <c r="CF478" s="154"/>
      <c r="CH478" s="154"/>
      <c r="CJ478" s="154"/>
      <c r="CK478" s="152"/>
      <c r="CL478" s="152"/>
    </row>
    <row r="479" spans="1:90" s="150" customFormat="1" ht="65.099999999999994" customHeight="1" x14ac:dyDescent="0.25">
      <c r="A479" s="417"/>
      <c r="H479" s="63"/>
      <c r="S479" s="152"/>
      <c r="T479" s="152"/>
      <c r="U479" s="419"/>
      <c r="V479" s="185"/>
      <c r="W479" s="152"/>
      <c r="Y479" s="65"/>
      <c r="Z479" s="63"/>
      <c r="AA479" s="63"/>
      <c r="AB479" s="63"/>
      <c r="BX479" s="154"/>
      <c r="BZ479" s="154"/>
      <c r="CB479" s="154"/>
      <c r="CD479" s="154"/>
      <c r="CF479" s="154"/>
      <c r="CH479" s="154"/>
      <c r="CJ479" s="154"/>
      <c r="CK479" s="152"/>
      <c r="CL479" s="152"/>
    </row>
    <row r="480" spans="1:90" s="150" customFormat="1" ht="65.099999999999994" customHeight="1" x14ac:dyDescent="0.25">
      <c r="A480" s="417"/>
      <c r="H480" s="63"/>
      <c r="S480" s="152"/>
      <c r="T480" s="152"/>
      <c r="U480" s="419"/>
      <c r="V480" s="185"/>
      <c r="W480" s="152"/>
      <c r="Y480" s="65"/>
      <c r="Z480" s="63"/>
      <c r="AA480" s="63"/>
      <c r="AB480" s="63"/>
      <c r="BX480" s="154"/>
      <c r="BZ480" s="154"/>
      <c r="CB480" s="154"/>
      <c r="CD480" s="154"/>
      <c r="CF480" s="154"/>
      <c r="CH480" s="154"/>
      <c r="CJ480" s="154"/>
      <c r="CK480" s="152"/>
      <c r="CL480" s="152"/>
    </row>
    <row r="481" spans="1:90" s="150" customFormat="1" ht="65.099999999999994" customHeight="1" x14ac:dyDescent="0.25">
      <c r="A481" s="417"/>
      <c r="H481" s="63"/>
      <c r="S481" s="152"/>
      <c r="T481" s="152"/>
      <c r="U481" s="419"/>
      <c r="V481" s="185"/>
      <c r="W481" s="152"/>
      <c r="Y481" s="65"/>
      <c r="Z481" s="63"/>
      <c r="AA481" s="63"/>
      <c r="AB481" s="63"/>
      <c r="BX481" s="154"/>
      <c r="BZ481" s="154"/>
      <c r="CB481" s="154"/>
      <c r="CD481" s="154"/>
      <c r="CF481" s="154"/>
      <c r="CH481" s="154"/>
      <c r="CJ481" s="154"/>
      <c r="CK481" s="152"/>
      <c r="CL481" s="152"/>
    </row>
    <row r="482" spans="1:90" s="150" customFormat="1" ht="65.099999999999994" customHeight="1" x14ac:dyDescent="0.25">
      <c r="A482" s="417"/>
      <c r="H482" s="63"/>
      <c r="S482" s="152"/>
      <c r="T482" s="152"/>
      <c r="U482" s="419"/>
      <c r="V482" s="185"/>
      <c r="W482" s="152"/>
      <c r="Y482" s="65"/>
      <c r="Z482" s="63"/>
      <c r="AA482" s="63"/>
      <c r="AB482" s="63"/>
      <c r="BX482" s="154"/>
      <c r="BZ482" s="154"/>
      <c r="CB482" s="154"/>
      <c r="CD482" s="154"/>
      <c r="CF482" s="154"/>
      <c r="CH482" s="154"/>
      <c r="CJ482" s="154"/>
      <c r="CK482" s="152"/>
      <c r="CL482" s="152"/>
    </row>
    <row r="483" spans="1:90" s="150" customFormat="1" ht="65.099999999999994" customHeight="1" x14ac:dyDescent="0.25">
      <c r="A483" s="417"/>
      <c r="H483" s="63"/>
      <c r="S483" s="152"/>
      <c r="T483" s="152"/>
      <c r="U483" s="419"/>
      <c r="V483" s="185"/>
      <c r="W483" s="152"/>
      <c r="Y483" s="65"/>
      <c r="Z483" s="63"/>
      <c r="AA483" s="63"/>
      <c r="AB483" s="63"/>
      <c r="BX483" s="154"/>
      <c r="BZ483" s="154"/>
      <c r="CB483" s="154"/>
      <c r="CD483" s="154"/>
      <c r="CF483" s="154"/>
      <c r="CH483" s="154"/>
      <c r="CJ483" s="154"/>
      <c r="CK483" s="152"/>
      <c r="CL483" s="152"/>
    </row>
    <row r="484" spans="1:90" s="150" customFormat="1" ht="65.099999999999994" customHeight="1" x14ac:dyDescent="0.25">
      <c r="A484" s="417"/>
      <c r="H484" s="63"/>
      <c r="S484" s="152"/>
      <c r="T484" s="152"/>
      <c r="U484" s="419"/>
      <c r="V484" s="185"/>
      <c r="W484" s="152"/>
      <c r="Y484" s="65"/>
      <c r="Z484" s="63"/>
      <c r="AA484" s="63"/>
      <c r="AB484" s="63"/>
      <c r="BX484" s="154"/>
      <c r="BZ484" s="154"/>
      <c r="CB484" s="154"/>
      <c r="CD484" s="154"/>
      <c r="CF484" s="154"/>
      <c r="CH484" s="154"/>
      <c r="CJ484" s="154"/>
      <c r="CK484" s="152"/>
      <c r="CL484" s="152"/>
    </row>
    <row r="485" spans="1:90" s="150" customFormat="1" ht="65.099999999999994" customHeight="1" x14ac:dyDescent="0.25">
      <c r="A485" s="417"/>
      <c r="H485" s="63"/>
      <c r="S485" s="152"/>
      <c r="T485" s="152"/>
      <c r="U485" s="419"/>
      <c r="V485" s="185"/>
      <c r="W485" s="152"/>
      <c r="Y485" s="65"/>
      <c r="Z485" s="63"/>
      <c r="AA485" s="63"/>
      <c r="AB485" s="63"/>
      <c r="BX485" s="154"/>
      <c r="BZ485" s="154"/>
      <c r="CB485" s="154"/>
      <c r="CD485" s="154"/>
      <c r="CF485" s="154"/>
      <c r="CH485" s="154"/>
      <c r="CJ485" s="154"/>
      <c r="CK485" s="152"/>
      <c r="CL485" s="152"/>
    </row>
    <row r="486" spans="1:90" s="150" customFormat="1" ht="65.099999999999994" customHeight="1" x14ac:dyDescent="0.25">
      <c r="A486" s="417"/>
      <c r="H486" s="63"/>
      <c r="S486" s="152"/>
      <c r="T486" s="152"/>
      <c r="U486" s="419"/>
      <c r="V486" s="185"/>
      <c r="W486" s="152"/>
      <c r="Y486" s="65"/>
      <c r="Z486" s="63"/>
      <c r="AA486" s="63"/>
      <c r="AB486" s="63"/>
      <c r="BX486" s="154"/>
      <c r="BZ486" s="154"/>
      <c r="CB486" s="154"/>
      <c r="CD486" s="154"/>
      <c r="CF486" s="154"/>
      <c r="CH486" s="154"/>
      <c r="CJ486" s="154"/>
      <c r="CK486" s="152"/>
      <c r="CL486" s="152"/>
    </row>
    <row r="487" spans="1:90" s="150" customFormat="1" ht="65.099999999999994" customHeight="1" x14ac:dyDescent="0.25">
      <c r="A487" s="417"/>
      <c r="H487" s="63"/>
      <c r="S487" s="152"/>
      <c r="T487" s="152"/>
      <c r="U487" s="419"/>
      <c r="V487" s="185"/>
      <c r="W487" s="152"/>
      <c r="Y487" s="65"/>
      <c r="Z487" s="63"/>
      <c r="AA487" s="63"/>
      <c r="AB487" s="63"/>
      <c r="BX487" s="154"/>
      <c r="BZ487" s="154"/>
      <c r="CB487" s="154"/>
      <c r="CD487" s="154"/>
      <c r="CF487" s="154"/>
      <c r="CH487" s="154"/>
      <c r="CJ487" s="154"/>
      <c r="CK487" s="152"/>
      <c r="CL487" s="152"/>
    </row>
    <row r="488" spans="1:90" s="150" customFormat="1" ht="65.099999999999994" customHeight="1" x14ac:dyDescent="0.25">
      <c r="A488" s="417"/>
      <c r="H488" s="63"/>
      <c r="S488" s="152"/>
      <c r="T488" s="152"/>
      <c r="U488" s="419"/>
      <c r="V488" s="185"/>
      <c r="W488" s="152"/>
      <c r="Y488" s="65"/>
      <c r="Z488" s="63"/>
      <c r="AA488" s="63"/>
      <c r="AB488" s="63"/>
      <c r="BX488" s="154"/>
      <c r="BZ488" s="154"/>
      <c r="CB488" s="154"/>
      <c r="CD488" s="154"/>
      <c r="CF488" s="154"/>
      <c r="CH488" s="154"/>
      <c r="CJ488" s="154"/>
      <c r="CK488" s="152"/>
      <c r="CL488" s="152"/>
    </row>
    <row r="489" spans="1:90" s="150" customFormat="1" ht="65.099999999999994" customHeight="1" x14ac:dyDescent="0.25">
      <c r="A489" s="417"/>
      <c r="H489" s="63"/>
      <c r="S489" s="152"/>
      <c r="T489" s="152"/>
      <c r="U489" s="419"/>
      <c r="V489" s="185"/>
      <c r="W489" s="152"/>
      <c r="Y489" s="65"/>
      <c r="Z489" s="63"/>
      <c r="AA489" s="63"/>
      <c r="AB489" s="63"/>
      <c r="BX489" s="154"/>
      <c r="BZ489" s="154"/>
      <c r="CB489" s="154"/>
      <c r="CD489" s="154"/>
      <c r="CF489" s="154"/>
      <c r="CH489" s="154"/>
      <c r="CJ489" s="154"/>
      <c r="CK489" s="152"/>
      <c r="CL489" s="152"/>
    </row>
    <row r="490" spans="1:90" s="150" customFormat="1" ht="65.099999999999994" customHeight="1" x14ac:dyDescent="0.25">
      <c r="A490" s="417"/>
      <c r="H490" s="63"/>
      <c r="S490" s="152"/>
      <c r="T490" s="152"/>
      <c r="U490" s="419"/>
      <c r="V490" s="185"/>
      <c r="W490" s="152"/>
      <c r="Y490" s="65"/>
      <c r="Z490" s="63"/>
      <c r="AA490" s="63"/>
      <c r="AB490" s="63"/>
      <c r="BX490" s="154"/>
      <c r="BZ490" s="154"/>
      <c r="CB490" s="154"/>
      <c r="CD490" s="154"/>
      <c r="CF490" s="154"/>
      <c r="CH490" s="154"/>
      <c r="CJ490" s="154"/>
      <c r="CK490" s="152"/>
      <c r="CL490" s="152"/>
    </row>
    <row r="491" spans="1:90" s="150" customFormat="1" ht="65.099999999999994" customHeight="1" x14ac:dyDescent="0.25">
      <c r="A491" s="417"/>
      <c r="H491" s="63"/>
      <c r="S491" s="152"/>
      <c r="T491" s="152"/>
      <c r="U491" s="419"/>
      <c r="V491" s="185"/>
      <c r="W491" s="152"/>
      <c r="Y491" s="65"/>
      <c r="Z491" s="63"/>
      <c r="AA491" s="63"/>
      <c r="AB491" s="63"/>
      <c r="BX491" s="154"/>
      <c r="BZ491" s="154"/>
      <c r="CB491" s="154"/>
      <c r="CD491" s="154"/>
      <c r="CF491" s="154"/>
      <c r="CH491" s="154"/>
      <c r="CJ491" s="154"/>
      <c r="CK491" s="152"/>
      <c r="CL491" s="152"/>
    </row>
    <row r="492" spans="1:90" s="150" customFormat="1" ht="65.099999999999994" customHeight="1" x14ac:dyDescent="0.25">
      <c r="A492" s="417"/>
      <c r="H492" s="63"/>
      <c r="S492" s="152"/>
      <c r="T492" s="152"/>
      <c r="U492" s="419"/>
      <c r="V492" s="185"/>
      <c r="W492" s="152"/>
      <c r="Y492" s="65"/>
      <c r="Z492" s="63"/>
      <c r="AA492" s="63"/>
      <c r="AB492" s="63"/>
      <c r="BX492" s="154"/>
      <c r="BZ492" s="154"/>
      <c r="CB492" s="154"/>
      <c r="CD492" s="154"/>
      <c r="CF492" s="154"/>
      <c r="CH492" s="154"/>
      <c r="CJ492" s="154"/>
      <c r="CK492" s="152"/>
      <c r="CL492" s="152"/>
    </row>
    <row r="493" spans="1:90" s="150" customFormat="1" ht="65.099999999999994" customHeight="1" x14ac:dyDescent="0.25">
      <c r="A493" s="417"/>
      <c r="H493" s="63"/>
      <c r="S493" s="152"/>
      <c r="T493" s="152"/>
      <c r="U493" s="419"/>
      <c r="V493" s="185"/>
      <c r="W493" s="152"/>
      <c r="Y493" s="65"/>
      <c r="Z493" s="63"/>
      <c r="AA493" s="63"/>
      <c r="AB493" s="63"/>
      <c r="BX493" s="154"/>
      <c r="BZ493" s="154"/>
      <c r="CB493" s="154"/>
      <c r="CD493" s="154"/>
      <c r="CF493" s="154"/>
      <c r="CH493" s="154"/>
      <c r="CJ493" s="154"/>
      <c r="CK493" s="152"/>
      <c r="CL493" s="152"/>
    </row>
    <row r="494" spans="1:90" s="150" customFormat="1" ht="65.099999999999994" customHeight="1" x14ac:dyDescent="0.25">
      <c r="A494" s="417"/>
      <c r="H494" s="63"/>
      <c r="S494" s="152"/>
      <c r="T494" s="152"/>
      <c r="U494" s="419"/>
      <c r="V494" s="185"/>
      <c r="W494" s="152"/>
      <c r="Y494" s="65"/>
      <c r="Z494" s="63"/>
      <c r="AA494" s="63"/>
      <c r="AB494" s="63"/>
      <c r="BX494" s="154"/>
      <c r="BZ494" s="154"/>
      <c r="CB494" s="154"/>
      <c r="CD494" s="154"/>
      <c r="CF494" s="154"/>
      <c r="CH494" s="154"/>
      <c r="CJ494" s="154"/>
      <c r="CK494" s="152"/>
      <c r="CL494" s="152"/>
    </row>
    <row r="495" spans="1:90" s="150" customFormat="1" ht="65.099999999999994" customHeight="1" x14ac:dyDescent="0.25">
      <c r="A495" s="417"/>
      <c r="H495" s="63"/>
      <c r="S495" s="152"/>
      <c r="T495" s="152"/>
      <c r="U495" s="419"/>
      <c r="V495" s="185"/>
      <c r="W495" s="152"/>
      <c r="Y495" s="65"/>
      <c r="Z495" s="63"/>
      <c r="AA495" s="63"/>
      <c r="AB495" s="63"/>
      <c r="BX495" s="154"/>
      <c r="BZ495" s="154"/>
      <c r="CB495" s="154"/>
      <c r="CD495" s="154"/>
      <c r="CF495" s="154"/>
      <c r="CH495" s="154"/>
      <c r="CJ495" s="154"/>
      <c r="CK495" s="152"/>
      <c r="CL495" s="152"/>
    </row>
    <row r="496" spans="1:90" s="150" customFormat="1" ht="65.099999999999994" customHeight="1" x14ac:dyDescent="0.25">
      <c r="A496" s="417"/>
      <c r="H496" s="63"/>
      <c r="S496" s="152"/>
      <c r="T496" s="152"/>
      <c r="U496" s="419"/>
      <c r="V496" s="185"/>
      <c r="W496" s="152"/>
      <c r="Y496" s="65"/>
      <c r="Z496" s="63"/>
      <c r="AA496" s="63"/>
      <c r="AB496" s="63"/>
      <c r="BX496" s="154"/>
      <c r="BZ496" s="154"/>
      <c r="CB496" s="154"/>
      <c r="CD496" s="154"/>
      <c r="CF496" s="154"/>
      <c r="CH496" s="154"/>
      <c r="CJ496" s="154"/>
      <c r="CK496" s="152"/>
      <c r="CL496" s="152"/>
    </row>
    <row r="497" spans="1:90" s="150" customFormat="1" ht="65.099999999999994" customHeight="1" x14ac:dyDescent="0.25">
      <c r="A497" s="417"/>
      <c r="H497" s="63"/>
      <c r="S497" s="152"/>
      <c r="T497" s="152"/>
      <c r="U497" s="419"/>
      <c r="V497" s="185"/>
      <c r="W497" s="152"/>
      <c r="Y497" s="65"/>
      <c r="Z497" s="63"/>
      <c r="AA497" s="63"/>
      <c r="AB497" s="63"/>
      <c r="BX497" s="154"/>
      <c r="BZ497" s="154"/>
      <c r="CB497" s="154"/>
      <c r="CD497" s="154"/>
      <c r="CF497" s="154"/>
      <c r="CH497" s="154"/>
      <c r="CJ497" s="154"/>
      <c r="CK497" s="152"/>
      <c r="CL497" s="152"/>
    </row>
    <row r="498" spans="1:90" s="150" customFormat="1" ht="65.099999999999994" customHeight="1" x14ac:dyDescent="0.25">
      <c r="A498" s="417"/>
      <c r="H498" s="63"/>
      <c r="S498" s="152"/>
      <c r="T498" s="152"/>
      <c r="U498" s="419"/>
      <c r="V498" s="185"/>
      <c r="W498" s="152"/>
      <c r="Y498" s="65"/>
      <c r="Z498" s="63"/>
      <c r="AA498" s="63"/>
      <c r="AB498" s="63"/>
      <c r="BX498" s="154"/>
      <c r="BZ498" s="154"/>
      <c r="CB498" s="154"/>
      <c r="CD498" s="154"/>
      <c r="CF498" s="154"/>
      <c r="CH498" s="154"/>
      <c r="CJ498" s="154"/>
      <c r="CK498" s="152"/>
      <c r="CL498" s="152"/>
    </row>
    <row r="499" spans="1:90" s="150" customFormat="1" ht="65.099999999999994" customHeight="1" x14ac:dyDescent="0.25">
      <c r="A499" s="417"/>
      <c r="H499" s="63"/>
      <c r="S499" s="152"/>
      <c r="T499" s="152"/>
      <c r="U499" s="419"/>
      <c r="V499" s="185"/>
      <c r="W499" s="152"/>
      <c r="Y499" s="65"/>
      <c r="Z499" s="63"/>
      <c r="AA499" s="63"/>
      <c r="AB499" s="63"/>
      <c r="BX499" s="154"/>
      <c r="BZ499" s="154"/>
      <c r="CB499" s="154"/>
      <c r="CD499" s="154"/>
      <c r="CF499" s="154"/>
      <c r="CH499" s="154"/>
      <c r="CJ499" s="154"/>
      <c r="CK499" s="152"/>
      <c r="CL499" s="152"/>
    </row>
    <row r="500" spans="1:90" s="150" customFormat="1" ht="65.099999999999994" customHeight="1" x14ac:dyDescent="0.25">
      <c r="A500" s="417"/>
      <c r="H500" s="63"/>
      <c r="S500" s="152"/>
      <c r="T500" s="152"/>
      <c r="U500" s="419"/>
      <c r="V500" s="185"/>
      <c r="W500" s="152"/>
      <c r="Y500" s="65"/>
      <c r="Z500" s="63"/>
      <c r="AA500" s="63"/>
      <c r="AB500" s="63"/>
      <c r="BX500" s="154"/>
      <c r="BZ500" s="154"/>
      <c r="CB500" s="154"/>
      <c r="CD500" s="154"/>
      <c r="CF500" s="154"/>
      <c r="CH500" s="154"/>
      <c r="CJ500" s="154"/>
      <c r="CK500" s="152"/>
      <c r="CL500" s="152"/>
    </row>
    <row r="501" spans="1:90" s="150" customFormat="1" ht="65.099999999999994" customHeight="1" x14ac:dyDescent="0.25">
      <c r="A501" s="417"/>
      <c r="H501" s="63"/>
      <c r="S501" s="152"/>
      <c r="T501" s="152"/>
      <c r="U501" s="419"/>
      <c r="V501" s="185"/>
      <c r="W501" s="152"/>
      <c r="Y501" s="65"/>
      <c r="Z501" s="63"/>
      <c r="AA501" s="63"/>
      <c r="AB501" s="63"/>
      <c r="BX501" s="154"/>
      <c r="BZ501" s="154"/>
      <c r="CB501" s="154"/>
      <c r="CD501" s="154"/>
      <c r="CF501" s="154"/>
      <c r="CH501" s="154"/>
      <c r="CJ501" s="154"/>
      <c r="CK501" s="152"/>
      <c r="CL501" s="152"/>
    </row>
    <row r="502" spans="1:90" s="150" customFormat="1" ht="65.099999999999994" customHeight="1" x14ac:dyDescent="0.25">
      <c r="A502" s="417"/>
      <c r="H502" s="63"/>
      <c r="S502" s="152"/>
      <c r="T502" s="152"/>
      <c r="U502" s="419"/>
      <c r="V502" s="185"/>
      <c r="W502" s="152"/>
      <c r="Y502" s="65"/>
      <c r="Z502" s="63"/>
      <c r="AA502" s="63"/>
      <c r="AB502" s="63"/>
      <c r="BX502" s="154"/>
      <c r="BZ502" s="154"/>
      <c r="CB502" s="154"/>
      <c r="CD502" s="154"/>
      <c r="CF502" s="154"/>
      <c r="CH502" s="154"/>
      <c r="CJ502" s="154"/>
      <c r="CK502" s="152"/>
      <c r="CL502" s="152"/>
    </row>
    <row r="503" spans="1:90" s="150" customFormat="1" ht="65.099999999999994" customHeight="1" x14ac:dyDescent="0.25">
      <c r="A503" s="417"/>
      <c r="H503" s="63"/>
      <c r="S503" s="152"/>
      <c r="T503" s="152"/>
      <c r="U503" s="419"/>
      <c r="V503" s="185"/>
      <c r="W503" s="152"/>
      <c r="Y503" s="65"/>
      <c r="Z503" s="63"/>
      <c r="AA503" s="63"/>
      <c r="AB503" s="63"/>
      <c r="BX503" s="154"/>
      <c r="BZ503" s="154"/>
      <c r="CB503" s="154"/>
      <c r="CD503" s="154"/>
      <c r="CF503" s="154"/>
      <c r="CH503" s="154"/>
      <c r="CJ503" s="154"/>
      <c r="CK503" s="152"/>
      <c r="CL503" s="152"/>
    </row>
    <row r="504" spans="1:90" s="150" customFormat="1" ht="65.099999999999994" customHeight="1" x14ac:dyDescent="0.25">
      <c r="A504" s="417"/>
      <c r="H504" s="63"/>
      <c r="S504" s="152"/>
      <c r="T504" s="152"/>
      <c r="U504" s="419"/>
      <c r="V504" s="185"/>
      <c r="W504" s="152"/>
      <c r="Y504" s="65"/>
      <c r="Z504" s="63"/>
      <c r="AA504" s="63"/>
      <c r="AB504" s="63"/>
      <c r="BX504" s="154"/>
      <c r="BZ504" s="154"/>
      <c r="CB504" s="154"/>
      <c r="CD504" s="154"/>
      <c r="CF504" s="154"/>
      <c r="CH504" s="154"/>
      <c r="CJ504" s="154"/>
      <c r="CK504" s="152"/>
      <c r="CL504" s="152"/>
    </row>
    <row r="505" spans="1:90" s="150" customFormat="1" ht="65.099999999999994" customHeight="1" x14ac:dyDescent="0.25">
      <c r="A505" s="417"/>
      <c r="H505" s="63"/>
      <c r="S505" s="152"/>
      <c r="T505" s="152"/>
      <c r="U505" s="419"/>
      <c r="V505" s="185"/>
      <c r="W505" s="152"/>
      <c r="Y505" s="65"/>
      <c r="Z505" s="63"/>
      <c r="AA505" s="63"/>
      <c r="AB505" s="63"/>
      <c r="BX505" s="154"/>
      <c r="BZ505" s="154"/>
      <c r="CB505" s="154"/>
      <c r="CD505" s="154"/>
      <c r="CF505" s="154"/>
      <c r="CH505" s="154"/>
      <c r="CJ505" s="154"/>
      <c r="CK505" s="152"/>
      <c r="CL505" s="152"/>
    </row>
    <row r="506" spans="1:90" s="150" customFormat="1" ht="65.099999999999994" customHeight="1" x14ac:dyDescent="0.25">
      <c r="A506" s="417"/>
      <c r="H506" s="63"/>
      <c r="S506" s="152"/>
      <c r="T506" s="152"/>
      <c r="U506" s="419"/>
      <c r="V506" s="185"/>
      <c r="W506" s="152"/>
      <c r="Y506" s="65"/>
      <c r="Z506" s="63"/>
      <c r="AA506" s="63"/>
      <c r="AB506" s="63"/>
      <c r="BX506" s="154"/>
      <c r="BZ506" s="154"/>
      <c r="CB506" s="154"/>
      <c r="CD506" s="154"/>
      <c r="CF506" s="154"/>
      <c r="CH506" s="154"/>
      <c r="CJ506" s="154"/>
      <c r="CK506" s="152"/>
      <c r="CL506" s="152"/>
    </row>
    <row r="507" spans="1:90" s="150" customFormat="1" ht="65.099999999999994" customHeight="1" x14ac:dyDescent="0.25">
      <c r="A507" s="417"/>
      <c r="H507" s="63"/>
      <c r="S507" s="152"/>
      <c r="T507" s="152"/>
      <c r="U507" s="419"/>
      <c r="V507" s="185"/>
      <c r="W507" s="152"/>
      <c r="Y507" s="65"/>
      <c r="Z507" s="63"/>
      <c r="AA507" s="63"/>
      <c r="AB507" s="63"/>
      <c r="BX507" s="154"/>
      <c r="BZ507" s="154"/>
      <c r="CB507" s="154"/>
      <c r="CD507" s="154"/>
      <c r="CF507" s="154"/>
      <c r="CH507" s="154"/>
      <c r="CJ507" s="154"/>
      <c r="CK507" s="152"/>
      <c r="CL507" s="152"/>
    </row>
    <row r="508" spans="1:90" s="150" customFormat="1" ht="65.099999999999994" customHeight="1" x14ac:dyDescent="0.25">
      <c r="A508" s="417"/>
      <c r="H508" s="63"/>
      <c r="S508" s="152"/>
      <c r="T508" s="152"/>
      <c r="U508" s="419"/>
      <c r="V508" s="185"/>
      <c r="W508" s="152"/>
      <c r="Y508" s="65"/>
      <c r="Z508" s="63"/>
      <c r="AA508" s="63"/>
      <c r="AB508" s="63"/>
      <c r="BX508" s="154"/>
      <c r="BZ508" s="154"/>
      <c r="CB508" s="154"/>
      <c r="CD508" s="154"/>
      <c r="CF508" s="154"/>
      <c r="CH508" s="154"/>
      <c r="CJ508" s="154"/>
      <c r="CK508" s="152"/>
      <c r="CL508" s="152"/>
    </row>
    <row r="509" spans="1:90" s="150" customFormat="1" ht="65.099999999999994" customHeight="1" x14ac:dyDescent="0.25">
      <c r="A509" s="417"/>
      <c r="H509" s="63"/>
      <c r="S509" s="152"/>
      <c r="T509" s="152"/>
      <c r="U509" s="419"/>
      <c r="V509" s="185"/>
      <c r="W509" s="152"/>
      <c r="Y509" s="65"/>
      <c r="Z509" s="63"/>
      <c r="AA509" s="63"/>
      <c r="AB509" s="63"/>
      <c r="BX509" s="154"/>
      <c r="BZ509" s="154"/>
      <c r="CB509" s="154"/>
      <c r="CD509" s="154"/>
      <c r="CF509" s="154"/>
      <c r="CH509" s="154"/>
      <c r="CJ509" s="154"/>
      <c r="CK509" s="152"/>
      <c r="CL509" s="152"/>
    </row>
    <row r="510" spans="1:90" s="150" customFormat="1" ht="65.099999999999994" customHeight="1" x14ac:dyDescent="0.25">
      <c r="A510" s="417"/>
      <c r="H510" s="63"/>
      <c r="S510" s="152"/>
      <c r="T510" s="152"/>
      <c r="U510" s="419"/>
      <c r="V510" s="185"/>
      <c r="W510" s="152"/>
      <c r="Y510" s="65"/>
      <c r="Z510" s="63"/>
      <c r="AA510" s="63"/>
      <c r="AB510" s="63"/>
      <c r="BX510" s="154"/>
      <c r="BZ510" s="154"/>
      <c r="CB510" s="154"/>
      <c r="CD510" s="154"/>
      <c r="CF510" s="154"/>
      <c r="CH510" s="154"/>
      <c r="CJ510" s="154"/>
      <c r="CK510" s="152"/>
      <c r="CL510" s="152"/>
    </row>
    <row r="511" spans="1:90" s="150" customFormat="1" ht="65.099999999999994" customHeight="1" x14ac:dyDescent="0.25">
      <c r="A511" s="417"/>
      <c r="H511" s="63"/>
      <c r="S511" s="152"/>
      <c r="T511" s="152"/>
      <c r="U511" s="419"/>
      <c r="V511" s="185"/>
      <c r="W511" s="152"/>
      <c r="Y511" s="65"/>
      <c r="Z511" s="63"/>
      <c r="AA511" s="63"/>
      <c r="AB511" s="63"/>
      <c r="BX511" s="154"/>
      <c r="BZ511" s="154"/>
      <c r="CB511" s="154"/>
      <c r="CD511" s="154"/>
      <c r="CF511" s="154"/>
      <c r="CH511" s="154"/>
      <c r="CJ511" s="154"/>
      <c r="CK511" s="152"/>
      <c r="CL511" s="152"/>
    </row>
    <row r="512" spans="1:90" s="150" customFormat="1" ht="65.099999999999994" customHeight="1" x14ac:dyDescent="0.25">
      <c r="A512" s="417"/>
      <c r="H512" s="63"/>
      <c r="S512" s="152"/>
      <c r="T512" s="152"/>
      <c r="U512" s="419"/>
      <c r="V512" s="185"/>
      <c r="W512" s="152"/>
      <c r="Y512" s="65"/>
      <c r="Z512" s="63"/>
      <c r="AA512" s="63"/>
      <c r="AB512" s="63"/>
      <c r="BX512" s="154"/>
      <c r="BZ512" s="154"/>
      <c r="CB512" s="154"/>
      <c r="CD512" s="154"/>
      <c r="CF512" s="154"/>
      <c r="CH512" s="154"/>
      <c r="CJ512" s="154"/>
      <c r="CK512" s="152"/>
      <c r="CL512" s="152"/>
    </row>
    <row r="513" spans="1:90" s="150" customFormat="1" ht="65.099999999999994" customHeight="1" x14ac:dyDescent="0.25">
      <c r="A513" s="417"/>
      <c r="H513" s="63"/>
      <c r="S513" s="152"/>
      <c r="T513" s="152"/>
      <c r="U513" s="419"/>
      <c r="V513" s="185"/>
      <c r="W513" s="152"/>
      <c r="Y513" s="65"/>
      <c r="Z513" s="63"/>
      <c r="AA513" s="63"/>
      <c r="AB513" s="63"/>
      <c r="BX513" s="154"/>
      <c r="BZ513" s="154"/>
      <c r="CB513" s="154"/>
      <c r="CD513" s="154"/>
      <c r="CF513" s="154"/>
      <c r="CH513" s="154"/>
      <c r="CJ513" s="154"/>
      <c r="CK513" s="152"/>
      <c r="CL513" s="152"/>
    </row>
    <row r="514" spans="1:90" s="150" customFormat="1" ht="65.099999999999994" customHeight="1" x14ac:dyDescent="0.25">
      <c r="A514" s="417"/>
      <c r="H514" s="63"/>
      <c r="S514" s="152"/>
      <c r="T514" s="152"/>
      <c r="U514" s="419"/>
      <c r="V514" s="185"/>
      <c r="W514" s="152"/>
      <c r="Y514" s="65"/>
      <c r="Z514" s="63"/>
      <c r="AA514" s="63"/>
      <c r="AB514" s="63"/>
      <c r="BX514" s="154"/>
      <c r="BZ514" s="154"/>
      <c r="CB514" s="154"/>
      <c r="CD514" s="154"/>
      <c r="CF514" s="154"/>
      <c r="CH514" s="154"/>
      <c r="CJ514" s="154"/>
      <c r="CK514" s="152"/>
      <c r="CL514" s="152"/>
    </row>
    <row r="515" spans="1:90" s="150" customFormat="1" ht="65.099999999999994" customHeight="1" x14ac:dyDescent="0.25">
      <c r="A515" s="417"/>
      <c r="H515" s="63"/>
      <c r="S515" s="152"/>
      <c r="T515" s="152"/>
      <c r="U515" s="419"/>
      <c r="V515" s="185"/>
      <c r="W515" s="152"/>
      <c r="Y515" s="65"/>
      <c r="Z515" s="63"/>
      <c r="AA515" s="63"/>
      <c r="AB515" s="63"/>
      <c r="BX515" s="154"/>
      <c r="BZ515" s="154"/>
      <c r="CB515" s="154"/>
      <c r="CD515" s="154"/>
      <c r="CF515" s="154"/>
      <c r="CH515" s="154"/>
      <c r="CJ515" s="154"/>
      <c r="CK515" s="152"/>
      <c r="CL515" s="152"/>
    </row>
    <row r="516" spans="1:90" s="150" customFormat="1" ht="65.099999999999994" customHeight="1" x14ac:dyDescent="0.25">
      <c r="A516" s="417"/>
      <c r="H516" s="63"/>
      <c r="S516" s="152"/>
      <c r="T516" s="152"/>
      <c r="U516" s="419"/>
      <c r="V516" s="185"/>
      <c r="W516" s="152"/>
      <c r="Y516" s="65"/>
      <c r="Z516" s="63"/>
      <c r="AA516" s="63"/>
      <c r="AB516" s="63"/>
      <c r="BX516" s="154"/>
      <c r="BZ516" s="154"/>
      <c r="CB516" s="154"/>
      <c r="CD516" s="154"/>
      <c r="CF516" s="154"/>
      <c r="CH516" s="154"/>
      <c r="CJ516" s="154"/>
      <c r="CK516" s="152"/>
      <c r="CL516" s="152"/>
    </row>
    <row r="517" spans="1:90" s="150" customFormat="1" ht="65.099999999999994" customHeight="1" x14ac:dyDescent="0.25">
      <c r="A517" s="417"/>
      <c r="H517" s="63"/>
      <c r="S517" s="152"/>
      <c r="T517" s="152"/>
      <c r="U517" s="419"/>
      <c r="V517" s="185"/>
      <c r="W517" s="152"/>
      <c r="Y517" s="65"/>
      <c r="Z517" s="63"/>
      <c r="AA517" s="63"/>
      <c r="AB517" s="63"/>
      <c r="BX517" s="154"/>
      <c r="BZ517" s="154"/>
      <c r="CB517" s="154"/>
      <c r="CD517" s="154"/>
      <c r="CF517" s="154"/>
      <c r="CH517" s="154"/>
      <c r="CJ517" s="154"/>
      <c r="CK517" s="152"/>
      <c r="CL517" s="152"/>
    </row>
    <row r="518" spans="1:90" s="150" customFormat="1" ht="65.099999999999994" customHeight="1" x14ac:dyDescent="0.25">
      <c r="A518" s="417"/>
      <c r="H518" s="63"/>
      <c r="S518" s="152"/>
      <c r="T518" s="152"/>
      <c r="U518" s="419"/>
      <c r="V518" s="185"/>
      <c r="W518" s="152"/>
      <c r="Y518" s="65"/>
      <c r="Z518" s="63"/>
      <c r="AA518" s="63"/>
      <c r="AB518" s="63"/>
      <c r="BX518" s="154"/>
      <c r="BZ518" s="154"/>
      <c r="CB518" s="154"/>
      <c r="CD518" s="154"/>
      <c r="CF518" s="154"/>
      <c r="CH518" s="154"/>
      <c r="CJ518" s="154"/>
      <c r="CK518" s="152"/>
      <c r="CL518" s="152"/>
    </row>
    <row r="519" spans="1:90" s="150" customFormat="1" ht="65.099999999999994" customHeight="1" x14ac:dyDescent="0.25">
      <c r="A519" s="417"/>
      <c r="H519" s="63"/>
      <c r="S519" s="152"/>
      <c r="T519" s="152"/>
      <c r="U519" s="419"/>
      <c r="V519" s="185"/>
      <c r="W519" s="152"/>
      <c r="Y519" s="65"/>
      <c r="Z519" s="63"/>
      <c r="AA519" s="63"/>
      <c r="AB519" s="63"/>
      <c r="BX519" s="154"/>
      <c r="BZ519" s="154"/>
      <c r="CB519" s="154"/>
      <c r="CD519" s="154"/>
      <c r="CF519" s="154"/>
      <c r="CH519" s="154"/>
      <c r="CJ519" s="154"/>
      <c r="CK519" s="152"/>
      <c r="CL519" s="152"/>
    </row>
    <row r="520" spans="1:90" s="150" customFormat="1" ht="65.099999999999994" customHeight="1" x14ac:dyDescent="0.25">
      <c r="A520" s="417"/>
      <c r="H520" s="63"/>
      <c r="S520" s="152"/>
      <c r="T520" s="152"/>
      <c r="U520" s="419"/>
      <c r="V520" s="185"/>
      <c r="W520" s="152"/>
      <c r="Y520" s="65"/>
      <c r="Z520" s="63"/>
      <c r="AA520" s="63"/>
      <c r="AB520" s="63"/>
      <c r="BX520" s="154"/>
      <c r="BZ520" s="154"/>
      <c r="CB520" s="154"/>
      <c r="CD520" s="154"/>
      <c r="CF520" s="154"/>
      <c r="CH520" s="154"/>
      <c r="CJ520" s="154"/>
      <c r="CK520" s="152"/>
      <c r="CL520" s="152"/>
    </row>
    <row r="521" spans="1:90" s="150" customFormat="1" ht="65.099999999999994" customHeight="1" x14ac:dyDescent="0.25">
      <c r="A521" s="417"/>
      <c r="H521" s="63"/>
      <c r="S521" s="152"/>
      <c r="T521" s="152"/>
      <c r="U521" s="419"/>
      <c r="V521" s="185"/>
      <c r="W521" s="152"/>
      <c r="Y521" s="65"/>
      <c r="Z521" s="63"/>
      <c r="AA521" s="63"/>
      <c r="AB521" s="63"/>
      <c r="BX521" s="154"/>
      <c r="BZ521" s="154"/>
      <c r="CB521" s="154"/>
      <c r="CD521" s="154"/>
      <c r="CF521" s="154"/>
      <c r="CH521" s="154"/>
      <c r="CJ521" s="154"/>
      <c r="CK521" s="152"/>
      <c r="CL521" s="152"/>
    </row>
    <row r="522" spans="1:90" s="150" customFormat="1" ht="65.099999999999994" customHeight="1" x14ac:dyDescent="0.25">
      <c r="A522" s="417"/>
      <c r="H522" s="63"/>
      <c r="S522" s="152"/>
      <c r="T522" s="152"/>
      <c r="U522" s="419"/>
      <c r="V522" s="185"/>
      <c r="W522" s="152"/>
      <c r="Y522" s="65"/>
      <c r="Z522" s="63"/>
      <c r="AA522" s="63"/>
      <c r="AB522" s="63"/>
      <c r="BX522" s="154"/>
      <c r="BZ522" s="154"/>
      <c r="CB522" s="154"/>
      <c r="CD522" s="154"/>
      <c r="CF522" s="154"/>
      <c r="CH522" s="154"/>
      <c r="CJ522" s="154"/>
      <c r="CK522" s="152"/>
      <c r="CL522" s="152"/>
    </row>
    <row r="523" spans="1:90" s="150" customFormat="1" ht="65.099999999999994" customHeight="1" x14ac:dyDescent="0.25">
      <c r="A523" s="417"/>
      <c r="H523" s="63"/>
      <c r="S523" s="152"/>
      <c r="T523" s="152"/>
      <c r="U523" s="419"/>
      <c r="V523" s="185"/>
      <c r="W523" s="152"/>
      <c r="Y523" s="65"/>
      <c r="Z523" s="63"/>
      <c r="AA523" s="63"/>
      <c r="AB523" s="63"/>
      <c r="BX523" s="154"/>
      <c r="BZ523" s="154"/>
      <c r="CB523" s="154"/>
      <c r="CD523" s="154"/>
      <c r="CF523" s="154"/>
      <c r="CH523" s="154"/>
      <c r="CJ523" s="154"/>
      <c r="CK523" s="152"/>
      <c r="CL523" s="152"/>
    </row>
    <row r="524" spans="1:90" s="150" customFormat="1" ht="65.099999999999994" customHeight="1" x14ac:dyDescent="0.25">
      <c r="A524" s="417"/>
      <c r="H524" s="63"/>
      <c r="S524" s="152"/>
      <c r="T524" s="152"/>
      <c r="U524" s="419"/>
      <c r="V524" s="185"/>
      <c r="W524" s="152"/>
      <c r="Y524" s="65"/>
      <c r="Z524" s="63"/>
      <c r="AA524" s="63"/>
      <c r="AB524" s="63"/>
      <c r="BX524" s="154"/>
      <c r="BZ524" s="154"/>
      <c r="CB524" s="154"/>
      <c r="CD524" s="154"/>
      <c r="CF524" s="154"/>
      <c r="CH524" s="154"/>
      <c r="CJ524" s="154"/>
      <c r="CK524" s="152"/>
      <c r="CL524" s="152"/>
    </row>
    <row r="525" spans="1:90" s="150" customFormat="1" ht="65.099999999999994" customHeight="1" x14ac:dyDescent="0.25">
      <c r="A525" s="417"/>
      <c r="H525" s="63"/>
      <c r="S525" s="152"/>
      <c r="T525" s="152"/>
      <c r="U525" s="419"/>
      <c r="V525" s="185"/>
      <c r="W525" s="152"/>
      <c r="Y525" s="65"/>
      <c r="Z525" s="63"/>
      <c r="AA525" s="63"/>
      <c r="AB525" s="63"/>
      <c r="BX525" s="154"/>
      <c r="BZ525" s="154"/>
      <c r="CB525" s="154"/>
      <c r="CD525" s="154"/>
      <c r="CF525" s="154"/>
      <c r="CH525" s="154"/>
      <c r="CJ525" s="154"/>
      <c r="CK525" s="152"/>
      <c r="CL525" s="152"/>
    </row>
    <row r="526" spans="1:90" s="150" customFormat="1" ht="65.099999999999994" customHeight="1" x14ac:dyDescent="0.25">
      <c r="A526" s="417"/>
      <c r="H526" s="63"/>
      <c r="S526" s="152"/>
      <c r="T526" s="152"/>
      <c r="U526" s="419"/>
      <c r="V526" s="185"/>
      <c r="W526" s="152"/>
      <c r="Y526" s="65"/>
      <c r="Z526" s="63"/>
      <c r="AA526" s="63"/>
      <c r="AB526" s="63"/>
      <c r="BX526" s="154"/>
      <c r="BZ526" s="154"/>
      <c r="CB526" s="154"/>
      <c r="CD526" s="154"/>
      <c r="CF526" s="154"/>
      <c r="CH526" s="154"/>
      <c r="CJ526" s="154"/>
      <c r="CK526" s="152"/>
      <c r="CL526" s="152"/>
    </row>
    <row r="527" spans="1:90" s="150" customFormat="1" ht="65.099999999999994" customHeight="1" x14ac:dyDescent="0.25">
      <c r="A527" s="417"/>
      <c r="H527" s="63"/>
      <c r="S527" s="152"/>
      <c r="T527" s="152"/>
      <c r="U527" s="419"/>
      <c r="V527" s="185"/>
      <c r="W527" s="152"/>
      <c r="Y527" s="65"/>
      <c r="Z527" s="63"/>
      <c r="AA527" s="63"/>
      <c r="AB527" s="63"/>
      <c r="BX527" s="154"/>
      <c r="BZ527" s="154"/>
      <c r="CB527" s="154"/>
      <c r="CD527" s="154"/>
      <c r="CF527" s="154"/>
      <c r="CH527" s="154"/>
      <c r="CJ527" s="154"/>
      <c r="CK527" s="152"/>
      <c r="CL527" s="152"/>
    </row>
    <row r="528" spans="1:90" s="150" customFormat="1" ht="65.099999999999994" customHeight="1" x14ac:dyDescent="0.25">
      <c r="A528" s="417"/>
      <c r="H528" s="63"/>
      <c r="S528" s="152"/>
      <c r="T528" s="152"/>
      <c r="U528" s="419"/>
      <c r="V528" s="185"/>
      <c r="W528" s="152"/>
      <c r="Y528" s="65"/>
      <c r="Z528" s="63"/>
      <c r="AA528" s="63"/>
      <c r="AB528" s="63"/>
      <c r="BX528" s="154"/>
      <c r="BZ528" s="154"/>
      <c r="CB528" s="154"/>
      <c r="CD528" s="154"/>
      <c r="CF528" s="154"/>
      <c r="CH528" s="154"/>
      <c r="CJ528" s="154"/>
      <c r="CK528" s="152"/>
      <c r="CL528" s="152"/>
    </row>
    <row r="529" spans="1:90" s="150" customFormat="1" ht="65.099999999999994" customHeight="1" x14ac:dyDescent="0.25">
      <c r="A529" s="417"/>
      <c r="H529" s="63"/>
      <c r="S529" s="152"/>
      <c r="T529" s="152"/>
      <c r="U529" s="419"/>
      <c r="V529" s="185"/>
      <c r="W529" s="152"/>
      <c r="Y529" s="65"/>
      <c r="Z529" s="63"/>
      <c r="AA529" s="63"/>
      <c r="AB529" s="63"/>
      <c r="BX529" s="154"/>
      <c r="BZ529" s="154"/>
      <c r="CB529" s="154"/>
      <c r="CD529" s="154"/>
      <c r="CF529" s="154"/>
      <c r="CH529" s="154"/>
      <c r="CJ529" s="154"/>
      <c r="CK529" s="152"/>
      <c r="CL529" s="152"/>
    </row>
    <row r="530" spans="1:90" s="150" customFormat="1" ht="65.099999999999994" customHeight="1" x14ac:dyDescent="0.25">
      <c r="A530" s="417"/>
      <c r="H530" s="63"/>
      <c r="S530" s="152"/>
      <c r="T530" s="152"/>
      <c r="U530" s="419"/>
      <c r="V530" s="185"/>
      <c r="W530" s="152"/>
      <c r="Y530" s="65"/>
      <c r="Z530" s="63"/>
      <c r="AA530" s="63"/>
      <c r="AB530" s="63"/>
      <c r="BX530" s="154"/>
      <c r="BZ530" s="154"/>
      <c r="CB530" s="154"/>
      <c r="CD530" s="154"/>
      <c r="CF530" s="154"/>
      <c r="CH530" s="154"/>
      <c r="CJ530" s="154"/>
      <c r="CK530" s="152"/>
      <c r="CL530" s="152"/>
    </row>
    <row r="531" spans="1:90" s="150" customFormat="1" ht="65.099999999999994" customHeight="1" x14ac:dyDescent="0.25">
      <c r="A531" s="417"/>
      <c r="H531" s="63"/>
      <c r="S531" s="152"/>
      <c r="T531" s="152"/>
      <c r="U531" s="419"/>
      <c r="V531" s="185"/>
      <c r="W531" s="152"/>
      <c r="Y531" s="65"/>
      <c r="Z531" s="63"/>
      <c r="AA531" s="63"/>
      <c r="AB531" s="63"/>
      <c r="BX531" s="154"/>
      <c r="BZ531" s="154"/>
      <c r="CB531" s="154"/>
      <c r="CD531" s="154"/>
      <c r="CF531" s="154"/>
      <c r="CH531" s="154"/>
      <c r="CJ531" s="154"/>
      <c r="CK531" s="152"/>
      <c r="CL531" s="152"/>
    </row>
    <row r="532" spans="1:90" s="150" customFormat="1" ht="65.099999999999994" customHeight="1" x14ac:dyDescent="0.25">
      <c r="A532" s="417"/>
      <c r="H532" s="63"/>
      <c r="S532" s="152"/>
      <c r="T532" s="152"/>
      <c r="U532" s="419"/>
      <c r="V532" s="185"/>
      <c r="W532" s="152"/>
      <c r="Y532" s="65"/>
      <c r="Z532" s="63"/>
      <c r="AA532" s="63"/>
      <c r="AB532" s="63"/>
      <c r="BX532" s="154"/>
      <c r="BZ532" s="154"/>
      <c r="CB532" s="154"/>
      <c r="CD532" s="154"/>
      <c r="CF532" s="154"/>
      <c r="CH532" s="154"/>
      <c r="CJ532" s="154"/>
      <c r="CK532" s="152"/>
      <c r="CL532" s="152"/>
    </row>
    <row r="533" spans="1:90" s="150" customFormat="1" ht="65.099999999999994" customHeight="1" x14ac:dyDescent="0.25">
      <c r="A533" s="417"/>
      <c r="H533" s="63"/>
      <c r="S533" s="152"/>
      <c r="T533" s="152"/>
      <c r="U533" s="419"/>
      <c r="V533" s="185"/>
      <c r="W533" s="152"/>
      <c r="Y533" s="65"/>
      <c r="Z533" s="63"/>
      <c r="AA533" s="63"/>
      <c r="AB533" s="63"/>
      <c r="BX533" s="154"/>
      <c r="BZ533" s="154"/>
      <c r="CB533" s="154"/>
      <c r="CD533" s="154"/>
      <c r="CF533" s="154"/>
      <c r="CH533" s="154"/>
      <c r="CJ533" s="154"/>
      <c r="CK533" s="152"/>
      <c r="CL533" s="152"/>
    </row>
    <row r="534" spans="1:90" s="150" customFormat="1" ht="65.099999999999994" customHeight="1" x14ac:dyDescent="0.25">
      <c r="A534" s="417"/>
      <c r="H534" s="63"/>
      <c r="S534" s="152"/>
      <c r="T534" s="152"/>
      <c r="U534" s="419"/>
      <c r="V534" s="185"/>
      <c r="W534" s="152"/>
      <c r="Y534" s="65"/>
      <c r="Z534" s="63"/>
      <c r="AA534" s="63"/>
      <c r="AB534" s="63"/>
      <c r="BX534" s="154"/>
      <c r="BZ534" s="154"/>
      <c r="CB534" s="154"/>
      <c r="CD534" s="154"/>
      <c r="CF534" s="154"/>
      <c r="CH534" s="154"/>
      <c r="CJ534" s="154"/>
      <c r="CK534" s="152"/>
      <c r="CL534" s="152"/>
    </row>
    <row r="535" spans="1:90" s="150" customFormat="1" ht="65.099999999999994" customHeight="1" x14ac:dyDescent="0.25">
      <c r="A535" s="417"/>
      <c r="H535" s="63"/>
      <c r="S535" s="152"/>
      <c r="T535" s="152"/>
      <c r="U535" s="419"/>
      <c r="V535" s="185"/>
      <c r="W535" s="152"/>
      <c r="Y535" s="65"/>
      <c r="Z535" s="63"/>
      <c r="AA535" s="63"/>
      <c r="AB535" s="63"/>
      <c r="BX535" s="154"/>
      <c r="BZ535" s="154"/>
      <c r="CB535" s="154"/>
      <c r="CD535" s="154"/>
      <c r="CF535" s="154"/>
      <c r="CH535" s="154"/>
      <c r="CJ535" s="154"/>
      <c r="CK535" s="152"/>
      <c r="CL535" s="152"/>
    </row>
    <row r="536" spans="1:90" s="150" customFormat="1" ht="65.099999999999994" customHeight="1" x14ac:dyDescent="0.25">
      <c r="A536" s="417"/>
      <c r="H536" s="63"/>
      <c r="S536" s="152"/>
      <c r="T536" s="152"/>
      <c r="U536" s="419"/>
      <c r="V536" s="185"/>
      <c r="W536" s="152"/>
      <c r="Y536" s="65"/>
      <c r="Z536" s="63"/>
      <c r="AA536" s="63"/>
      <c r="AB536" s="63"/>
      <c r="BX536" s="154"/>
      <c r="BZ536" s="154"/>
      <c r="CB536" s="154"/>
      <c r="CD536" s="154"/>
      <c r="CF536" s="154"/>
      <c r="CH536" s="154"/>
      <c r="CJ536" s="154"/>
      <c r="CK536" s="152"/>
      <c r="CL536" s="152"/>
    </row>
    <row r="537" spans="1:90" s="150" customFormat="1" ht="65.099999999999994" customHeight="1" x14ac:dyDescent="0.25">
      <c r="A537" s="417"/>
      <c r="H537" s="63"/>
      <c r="S537" s="152"/>
      <c r="T537" s="152"/>
      <c r="U537" s="419"/>
      <c r="V537" s="185"/>
      <c r="W537" s="152"/>
      <c r="Y537" s="65"/>
      <c r="Z537" s="63"/>
      <c r="AA537" s="63"/>
      <c r="AB537" s="63"/>
      <c r="BX537" s="154"/>
      <c r="BZ537" s="154"/>
      <c r="CB537" s="154"/>
      <c r="CD537" s="154"/>
      <c r="CF537" s="154"/>
      <c r="CH537" s="154"/>
      <c r="CJ537" s="154"/>
      <c r="CK537" s="152"/>
      <c r="CL537" s="152"/>
    </row>
    <row r="538" spans="1:90" s="150" customFormat="1" ht="65.099999999999994" customHeight="1" x14ac:dyDescent="0.25">
      <c r="A538" s="417"/>
      <c r="H538" s="63"/>
      <c r="S538" s="152"/>
      <c r="T538" s="152"/>
      <c r="U538" s="419"/>
      <c r="V538" s="185"/>
      <c r="W538" s="152"/>
      <c r="Y538" s="65"/>
      <c r="Z538" s="63"/>
      <c r="AA538" s="63"/>
      <c r="AB538" s="63"/>
      <c r="BX538" s="154"/>
      <c r="BZ538" s="154"/>
      <c r="CB538" s="154"/>
      <c r="CD538" s="154"/>
      <c r="CF538" s="154"/>
      <c r="CH538" s="154"/>
      <c r="CJ538" s="154"/>
      <c r="CK538" s="152"/>
      <c r="CL538" s="152"/>
    </row>
    <row r="539" spans="1:90" s="150" customFormat="1" ht="65.099999999999994" customHeight="1" x14ac:dyDescent="0.25">
      <c r="A539" s="417"/>
      <c r="H539" s="63"/>
      <c r="S539" s="152"/>
      <c r="T539" s="152"/>
      <c r="U539" s="419"/>
      <c r="V539" s="185"/>
      <c r="W539" s="152"/>
      <c r="Y539" s="65"/>
      <c r="Z539" s="63"/>
      <c r="AA539" s="63"/>
      <c r="AB539" s="63"/>
      <c r="BX539" s="154"/>
      <c r="BZ539" s="154"/>
      <c r="CB539" s="154"/>
      <c r="CD539" s="154"/>
      <c r="CF539" s="154"/>
      <c r="CH539" s="154"/>
      <c r="CJ539" s="154"/>
      <c r="CK539" s="152"/>
      <c r="CL539" s="152"/>
    </row>
    <row r="540" spans="1:90" s="150" customFormat="1" ht="65.099999999999994" customHeight="1" x14ac:dyDescent="0.25">
      <c r="A540" s="417"/>
      <c r="H540" s="63"/>
      <c r="S540" s="152"/>
      <c r="T540" s="152"/>
      <c r="U540" s="419"/>
      <c r="V540" s="185"/>
      <c r="W540" s="152"/>
      <c r="Y540" s="65"/>
      <c r="Z540" s="63"/>
      <c r="AA540" s="63"/>
      <c r="AB540" s="63"/>
      <c r="BX540" s="154"/>
      <c r="BZ540" s="154"/>
      <c r="CB540" s="154"/>
      <c r="CD540" s="154"/>
      <c r="CF540" s="154"/>
      <c r="CH540" s="154"/>
      <c r="CJ540" s="154"/>
      <c r="CK540" s="152"/>
      <c r="CL540" s="152"/>
    </row>
    <row r="541" spans="1:90" s="150" customFormat="1" ht="65.099999999999994" customHeight="1" x14ac:dyDescent="0.25">
      <c r="A541" s="417"/>
      <c r="H541" s="63"/>
      <c r="S541" s="152"/>
      <c r="T541" s="152"/>
      <c r="U541" s="419"/>
      <c r="V541" s="185"/>
      <c r="W541" s="152"/>
      <c r="Y541" s="65"/>
      <c r="Z541" s="63"/>
      <c r="AA541" s="63"/>
      <c r="AB541" s="63"/>
      <c r="BX541" s="154"/>
      <c r="BZ541" s="154"/>
      <c r="CB541" s="154"/>
      <c r="CD541" s="154"/>
      <c r="CF541" s="154"/>
      <c r="CH541" s="154"/>
      <c r="CJ541" s="154"/>
      <c r="CK541" s="152"/>
      <c r="CL541" s="152"/>
    </row>
    <row r="542" spans="1:90" s="150" customFormat="1" ht="65.099999999999994" customHeight="1" x14ac:dyDescent="0.25">
      <c r="A542" s="417"/>
      <c r="H542" s="63"/>
      <c r="S542" s="152"/>
      <c r="T542" s="152"/>
      <c r="U542" s="419"/>
      <c r="V542" s="185"/>
      <c r="W542" s="152"/>
      <c r="Y542" s="65"/>
      <c r="Z542" s="63"/>
      <c r="AA542" s="63"/>
      <c r="AB542" s="63"/>
      <c r="BX542" s="154"/>
      <c r="BZ542" s="154"/>
      <c r="CB542" s="154"/>
      <c r="CD542" s="154"/>
      <c r="CF542" s="154"/>
      <c r="CH542" s="154"/>
      <c r="CJ542" s="154"/>
      <c r="CK542" s="152"/>
      <c r="CL542" s="152"/>
    </row>
    <row r="543" spans="1:90" s="150" customFormat="1" ht="65.099999999999994" customHeight="1" x14ac:dyDescent="0.25">
      <c r="A543" s="417"/>
      <c r="H543" s="63"/>
      <c r="S543" s="152"/>
      <c r="T543" s="152"/>
      <c r="U543" s="419"/>
      <c r="V543" s="185"/>
      <c r="W543" s="152"/>
      <c r="Y543" s="65"/>
      <c r="Z543" s="63"/>
      <c r="AA543" s="63"/>
      <c r="AB543" s="63"/>
      <c r="BX543" s="154"/>
      <c r="BZ543" s="154"/>
      <c r="CB543" s="154"/>
      <c r="CD543" s="154"/>
      <c r="CF543" s="154"/>
      <c r="CH543" s="154"/>
      <c r="CJ543" s="154"/>
      <c r="CK543" s="152"/>
      <c r="CL543" s="152"/>
    </row>
    <row r="544" spans="1:90" s="150" customFormat="1" ht="65.099999999999994" customHeight="1" x14ac:dyDescent="0.25">
      <c r="A544" s="417"/>
      <c r="H544" s="63"/>
      <c r="S544" s="152"/>
      <c r="T544" s="152"/>
      <c r="U544" s="419"/>
      <c r="V544" s="185"/>
      <c r="W544" s="152"/>
      <c r="Y544" s="65"/>
      <c r="Z544" s="63"/>
      <c r="AA544" s="63"/>
      <c r="AB544" s="63"/>
      <c r="BX544" s="154"/>
      <c r="BZ544" s="154"/>
      <c r="CB544" s="154"/>
      <c r="CD544" s="154"/>
      <c r="CF544" s="154"/>
      <c r="CH544" s="154"/>
      <c r="CJ544" s="154"/>
      <c r="CK544" s="152"/>
      <c r="CL544" s="152"/>
    </row>
    <row r="545" spans="1:90" s="150" customFormat="1" ht="65.099999999999994" customHeight="1" x14ac:dyDescent="0.25">
      <c r="A545" s="417"/>
      <c r="H545" s="63"/>
      <c r="S545" s="152"/>
      <c r="T545" s="152"/>
      <c r="U545" s="419"/>
      <c r="V545" s="185"/>
      <c r="W545" s="152"/>
      <c r="Y545" s="65"/>
      <c r="Z545" s="63"/>
      <c r="AA545" s="63"/>
      <c r="AB545" s="63"/>
      <c r="BX545" s="154"/>
      <c r="BZ545" s="154"/>
      <c r="CB545" s="154"/>
      <c r="CD545" s="154"/>
      <c r="CF545" s="154"/>
      <c r="CH545" s="154"/>
      <c r="CJ545" s="154"/>
      <c r="CK545" s="152"/>
      <c r="CL545" s="152"/>
    </row>
    <row r="546" spans="1:90" s="150" customFormat="1" ht="65.099999999999994" customHeight="1" x14ac:dyDescent="0.25">
      <c r="A546" s="417"/>
      <c r="H546" s="63"/>
      <c r="S546" s="152"/>
      <c r="T546" s="152"/>
      <c r="U546" s="419"/>
      <c r="V546" s="185"/>
      <c r="W546" s="152"/>
      <c r="Y546" s="65"/>
      <c r="Z546" s="63"/>
      <c r="AA546" s="63"/>
      <c r="AB546" s="63"/>
      <c r="BX546" s="154"/>
      <c r="BZ546" s="154"/>
      <c r="CB546" s="154"/>
      <c r="CD546" s="154"/>
      <c r="CF546" s="154"/>
      <c r="CH546" s="154"/>
      <c r="CJ546" s="154"/>
      <c r="CK546" s="152"/>
      <c r="CL546" s="152"/>
    </row>
    <row r="547" spans="1:90" s="150" customFormat="1" ht="65.099999999999994" customHeight="1" x14ac:dyDescent="0.25">
      <c r="A547" s="417"/>
      <c r="H547" s="63"/>
      <c r="S547" s="152"/>
      <c r="T547" s="152"/>
      <c r="U547" s="419"/>
      <c r="V547" s="185"/>
      <c r="W547" s="152"/>
      <c r="Y547" s="65"/>
      <c r="Z547" s="63"/>
      <c r="AA547" s="63"/>
      <c r="AB547" s="63"/>
      <c r="BX547" s="154"/>
      <c r="BZ547" s="154"/>
      <c r="CB547" s="154"/>
      <c r="CD547" s="154"/>
      <c r="CF547" s="154"/>
      <c r="CH547" s="154"/>
      <c r="CJ547" s="154"/>
      <c r="CK547" s="152"/>
      <c r="CL547" s="152"/>
    </row>
    <row r="548" spans="1:90" s="150" customFormat="1" ht="65.099999999999994" customHeight="1" x14ac:dyDescent="0.25">
      <c r="A548" s="417"/>
      <c r="H548" s="63"/>
      <c r="S548" s="152"/>
      <c r="T548" s="152"/>
      <c r="U548" s="419"/>
      <c r="V548" s="185"/>
      <c r="W548" s="152"/>
      <c r="Y548" s="65"/>
      <c r="Z548" s="63"/>
      <c r="AA548" s="63"/>
      <c r="AB548" s="63"/>
      <c r="BX548" s="154"/>
      <c r="BZ548" s="154"/>
      <c r="CB548" s="154"/>
      <c r="CD548" s="154"/>
      <c r="CF548" s="154"/>
      <c r="CH548" s="154"/>
      <c r="CJ548" s="154"/>
      <c r="CK548" s="152"/>
      <c r="CL548" s="152"/>
    </row>
    <row r="549" spans="1:90" s="150" customFormat="1" ht="65.099999999999994" customHeight="1" x14ac:dyDescent="0.25">
      <c r="A549" s="417"/>
      <c r="H549" s="63"/>
      <c r="S549" s="152"/>
      <c r="T549" s="152"/>
      <c r="U549" s="419"/>
      <c r="V549" s="185"/>
      <c r="W549" s="152"/>
      <c r="Y549" s="65"/>
      <c r="Z549" s="63"/>
      <c r="AA549" s="63"/>
      <c r="AB549" s="63"/>
      <c r="BX549" s="154"/>
      <c r="BZ549" s="154"/>
      <c r="CB549" s="154"/>
      <c r="CD549" s="154"/>
      <c r="CF549" s="154"/>
      <c r="CH549" s="154"/>
      <c r="CJ549" s="154"/>
      <c r="CK549" s="152"/>
      <c r="CL549" s="152"/>
    </row>
    <row r="550" spans="1:90" s="150" customFormat="1" ht="65.099999999999994" customHeight="1" x14ac:dyDescent="0.25">
      <c r="A550" s="417"/>
      <c r="H550" s="63"/>
      <c r="S550" s="152"/>
      <c r="T550" s="152"/>
      <c r="U550" s="419"/>
      <c r="V550" s="185"/>
      <c r="W550" s="152"/>
      <c r="Y550" s="65"/>
      <c r="Z550" s="63"/>
      <c r="AA550" s="63"/>
      <c r="AB550" s="63"/>
      <c r="BX550" s="154"/>
      <c r="BZ550" s="154"/>
      <c r="CB550" s="154"/>
      <c r="CD550" s="154"/>
      <c r="CF550" s="154"/>
      <c r="CH550" s="154"/>
      <c r="CJ550" s="154"/>
      <c r="CK550" s="152"/>
      <c r="CL550" s="152"/>
    </row>
    <row r="551" spans="1:90" s="150" customFormat="1" ht="65.099999999999994" customHeight="1" x14ac:dyDescent="0.25">
      <c r="A551" s="417"/>
      <c r="H551" s="63"/>
      <c r="S551" s="152"/>
      <c r="T551" s="152"/>
      <c r="U551" s="419"/>
      <c r="V551" s="185"/>
      <c r="W551" s="152"/>
      <c r="Y551" s="65"/>
      <c r="Z551" s="63"/>
      <c r="AA551" s="63"/>
      <c r="AB551" s="63"/>
      <c r="BX551" s="154"/>
      <c r="BZ551" s="154"/>
      <c r="CB551" s="154"/>
      <c r="CD551" s="154"/>
      <c r="CF551" s="154"/>
      <c r="CH551" s="154"/>
      <c r="CJ551" s="154"/>
      <c r="CK551" s="152"/>
      <c r="CL551" s="152"/>
    </row>
    <row r="552" spans="1:90" s="150" customFormat="1" ht="65.099999999999994" customHeight="1" x14ac:dyDescent="0.25">
      <c r="A552" s="417"/>
      <c r="H552" s="63"/>
      <c r="S552" s="152"/>
      <c r="T552" s="152"/>
      <c r="U552" s="419"/>
      <c r="V552" s="185"/>
      <c r="W552" s="152"/>
      <c r="Y552" s="65"/>
      <c r="Z552" s="63"/>
      <c r="AA552" s="63"/>
      <c r="AB552" s="63"/>
      <c r="BX552" s="154"/>
      <c r="BZ552" s="154"/>
      <c r="CB552" s="154"/>
      <c r="CD552" s="154"/>
      <c r="CF552" s="154"/>
      <c r="CH552" s="154"/>
      <c r="CJ552" s="154"/>
      <c r="CK552" s="152"/>
      <c r="CL552" s="152"/>
    </row>
    <row r="553" spans="1:90" s="150" customFormat="1" ht="65.099999999999994" customHeight="1" x14ac:dyDescent="0.25">
      <c r="A553" s="417"/>
      <c r="H553" s="63"/>
      <c r="S553" s="152"/>
      <c r="T553" s="152"/>
      <c r="U553" s="419"/>
      <c r="V553" s="185"/>
      <c r="W553" s="152"/>
      <c r="Y553" s="65"/>
      <c r="Z553" s="63"/>
      <c r="AA553" s="63"/>
      <c r="AB553" s="63"/>
      <c r="BX553" s="154"/>
      <c r="BZ553" s="154"/>
      <c r="CB553" s="154"/>
      <c r="CD553" s="154"/>
      <c r="CF553" s="154"/>
      <c r="CH553" s="154"/>
      <c r="CJ553" s="154"/>
      <c r="CK553" s="152"/>
      <c r="CL553" s="152"/>
    </row>
    <row r="554" spans="1:90" s="150" customFormat="1" ht="65.099999999999994" customHeight="1" x14ac:dyDescent="0.25">
      <c r="A554" s="417"/>
      <c r="H554" s="63"/>
      <c r="S554" s="152"/>
      <c r="T554" s="152"/>
      <c r="U554" s="419"/>
      <c r="V554" s="185"/>
      <c r="W554" s="152"/>
      <c r="Y554" s="65"/>
      <c r="Z554" s="63"/>
      <c r="AA554" s="63"/>
      <c r="AB554" s="63"/>
      <c r="BX554" s="154"/>
      <c r="BZ554" s="154"/>
      <c r="CB554" s="154"/>
      <c r="CD554" s="154"/>
      <c r="CF554" s="154"/>
      <c r="CH554" s="154"/>
      <c r="CJ554" s="154"/>
      <c r="CK554" s="152"/>
      <c r="CL554" s="152"/>
    </row>
    <row r="555" spans="1:90" s="150" customFormat="1" ht="65.099999999999994" customHeight="1" x14ac:dyDescent="0.25">
      <c r="A555" s="417"/>
      <c r="H555" s="63"/>
      <c r="S555" s="152"/>
      <c r="T555" s="152"/>
      <c r="U555" s="419"/>
      <c r="V555" s="185"/>
      <c r="W555" s="152"/>
      <c r="Y555" s="65"/>
      <c r="Z555" s="63"/>
      <c r="AA555" s="63"/>
      <c r="AB555" s="63"/>
      <c r="BX555" s="154"/>
      <c r="BZ555" s="154"/>
      <c r="CB555" s="154"/>
      <c r="CD555" s="154"/>
      <c r="CF555" s="154"/>
      <c r="CH555" s="154"/>
      <c r="CJ555" s="154"/>
      <c r="CK555" s="152"/>
      <c r="CL555" s="152"/>
    </row>
    <row r="556" spans="1:90" s="150" customFormat="1" ht="65.099999999999994" customHeight="1" x14ac:dyDescent="0.25">
      <c r="A556" s="417"/>
      <c r="H556" s="63"/>
      <c r="S556" s="152"/>
      <c r="T556" s="152"/>
      <c r="U556" s="419"/>
      <c r="V556" s="185"/>
      <c r="W556" s="152"/>
      <c r="Y556" s="65"/>
      <c r="Z556" s="63"/>
      <c r="AA556" s="63"/>
      <c r="AB556" s="63"/>
      <c r="BX556" s="154"/>
      <c r="BZ556" s="154"/>
      <c r="CB556" s="154"/>
      <c r="CD556" s="154"/>
      <c r="CF556" s="154"/>
      <c r="CH556" s="154"/>
      <c r="CJ556" s="154"/>
      <c r="CK556" s="152"/>
      <c r="CL556" s="152"/>
    </row>
    <row r="557" spans="1:90" s="150" customFormat="1" ht="65.099999999999994" customHeight="1" x14ac:dyDescent="0.25">
      <c r="A557" s="417"/>
      <c r="H557" s="63"/>
      <c r="S557" s="152"/>
      <c r="T557" s="152"/>
      <c r="U557" s="419"/>
      <c r="V557" s="185"/>
      <c r="W557" s="152"/>
      <c r="Y557" s="65"/>
      <c r="Z557" s="63"/>
      <c r="AA557" s="63"/>
      <c r="AB557" s="63"/>
      <c r="BX557" s="154"/>
      <c r="BZ557" s="154"/>
      <c r="CB557" s="154"/>
      <c r="CD557" s="154"/>
      <c r="CF557" s="154"/>
      <c r="CH557" s="154"/>
      <c r="CJ557" s="154"/>
      <c r="CK557" s="152"/>
      <c r="CL557" s="152"/>
    </row>
    <row r="558" spans="1:90" s="150" customFormat="1" ht="65.099999999999994" customHeight="1" x14ac:dyDescent="0.25">
      <c r="A558" s="417"/>
      <c r="H558" s="63"/>
      <c r="S558" s="152"/>
      <c r="T558" s="152"/>
      <c r="U558" s="419"/>
      <c r="V558" s="185"/>
      <c r="W558" s="152"/>
      <c r="Y558" s="65"/>
      <c r="Z558" s="63"/>
      <c r="AA558" s="63"/>
      <c r="AB558" s="63"/>
      <c r="BX558" s="154"/>
      <c r="BZ558" s="154"/>
      <c r="CB558" s="154"/>
      <c r="CD558" s="154"/>
      <c r="CF558" s="154"/>
      <c r="CH558" s="154"/>
      <c r="CJ558" s="154"/>
      <c r="CK558" s="152"/>
      <c r="CL558" s="152"/>
    </row>
    <row r="559" spans="1:90" s="150" customFormat="1" ht="65.099999999999994" customHeight="1" x14ac:dyDescent="0.25">
      <c r="A559" s="417"/>
      <c r="H559" s="63"/>
      <c r="S559" s="152"/>
      <c r="T559" s="152"/>
      <c r="U559" s="419"/>
      <c r="V559" s="185"/>
      <c r="W559" s="152"/>
      <c r="Y559" s="65"/>
      <c r="Z559" s="63"/>
      <c r="AA559" s="63"/>
      <c r="AB559" s="63"/>
      <c r="BX559" s="154"/>
      <c r="BZ559" s="154"/>
      <c r="CB559" s="154"/>
      <c r="CD559" s="154"/>
      <c r="CF559" s="154"/>
      <c r="CH559" s="154"/>
      <c r="CJ559" s="154"/>
      <c r="CK559" s="152"/>
      <c r="CL559" s="152"/>
    </row>
    <row r="560" spans="1:90" s="150" customFormat="1" ht="65.099999999999994" customHeight="1" x14ac:dyDescent="0.25">
      <c r="A560" s="417"/>
      <c r="H560" s="63"/>
      <c r="S560" s="152"/>
      <c r="T560" s="152"/>
      <c r="U560" s="419"/>
      <c r="V560" s="185"/>
      <c r="W560" s="152"/>
      <c r="Y560" s="65"/>
      <c r="Z560" s="63"/>
      <c r="AA560" s="63"/>
      <c r="AB560" s="63"/>
      <c r="BX560" s="154"/>
      <c r="BZ560" s="154"/>
      <c r="CB560" s="154"/>
      <c r="CD560" s="154"/>
      <c r="CF560" s="154"/>
      <c r="CH560" s="154"/>
      <c r="CJ560" s="154"/>
      <c r="CK560" s="152"/>
      <c r="CL560" s="152"/>
    </row>
    <row r="561" spans="1:90" s="150" customFormat="1" ht="65.099999999999994" customHeight="1" x14ac:dyDescent="0.25">
      <c r="A561" s="417"/>
      <c r="H561" s="63"/>
      <c r="S561" s="152"/>
      <c r="T561" s="152"/>
      <c r="U561" s="419"/>
      <c r="V561" s="185"/>
      <c r="W561" s="152"/>
      <c r="Y561" s="65"/>
      <c r="Z561" s="63"/>
      <c r="AA561" s="63"/>
      <c r="AB561" s="63"/>
      <c r="BX561" s="154"/>
      <c r="BZ561" s="154"/>
      <c r="CB561" s="154"/>
      <c r="CD561" s="154"/>
      <c r="CF561" s="154"/>
      <c r="CH561" s="154"/>
      <c r="CJ561" s="154"/>
      <c r="CK561" s="152"/>
      <c r="CL561" s="152"/>
    </row>
    <row r="562" spans="1:90" s="150" customFormat="1" ht="65.099999999999994" customHeight="1" x14ac:dyDescent="0.25">
      <c r="A562" s="417"/>
      <c r="H562" s="63"/>
      <c r="S562" s="152"/>
      <c r="T562" s="152"/>
      <c r="U562" s="419"/>
      <c r="V562" s="185"/>
      <c r="W562" s="152"/>
      <c r="Y562" s="65"/>
      <c r="Z562" s="63"/>
      <c r="AA562" s="63"/>
      <c r="AB562" s="63"/>
      <c r="BX562" s="154"/>
      <c r="BZ562" s="154"/>
      <c r="CB562" s="154"/>
      <c r="CD562" s="154"/>
      <c r="CF562" s="154"/>
      <c r="CH562" s="154"/>
      <c r="CJ562" s="154"/>
      <c r="CK562" s="152"/>
      <c r="CL562" s="152"/>
    </row>
    <row r="563" spans="1:90" s="150" customFormat="1" ht="65.099999999999994" customHeight="1" x14ac:dyDescent="0.25">
      <c r="A563" s="417"/>
      <c r="H563" s="63"/>
      <c r="S563" s="152"/>
      <c r="T563" s="152"/>
      <c r="U563" s="419"/>
      <c r="V563" s="185"/>
      <c r="W563" s="152"/>
      <c r="Y563" s="65"/>
      <c r="Z563" s="63"/>
      <c r="AA563" s="63"/>
      <c r="AB563" s="63"/>
      <c r="BX563" s="154"/>
      <c r="BZ563" s="154"/>
      <c r="CB563" s="154"/>
      <c r="CD563" s="154"/>
      <c r="CF563" s="154"/>
      <c r="CH563" s="154"/>
      <c r="CJ563" s="154"/>
      <c r="CK563" s="152"/>
      <c r="CL563" s="152"/>
    </row>
    <row r="564" spans="1:90" s="150" customFormat="1" ht="65.099999999999994" customHeight="1" x14ac:dyDescent="0.25">
      <c r="A564" s="417"/>
      <c r="H564" s="63"/>
      <c r="S564" s="152"/>
      <c r="T564" s="152"/>
      <c r="U564" s="419"/>
      <c r="V564" s="185"/>
      <c r="W564" s="152"/>
      <c r="Y564" s="65"/>
      <c r="Z564" s="63"/>
      <c r="AA564" s="63"/>
      <c r="AB564" s="63"/>
      <c r="BX564" s="154"/>
      <c r="BZ564" s="154"/>
      <c r="CB564" s="154"/>
      <c r="CD564" s="154"/>
      <c r="CF564" s="154"/>
      <c r="CH564" s="154"/>
      <c r="CJ564" s="154"/>
      <c r="CK564" s="152"/>
      <c r="CL564" s="152"/>
    </row>
    <row r="565" spans="1:90" s="150" customFormat="1" ht="65.099999999999994" customHeight="1" x14ac:dyDescent="0.25">
      <c r="A565" s="417"/>
      <c r="H565" s="63"/>
      <c r="S565" s="152"/>
      <c r="T565" s="152"/>
      <c r="U565" s="419"/>
      <c r="V565" s="185"/>
      <c r="W565" s="152"/>
      <c r="Y565" s="65"/>
      <c r="Z565" s="63"/>
      <c r="AA565" s="63"/>
      <c r="AB565" s="63"/>
      <c r="BX565" s="154"/>
      <c r="BZ565" s="154"/>
      <c r="CB565" s="154"/>
      <c r="CD565" s="154"/>
      <c r="CF565" s="154"/>
      <c r="CH565" s="154"/>
      <c r="CJ565" s="154"/>
      <c r="CK565" s="152"/>
      <c r="CL565" s="152"/>
    </row>
    <row r="566" spans="1:90" s="150" customFormat="1" ht="65.099999999999994" customHeight="1" x14ac:dyDescent="0.25">
      <c r="A566" s="417"/>
      <c r="H566" s="63"/>
      <c r="S566" s="152"/>
      <c r="T566" s="152"/>
      <c r="U566" s="419"/>
      <c r="V566" s="185"/>
      <c r="W566" s="152"/>
      <c r="Y566" s="65"/>
      <c r="Z566" s="63"/>
      <c r="AA566" s="63"/>
      <c r="AB566" s="63"/>
      <c r="BX566" s="154"/>
      <c r="BZ566" s="154"/>
      <c r="CB566" s="154"/>
      <c r="CD566" s="154"/>
      <c r="CF566" s="154"/>
      <c r="CH566" s="154"/>
      <c r="CJ566" s="154"/>
      <c r="CK566" s="152"/>
      <c r="CL566" s="152"/>
    </row>
    <row r="567" spans="1:90" s="150" customFormat="1" ht="65.099999999999994" customHeight="1" x14ac:dyDescent="0.25">
      <c r="A567" s="417"/>
      <c r="H567" s="63"/>
      <c r="S567" s="152"/>
      <c r="T567" s="152"/>
      <c r="U567" s="419"/>
      <c r="V567" s="185"/>
      <c r="W567" s="152"/>
      <c r="Y567" s="65"/>
      <c r="Z567" s="63"/>
      <c r="AA567" s="63"/>
      <c r="AB567" s="63"/>
      <c r="BX567" s="154"/>
      <c r="BZ567" s="154"/>
      <c r="CB567" s="154"/>
      <c r="CD567" s="154"/>
      <c r="CF567" s="154"/>
      <c r="CH567" s="154"/>
      <c r="CJ567" s="154"/>
      <c r="CK567" s="152"/>
      <c r="CL567" s="152"/>
    </row>
    <row r="568" spans="1:90" s="150" customFormat="1" ht="65.099999999999994" customHeight="1" x14ac:dyDescent="0.25">
      <c r="A568" s="417"/>
      <c r="H568" s="63"/>
      <c r="S568" s="152"/>
      <c r="T568" s="152"/>
      <c r="U568" s="419"/>
      <c r="V568" s="185"/>
      <c r="W568" s="152"/>
      <c r="Y568" s="65"/>
      <c r="Z568" s="63"/>
      <c r="AA568" s="63"/>
      <c r="AB568" s="63"/>
      <c r="BX568" s="154"/>
      <c r="BZ568" s="154"/>
      <c r="CB568" s="154"/>
      <c r="CD568" s="154"/>
      <c r="CF568" s="154"/>
      <c r="CH568" s="154"/>
      <c r="CJ568" s="154"/>
      <c r="CK568" s="152"/>
      <c r="CL568" s="152"/>
    </row>
    <row r="569" spans="1:90" s="150" customFormat="1" ht="65.099999999999994" customHeight="1" x14ac:dyDescent="0.25">
      <c r="A569" s="417"/>
      <c r="H569" s="63"/>
      <c r="S569" s="152"/>
      <c r="T569" s="152"/>
      <c r="U569" s="419"/>
      <c r="V569" s="185"/>
      <c r="W569" s="152"/>
      <c r="Y569" s="65"/>
      <c r="Z569" s="63"/>
      <c r="AA569" s="63"/>
      <c r="AB569" s="63"/>
      <c r="BX569" s="154"/>
      <c r="BZ569" s="154"/>
      <c r="CB569" s="154"/>
      <c r="CD569" s="154"/>
      <c r="CF569" s="154"/>
      <c r="CH569" s="154"/>
      <c r="CJ569" s="154"/>
      <c r="CK569" s="152"/>
      <c r="CL569" s="152"/>
    </row>
    <row r="570" spans="1:90" s="150" customFormat="1" ht="65.099999999999994" customHeight="1" x14ac:dyDescent="0.25">
      <c r="A570" s="417"/>
      <c r="H570" s="63"/>
      <c r="S570" s="152"/>
      <c r="T570" s="152"/>
      <c r="U570" s="419"/>
      <c r="V570" s="185"/>
      <c r="W570" s="152"/>
      <c r="Y570" s="65"/>
      <c r="Z570" s="63"/>
      <c r="AA570" s="63"/>
      <c r="AB570" s="63"/>
      <c r="BX570" s="154"/>
      <c r="BZ570" s="154"/>
      <c r="CB570" s="154"/>
      <c r="CD570" s="154"/>
      <c r="CF570" s="154"/>
      <c r="CH570" s="154"/>
      <c r="CJ570" s="154"/>
      <c r="CK570" s="152"/>
      <c r="CL570" s="152"/>
    </row>
    <row r="571" spans="1:90" s="150" customFormat="1" ht="65.099999999999994" customHeight="1" x14ac:dyDescent="0.25">
      <c r="A571" s="417"/>
      <c r="H571" s="63"/>
      <c r="S571" s="152"/>
      <c r="T571" s="152"/>
      <c r="U571" s="419"/>
      <c r="V571" s="185"/>
      <c r="W571" s="152"/>
      <c r="Y571" s="65"/>
      <c r="Z571" s="63"/>
      <c r="AA571" s="63"/>
      <c r="AB571" s="63"/>
      <c r="BX571" s="154"/>
      <c r="BZ571" s="154"/>
      <c r="CB571" s="154"/>
      <c r="CD571" s="154"/>
      <c r="CF571" s="154"/>
      <c r="CH571" s="154"/>
      <c r="CJ571" s="154"/>
      <c r="CK571" s="152"/>
      <c r="CL571" s="152"/>
    </row>
    <row r="572" spans="1:90" s="150" customFormat="1" ht="65.099999999999994" customHeight="1" x14ac:dyDescent="0.25">
      <c r="A572" s="417"/>
      <c r="H572" s="63"/>
      <c r="S572" s="152"/>
      <c r="T572" s="152"/>
      <c r="U572" s="419"/>
      <c r="V572" s="185"/>
      <c r="W572" s="152"/>
      <c r="Y572" s="65"/>
      <c r="Z572" s="63"/>
      <c r="AA572" s="63"/>
      <c r="AB572" s="63"/>
      <c r="BX572" s="154"/>
      <c r="BZ572" s="154"/>
      <c r="CB572" s="154"/>
      <c r="CD572" s="154"/>
      <c r="CF572" s="154"/>
      <c r="CH572" s="154"/>
      <c r="CJ572" s="154"/>
      <c r="CK572" s="152"/>
      <c r="CL572" s="152"/>
    </row>
    <row r="573" spans="1:90" s="150" customFormat="1" ht="65.099999999999994" customHeight="1" x14ac:dyDescent="0.25">
      <c r="A573" s="417"/>
      <c r="H573" s="63"/>
      <c r="S573" s="152"/>
      <c r="T573" s="152"/>
      <c r="U573" s="419"/>
      <c r="V573" s="185"/>
      <c r="W573" s="152"/>
      <c r="Y573" s="65"/>
      <c r="Z573" s="63"/>
      <c r="AA573" s="63"/>
      <c r="AB573" s="63"/>
      <c r="BX573" s="154"/>
      <c r="BZ573" s="154"/>
      <c r="CB573" s="154"/>
      <c r="CD573" s="154"/>
      <c r="CF573" s="154"/>
      <c r="CH573" s="154"/>
      <c r="CJ573" s="154"/>
      <c r="CK573" s="152"/>
      <c r="CL573" s="152"/>
    </row>
    <row r="574" spans="1:90" s="150" customFormat="1" ht="65.099999999999994" customHeight="1" x14ac:dyDescent="0.25">
      <c r="A574" s="417"/>
      <c r="H574" s="63"/>
      <c r="S574" s="152"/>
      <c r="T574" s="152"/>
      <c r="U574" s="419"/>
      <c r="V574" s="185"/>
      <c r="W574" s="152"/>
      <c r="Y574" s="65"/>
      <c r="Z574" s="63"/>
      <c r="AA574" s="63"/>
      <c r="AB574" s="63"/>
      <c r="BX574" s="154"/>
      <c r="BZ574" s="154"/>
      <c r="CB574" s="154"/>
      <c r="CD574" s="154"/>
      <c r="CF574" s="154"/>
      <c r="CH574" s="154"/>
      <c r="CJ574" s="154"/>
      <c r="CK574" s="152"/>
      <c r="CL574" s="152"/>
    </row>
    <row r="575" spans="1:90" s="150" customFormat="1" ht="65.099999999999994" customHeight="1" x14ac:dyDescent="0.25">
      <c r="A575" s="417"/>
      <c r="H575" s="63"/>
      <c r="S575" s="152"/>
      <c r="T575" s="152"/>
      <c r="U575" s="419"/>
      <c r="V575" s="185"/>
      <c r="W575" s="152"/>
      <c r="Y575" s="65"/>
      <c r="Z575" s="63"/>
      <c r="AA575" s="63"/>
      <c r="AB575" s="63"/>
      <c r="BX575" s="154"/>
      <c r="BZ575" s="154"/>
      <c r="CB575" s="154"/>
      <c r="CD575" s="154"/>
      <c r="CF575" s="154"/>
      <c r="CH575" s="154"/>
      <c r="CJ575" s="154"/>
      <c r="CK575" s="152"/>
      <c r="CL575" s="152"/>
    </row>
    <row r="576" spans="1:90" s="150" customFormat="1" ht="65.099999999999994" customHeight="1" x14ac:dyDescent="0.25">
      <c r="A576" s="417"/>
      <c r="H576" s="63"/>
      <c r="S576" s="152"/>
      <c r="T576" s="152"/>
      <c r="U576" s="419"/>
      <c r="V576" s="185"/>
      <c r="W576" s="152"/>
      <c r="Y576" s="65"/>
      <c r="Z576" s="63"/>
      <c r="AA576" s="63"/>
      <c r="AB576" s="63"/>
      <c r="BX576" s="154"/>
      <c r="BZ576" s="154"/>
      <c r="CB576" s="154"/>
      <c r="CD576" s="154"/>
      <c r="CF576" s="154"/>
      <c r="CH576" s="154"/>
      <c r="CJ576" s="154"/>
      <c r="CK576" s="152"/>
      <c r="CL576" s="152"/>
    </row>
    <row r="577" spans="1:90" s="150" customFormat="1" ht="65.099999999999994" customHeight="1" x14ac:dyDescent="0.25">
      <c r="A577" s="417"/>
      <c r="H577" s="63"/>
      <c r="S577" s="152"/>
      <c r="T577" s="152"/>
      <c r="U577" s="419"/>
      <c r="V577" s="185"/>
      <c r="W577" s="152"/>
      <c r="Y577" s="65"/>
      <c r="Z577" s="63"/>
      <c r="AA577" s="63"/>
      <c r="AB577" s="63"/>
      <c r="BX577" s="154"/>
      <c r="BZ577" s="154"/>
      <c r="CB577" s="154"/>
      <c r="CD577" s="154"/>
      <c r="CF577" s="154"/>
      <c r="CH577" s="154"/>
      <c r="CJ577" s="154"/>
      <c r="CK577" s="152"/>
      <c r="CL577" s="152"/>
    </row>
    <row r="578" spans="1:90" s="150" customFormat="1" ht="65.099999999999994" customHeight="1" x14ac:dyDescent="0.25">
      <c r="A578" s="417"/>
      <c r="H578" s="63"/>
      <c r="S578" s="152"/>
      <c r="T578" s="152"/>
      <c r="U578" s="419"/>
      <c r="V578" s="185"/>
      <c r="W578" s="152"/>
      <c r="Y578" s="65"/>
      <c r="Z578" s="63"/>
      <c r="AA578" s="63"/>
      <c r="AB578" s="63"/>
      <c r="BX578" s="154"/>
      <c r="BZ578" s="154"/>
      <c r="CB578" s="154"/>
      <c r="CD578" s="154"/>
      <c r="CF578" s="154"/>
      <c r="CH578" s="154"/>
      <c r="CJ578" s="154"/>
      <c r="CK578" s="152"/>
      <c r="CL578" s="152"/>
    </row>
    <row r="579" spans="1:90" s="150" customFormat="1" ht="65.099999999999994" customHeight="1" x14ac:dyDescent="0.25">
      <c r="A579" s="417"/>
      <c r="H579" s="63"/>
      <c r="S579" s="152"/>
      <c r="T579" s="152"/>
      <c r="U579" s="419"/>
      <c r="V579" s="185"/>
      <c r="W579" s="152"/>
      <c r="Y579" s="65"/>
      <c r="Z579" s="63"/>
      <c r="AA579" s="63"/>
      <c r="AB579" s="63"/>
      <c r="BX579" s="154"/>
      <c r="BZ579" s="154"/>
      <c r="CB579" s="154"/>
      <c r="CD579" s="154"/>
      <c r="CF579" s="154"/>
      <c r="CH579" s="154"/>
      <c r="CJ579" s="154"/>
      <c r="CK579" s="152"/>
      <c r="CL579" s="152"/>
    </row>
    <row r="580" spans="1:90" s="150" customFormat="1" ht="65.099999999999994" customHeight="1" x14ac:dyDescent="0.25">
      <c r="A580" s="417"/>
      <c r="H580" s="63"/>
      <c r="S580" s="152"/>
      <c r="T580" s="152"/>
      <c r="U580" s="419"/>
      <c r="V580" s="185"/>
      <c r="W580" s="152"/>
      <c r="Y580" s="65"/>
      <c r="Z580" s="63"/>
      <c r="AA580" s="63"/>
      <c r="AB580" s="63"/>
      <c r="BX580" s="154"/>
      <c r="BZ580" s="154"/>
      <c r="CB580" s="154"/>
      <c r="CD580" s="154"/>
      <c r="CF580" s="154"/>
      <c r="CH580" s="154"/>
      <c r="CJ580" s="154"/>
      <c r="CK580" s="152"/>
      <c r="CL580" s="152"/>
    </row>
    <row r="581" spans="1:90" s="150" customFormat="1" ht="65.099999999999994" customHeight="1" x14ac:dyDescent="0.25">
      <c r="A581" s="417"/>
      <c r="H581" s="63"/>
      <c r="S581" s="152"/>
      <c r="T581" s="152"/>
      <c r="U581" s="419"/>
      <c r="V581" s="185"/>
      <c r="W581" s="152"/>
      <c r="Y581" s="65"/>
      <c r="Z581" s="63"/>
      <c r="AA581" s="63"/>
      <c r="AB581" s="63"/>
      <c r="BX581" s="154"/>
      <c r="BZ581" s="154"/>
      <c r="CB581" s="154"/>
      <c r="CD581" s="154"/>
      <c r="CF581" s="154"/>
      <c r="CH581" s="154"/>
      <c r="CJ581" s="154"/>
      <c r="CK581" s="152"/>
      <c r="CL581" s="152"/>
    </row>
    <row r="582" spans="1:90" s="150" customFormat="1" ht="65.099999999999994" customHeight="1" x14ac:dyDescent="0.25">
      <c r="A582" s="417"/>
      <c r="H582" s="63"/>
      <c r="S582" s="152"/>
      <c r="T582" s="152"/>
      <c r="U582" s="419"/>
      <c r="V582" s="185"/>
      <c r="W582" s="152"/>
      <c r="Y582" s="65"/>
      <c r="Z582" s="63"/>
      <c r="AA582" s="63"/>
      <c r="AB582" s="63"/>
      <c r="BX582" s="154"/>
      <c r="BZ582" s="154"/>
      <c r="CB582" s="154"/>
      <c r="CD582" s="154"/>
      <c r="CF582" s="154"/>
      <c r="CH582" s="154"/>
      <c r="CJ582" s="154"/>
      <c r="CK582" s="152"/>
      <c r="CL582" s="152"/>
    </row>
    <row r="583" spans="1:90" s="150" customFormat="1" ht="65.099999999999994" customHeight="1" x14ac:dyDescent="0.25">
      <c r="A583" s="417"/>
      <c r="H583" s="63"/>
      <c r="S583" s="152"/>
      <c r="T583" s="152"/>
      <c r="U583" s="419"/>
      <c r="V583" s="185"/>
      <c r="W583" s="152"/>
      <c r="Y583" s="65"/>
      <c r="Z583" s="63"/>
      <c r="AA583" s="63"/>
      <c r="AB583" s="63"/>
      <c r="BX583" s="154"/>
      <c r="BZ583" s="154"/>
      <c r="CB583" s="154"/>
      <c r="CD583" s="154"/>
      <c r="CF583" s="154"/>
      <c r="CH583" s="154"/>
      <c r="CJ583" s="154"/>
      <c r="CK583" s="152"/>
      <c r="CL583" s="152"/>
    </row>
    <row r="584" spans="1:90" s="150" customFormat="1" ht="65.099999999999994" customHeight="1" x14ac:dyDescent="0.25">
      <c r="A584" s="417"/>
      <c r="H584" s="63"/>
      <c r="S584" s="152"/>
      <c r="T584" s="152"/>
      <c r="U584" s="419"/>
      <c r="V584" s="185"/>
      <c r="W584" s="152"/>
      <c r="Y584" s="65"/>
      <c r="Z584" s="63"/>
      <c r="AA584" s="63"/>
      <c r="AB584" s="63"/>
      <c r="BX584" s="154"/>
      <c r="BZ584" s="154"/>
      <c r="CB584" s="154"/>
      <c r="CD584" s="154"/>
      <c r="CF584" s="154"/>
      <c r="CH584" s="154"/>
      <c r="CJ584" s="154"/>
      <c r="CK584" s="152"/>
      <c r="CL584" s="152"/>
    </row>
    <row r="585" spans="1:90" s="150" customFormat="1" ht="65.099999999999994" customHeight="1" x14ac:dyDescent="0.25">
      <c r="A585" s="417"/>
      <c r="H585" s="63"/>
      <c r="S585" s="152"/>
      <c r="T585" s="152"/>
      <c r="U585" s="419"/>
      <c r="V585" s="185"/>
      <c r="W585" s="152"/>
      <c r="Y585" s="65"/>
      <c r="Z585" s="63"/>
      <c r="AA585" s="63"/>
      <c r="AB585" s="63"/>
      <c r="BX585" s="154"/>
      <c r="BZ585" s="154"/>
      <c r="CB585" s="154"/>
      <c r="CD585" s="154"/>
      <c r="CF585" s="154"/>
      <c r="CH585" s="154"/>
      <c r="CJ585" s="154"/>
      <c r="CK585" s="152"/>
      <c r="CL585" s="152"/>
    </row>
    <row r="586" spans="1:90" s="150" customFormat="1" ht="65.099999999999994" customHeight="1" x14ac:dyDescent="0.25">
      <c r="A586" s="417"/>
      <c r="H586" s="63"/>
      <c r="S586" s="152"/>
      <c r="T586" s="152"/>
      <c r="U586" s="419"/>
      <c r="V586" s="185"/>
      <c r="W586" s="152"/>
      <c r="Y586" s="65"/>
      <c r="Z586" s="63"/>
      <c r="AA586" s="63"/>
      <c r="AB586" s="63"/>
      <c r="BX586" s="154"/>
      <c r="BZ586" s="154"/>
      <c r="CB586" s="154"/>
      <c r="CD586" s="154"/>
      <c r="CF586" s="154"/>
      <c r="CH586" s="154"/>
      <c r="CJ586" s="154"/>
      <c r="CK586" s="152"/>
      <c r="CL586" s="152"/>
    </row>
    <row r="587" spans="1:90" s="150" customFormat="1" ht="65.099999999999994" customHeight="1" x14ac:dyDescent="0.25">
      <c r="A587" s="417"/>
      <c r="H587" s="63"/>
      <c r="S587" s="152"/>
      <c r="T587" s="152"/>
      <c r="U587" s="419"/>
      <c r="V587" s="185"/>
      <c r="W587" s="152"/>
      <c r="Y587" s="65"/>
      <c r="Z587" s="63"/>
      <c r="AA587" s="63"/>
      <c r="AB587" s="63"/>
      <c r="BX587" s="154"/>
      <c r="BZ587" s="154"/>
      <c r="CB587" s="154"/>
      <c r="CD587" s="154"/>
      <c r="CF587" s="154"/>
      <c r="CH587" s="154"/>
      <c r="CJ587" s="154"/>
      <c r="CK587" s="152"/>
      <c r="CL587" s="152"/>
    </row>
    <row r="588" spans="1:90" s="150" customFormat="1" ht="65.099999999999994" customHeight="1" x14ac:dyDescent="0.25">
      <c r="A588" s="417"/>
      <c r="H588" s="63"/>
      <c r="S588" s="152"/>
      <c r="T588" s="152"/>
      <c r="U588" s="419"/>
      <c r="V588" s="185"/>
      <c r="W588" s="152"/>
      <c r="Y588" s="65"/>
      <c r="Z588" s="63"/>
      <c r="AA588" s="63"/>
      <c r="AB588" s="63"/>
      <c r="BX588" s="154"/>
      <c r="BZ588" s="154"/>
      <c r="CB588" s="154"/>
      <c r="CD588" s="154"/>
      <c r="CF588" s="154"/>
      <c r="CH588" s="154"/>
      <c r="CJ588" s="154"/>
      <c r="CK588" s="152"/>
      <c r="CL588" s="152"/>
    </row>
    <row r="589" spans="1:90" s="150" customFormat="1" ht="65.099999999999994" customHeight="1" x14ac:dyDescent="0.25">
      <c r="A589" s="417"/>
      <c r="H589" s="63"/>
      <c r="S589" s="152"/>
      <c r="T589" s="152"/>
      <c r="U589" s="419"/>
      <c r="V589" s="185"/>
      <c r="W589" s="152"/>
      <c r="Y589" s="65"/>
      <c r="Z589" s="63"/>
      <c r="AA589" s="63"/>
      <c r="AB589" s="63"/>
      <c r="BX589" s="154"/>
      <c r="BZ589" s="154"/>
      <c r="CB589" s="154"/>
      <c r="CD589" s="154"/>
      <c r="CF589" s="154"/>
      <c r="CH589" s="154"/>
      <c r="CJ589" s="154"/>
      <c r="CK589" s="152"/>
      <c r="CL589" s="152"/>
    </row>
    <row r="590" spans="1:90" s="150" customFormat="1" ht="65.099999999999994" customHeight="1" x14ac:dyDescent="0.25">
      <c r="A590" s="417"/>
      <c r="H590" s="63"/>
      <c r="S590" s="152"/>
      <c r="T590" s="152"/>
      <c r="U590" s="419"/>
      <c r="V590" s="185"/>
      <c r="W590" s="152"/>
      <c r="Y590" s="65"/>
      <c r="Z590" s="63"/>
      <c r="AA590" s="63"/>
      <c r="AB590" s="63"/>
      <c r="BX590" s="154"/>
      <c r="BZ590" s="154"/>
      <c r="CB590" s="154"/>
      <c r="CD590" s="154"/>
      <c r="CF590" s="154"/>
      <c r="CH590" s="154"/>
      <c r="CJ590" s="154"/>
      <c r="CK590" s="152"/>
      <c r="CL590" s="152"/>
    </row>
    <row r="591" spans="1:90" s="150" customFormat="1" ht="65.099999999999994" customHeight="1" x14ac:dyDescent="0.25">
      <c r="A591" s="417"/>
      <c r="H591" s="63"/>
      <c r="S591" s="152"/>
      <c r="T591" s="152"/>
      <c r="U591" s="419"/>
      <c r="V591" s="185"/>
      <c r="W591" s="152"/>
      <c r="Y591" s="65"/>
      <c r="Z591" s="63"/>
      <c r="AA591" s="63"/>
      <c r="AB591" s="63"/>
      <c r="BX591" s="154"/>
      <c r="BZ591" s="154"/>
      <c r="CB591" s="154"/>
      <c r="CD591" s="154"/>
      <c r="CF591" s="154"/>
      <c r="CH591" s="154"/>
      <c r="CJ591" s="154"/>
      <c r="CK591" s="152"/>
      <c r="CL591" s="152"/>
    </row>
    <row r="592" spans="1:90" s="150" customFormat="1" ht="65.099999999999994" customHeight="1" x14ac:dyDescent="0.25">
      <c r="A592" s="417"/>
      <c r="H592" s="63"/>
      <c r="S592" s="152"/>
      <c r="T592" s="152"/>
      <c r="U592" s="419"/>
      <c r="V592" s="185"/>
      <c r="W592" s="152"/>
      <c r="Y592" s="65"/>
      <c r="Z592" s="63"/>
      <c r="AA592" s="63"/>
      <c r="AB592" s="63"/>
      <c r="BX592" s="154"/>
      <c r="BZ592" s="154"/>
      <c r="CB592" s="154"/>
      <c r="CD592" s="154"/>
      <c r="CF592" s="154"/>
      <c r="CH592" s="154"/>
      <c r="CJ592" s="154"/>
      <c r="CK592" s="152"/>
      <c r="CL592" s="152"/>
    </row>
    <row r="593" spans="1:90" s="150" customFormat="1" ht="65.099999999999994" customHeight="1" x14ac:dyDescent="0.25">
      <c r="A593" s="417"/>
      <c r="H593" s="63"/>
      <c r="S593" s="152"/>
      <c r="T593" s="152"/>
      <c r="U593" s="419"/>
      <c r="V593" s="185"/>
      <c r="W593" s="152"/>
      <c r="Y593" s="65"/>
      <c r="Z593" s="63"/>
      <c r="AA593" s="63"/>
      <c r="AB593" s="63"/>
      <c r="BX593" s="154"/>
      <c r="BZ593" s="154"/>
      <c r="CB593" s="154"/>
      <c r="CD593" s="154"/>
      <c r="CF593" s="154"/>
      <c r="CH593" s="154"/>
      <c r="CJ593" s="154"/>
      <c r="CK593" s="152"/>
      <c r="CL593" s="152"/>
    </row>
    <row r="594" spans="1:90" s="150" customFormat="1" ht="65.099999999999994" customHeight="1" x14ac:dyDescent="0.25">
      <c r="A594" s="417"/>
      <c r="H594" s="63"/>
      <c r="S594" s="152"/>
      <c r="T594" s="152"/>
      <c r="U594" s="419"/>
      <c r="V594" s="185"/>
      <c r="W594" s="152"/>
      <c r="Y594" s="65"/>
      <c r="Z594" s="63"/>
      <c r="AA594" s="63"/>
      <c r="AB594" s="63"/>
      <c r="BX594" s="154"/>
      <c r="BZ594" s="154"/>
      <c r="CB594" s="154"/>
      <c r="CD594" s="154"/>
      <c r="CF594" s="154"/>
      <c r="CH594" s="154"/>
      <c r="CJ594" s="154"/>
      <c r="CK594" s="152"/>
      <c r="CL594" s="152"/>
    </row>
    <row r="595" spans="1:90" s="150" customFormat="1" ht="65.099999999999994" customHeight="1" x14ac:dyDescent="0.25">
      <c r="A595" s="417"/>
      <c r="H595" s="63"/>
      <c r="S595" s="152"/>
      <c r="T595" s="152"/>
      <c r="U595" s="419"/>
      <c r="V595" s="185"/>
      <c r="W595" s="152"/>
      <c r="Y595" s="65"/>
      <c r="Z595" s="63"/>
      <c r="AA595" s="63"/>
      <c r="AB595" s="63"/>
      <c r="BX595" s="154"/>
      <c r="BZ595" s="154"/>
      <c r="CB595" s="154"/>
      <c r="CD595" s="154"/>
      <c r="CF595" s="154"/>
      <c r="CH595" s="154"/>
      <c r="CJ595" s="154"/>
      <c r="CK595" s="152"/>
      <c r="CL595" s="152"/>
    </row>
    <row r="596" spans="1:90" s="150" customFormat="1" ht="65.099999999999994" customHeight="1" x14ac:dyDescent="0.25">
      <c r="A596" s="417"/>
      <c r="H596" s="63"/>
      <c r="S596" s="152"/>
      <c r="T596" s="152"/>
      <c r="U596" s="419"/>
      <c r="V596" s="185"/>
      <c r="W596" s="152"/>
      <c r="Y596" s="65"/>
      <c r="Z596" s="63"/>
      <c r="AA596" s="63"/>
      <c r="AB596" s="63"/>
      <c r="BX596" s="154"/>
      <c r="BZ596" s="154"/>
      <c r="CB596" s="154"/>
      <c r="CD596" s="154"/>
      <c r="CF596" s="154"/>
      <c r="CH596" s="154"/>
      <c r="CJ596" s="154"/>
      <c r="CK596" s="152"/>
      <c r="CL596" s="152"/>
    </row>
    <row r="597" spans="1:90" s="150" customFormat="1" ht="65.099999999999994" customHeight="1" x14ac:dyDescent="0.25">
      <c r="A597" s="417"/>
      <c r="H597" s="63"/>
      <c r="S597" s="152"/>
      <c r="T597" s="152"/>
      <c r="U597" s="419"/>
      <c r="V597" s="185"/>
      <c r="W597" s="152"/>
      <c r="Y597" s="65"/>
      <c r="Z597" s="63"/>
      <c r="AA597" s="63"/>
      <c r="AB597" s="63"/>
      <c r="BX597" s="154"/>
      <c r="BZ597" s="154"/>
      <c r="CB597" s="154"/>
      <c r="CD597" s="154"/>
      <c r="CF597" s="154"/>
      <c r="CH597" s="154"/>
      <c r="CJ597" s="154"/>
      <c r="CK597" s="152"/>
      <c r="CL597" s="152"/>
    </row>
    <row r="598" spans="1:90" s="150" customFormat="1" ht="65.099999999999994" customHeight="1" x14ac:dyDescent="0.25">
      <c r="A598" s="417"/>
      <c r="H598" s="63"/>
      <c r="S598" s="152"/>
      <c r="T598" s="152"/>
      <c r="U598" s="419"/>
      <c r="V598" s="185"/>
      <c r="W598" s="152"/>
      <c r="Y598" s="65"/>
      <c r="Z598" s="63"/>
      <c r="AA598" s="63"/>
      <c r="AB598" s="63"/>
      <c r="BX598" s="154"/>
      <c r="BZ598" s="154"/>
      <c r="CB598" s="154"/>
      <c r="CD598" s="154"/>
      <c r="CF598" s="154"/>
      <c r="CH598" s="154"/>
      <c r="CJ598" s="154"/>
      <c r="CK598" s="152"/>
      <c r="CL598" s="152"/>
    </row>
    <row r="599" spans="1:90" s="150" customFormat="1" ht="65.099999999999994" customHeight="1" x14ac:dyDescent="0.25">
      <c r="A599" s="417"/>
      <c r="H599" s="63"/>
      <c r="S599" s="152"/>
      <c r="T599" s="152"/>
      <c r="U599" s="419"/>
      <c r="V599" s="185"/>
      <c r="W599" s="152"/>
      <c r="Y599" s="65"/>
      <c r="Z599" s="63"/>
      <c r="AA599" s="63"/>
      <c r="AB599" s="63"/>
      <c r="BX599" s="154"/>
      <c r="BZ599" s="154"/>
      <c r="CB599" s="154"/>
      <c r="CD599" s="154"/>
      <c r="CF599" s="154"/>
      <c r="CH599" s="154"/>
      <c r="CJ599" s="154"/>
      <c r="CK599" s="152"/>
      <c r="CL599" s="152"/>
    </row>
    <row r="600" spans="1:90" s="150" customFormat="1" ht="65.099999999999994" customHeight="1" x14ac:dyDescent="0.25">
      <c r="A600" s="417"/>
      <c r="H600" s="63"/>
      <c r="S600" s="152"/>
      <c r="T600" s="152"/>
      <c r="U600" s="419"/>
      <c r="V600" s="185"/>
      <c r="W600" s="152"/>
      <c r="Y600" s="65"/>
      <c r="Z600" s="63"/>
      <c r="AA600" s="63"/>
      <c r="AB600" s="63"/>
      <c r="BX600" s="154"/>
      <c r="BZ600" s="154"/>
      <c r="CB600" s="154"/>
      <c r="CD600" s="154"/>
      <c r="CF600" s="154"/>
      <c r="CH600" s="154"/>
      <c r="CJ600" s="154"/>
      <c r="CK600" s="152"/>
      <c r="CL600" s="152"/>
    </row>
    <row r="601" spans="1:90" s="150" customFormat="1" ht="65.099999999999994" customHeight="1" x14ac:dyDescent="0.25">
      <c r="A601" s="417"/>
      <c r="H601" s="63"/>
      <c r="S601" s="152"/>
      <c r="T601" s="152"/>
      <c r="U601" s="419"/>
      <c r="V601" s="185"/>
      <c r="W601" s="152"/>
      <c r="Y601" s="65"/>
      <c r="Z601" s="63"/>
      <c r="AA601" s="63"/>
      <c r="AB601" s="63"/>
      <c r="BX601" s="154"/>
      <c r="BZ601" s="154"/>
      <c r="CB601" s="154"/>
      <c r="CD601" s="154"/>
      <c r="CF601" s="154"/>
      <c r="CH601" s="154"/>
      <c r="CJ601" s="154"/>
      <c r="CK601" s="152"/>
      <c r="CL601" s="152"/>
    </row>
    <row r="602" spans="1:90" s="150" customFormat="1" ht="65.099999999999994" customHeight="1" x14ac:dyDescent="0.25">
      <c r="A602" s="417"/>
      <c r="H602" s="63"/>
      <c r="S602" s="152"/>
      <c r="T602" s="152"/>
      <c r="U602" s="419"/>
      <c r="V602" s="185"/>
      <c r="W602" s="152"/>
      <c r="Y602" s="65"/>
      <c r="Z602" s="63"/>
      <c r="AA602" s="63"/>
      <c r="AB602" s="63"/>
      <c r="BX602" s="154"/>
      <c r="BZ602" s="154"/>
      <c r="CB602" s="154"/>
      <c r="CD602" s="154"/>
      <c r="CF602" s="154"/>
      <c r="CH602" s="154"/>
      <c r="CJ602" s="154"/>
      <c r="CK602" s="152"/>
      <c r="CL602" s="152"/>
    </row>
    <row r="603" spans="1:90" s="150" customFormat="1" ht="65.099999999999994" customHeight="1" x14ac:dyDescent="0.25">
      <c r="A603" s="417"/>
      <c r="H603" s="63"/>
      <c r="S603" s="152"/>
      <c r="T603" s="152"/>
      <c r="U603" s="419"/>
      <c r="V603" s="185"/>
      <c r="W603" s="152"/>
      <c r="Y603" s="65"/>
      <c r="Z603" s="63"/>
      <c r="AA603" s="63"/>
      <c r="AB603" s="63"/>
      <c r="BX603" s="154"/>
      <c r="BZ603" s="154"/>
      <c r="CB603" s="154"/>
      <c r="CD603" s="154"/>
      <c r="CF603" s="154"/>
      <c r="CH603" s="154"/>
      <c r="CJ603" s="154"/>
      <c r="CK603" s="152"/>
      <c r="CL603" s="152"/>
    </row>
    <row r="604" spans="1:90" s="150" customFormat="1" ht="65.099999999999994" customHeight="1" x14ac:dyDescent="0.25">
      <c r="A604" s="417"/>
      <c r="H604" s="63"/>
      <c r="S604" s="152"/>
      <c r="T604" s="152"/>
      <c r="U604" s="419"/>
      <c r="V604" s="185"/>
      <c r="W604" s="152"/>
      <c r="Y604" s="65"/>
      <c r="Z604" s="63"/>
      <c r="AA604" s="63"/>
      <c r="AB604" s="63"/>
      <c r="BX604" s="154"/>
      <c r="BZ604" s="154"/>
      <c r="CB604" s="154"/>
      <c r="CD604" s="154"/>
      <c r="CF604" s="154"/>
      <c r="CH604" s="154"/>
      <c r="CJ604" s="154"/>
      <c r="CK604" s="152"/>
      <c r="CL604" s="152"/>
    </row>
    <row r="605" spans="1:90" s="150" customFormat="1" ht="65.099999999999994" customHeight="1" x14ac:dyDescent="0.25">
      <c r="A605" s="417"/>
      <c r="H605" s="63"/>
      <c r="S605" s="152"/>
      <c r="T605" s="152"/>
      <c r="U605" s="419"/>
      <c r="V605" s="185"/>
      <c r="W605" s="152"/>
      <c r="Y605" s="65"/>
      <c r="Z605" s="63"/>
      <c r="AA605" s="63"/>
      <c r="AB605" s="63"/>
      <c r="BX605" s="154"/>
      <c r="BZ605" s="154"/>
      <c r="CB605" s="154"/>
      <c r="CD605" s="154"/>
      <c r="CF605" s="154"/>
      <c r="CH605" s="154"/>
      <c r="CJ605" s="154"/>
      <c r="CK605" s="152"/>
      <c r="CL605" s="152"/>
    </row>
    <row r="606" spans="1:90" s="150" customFormat="1" ht="65.099999999999994" customHeight="1" x14ac:dyDescent="0.25">
      <c r="A606" s="417"/>
      <c r="H606" s="63"/>
      <c r="S606" s="152"/>
      <c r="T606" s="152"/>
      <c r="U606" s="419"/>
      <c r="V606" s="185"/>
      <c r="W606" s="152"/>
      <c r="Y606" s="65"/>
      <c r="Z606" s="63"/>
      <c r="AA606" s="63"/>
      <c r="AB606" s="63"/>
      <c r="BX606" s="154"/>
      <c r="BZ606" s="154"/>
      <c r="CB606" s="154"/>
      <c r="CD606" s="154"/>
      <c r="CF606" s="154"/>
      <c r="CH606" s="154"/>
      <c r="CJ606" s="154"/>
      <c r="CK606" s="152"/>
      <c r="CL606" s="152"/>
    </row>
    <row r="607" spans="1:90" s="150" customFormat="1" ht="65.099999999999994" customHeight="1" x14ac:dyDescent="0.25">
      <c r="A607" s="417"/>
      <c r="H607" s="63"/>
      <c r="S607" s="152"/>
      <c r="T607" s="152"/>
      <c r="U607" s="419"/>
      <c r="V607" s="185"/>
      <c r="W607" s="152"/>
      <c r="Y607" s="65"/>
      <c r="Z607" s="63"/>
      <c r="AA607" s="63"/>
      <c r="AB607" s="63"/>
      <c r="BX607" s="154"/>
      <c r="BZ607" s="154"/>
      <c r="CB607" s="154"/>
      <c r="CD607" s="154"/>
      <c r="CF607" s="154"/>
      <c r="CH607" s="154"/>
      <c r="CJ607" s="154"/>
      <c r="CK607" s="152"/>
      <c r="CL607" s="152"/>
    </row>
    <row r="608" spans="1:90" s="150" customFormat="1" ht="65.099999999999994" customHeight="1" x14ac:dyDescent="0.25">
      <c r="A608" s="417"/>
      <c r="H608" s="63"/>
      <c r="S608" s="152"/>
      <c r="T608" s="152"/>
      <c r="U608" s="419"/>
      <c r="V608" s="185"/>
      <c r="W608" s="152"/>
      <c r="Y608" s="65"/>
      <c r="Z608" s="63"/>
      <c r="AA608" s="63"/>
      <c r="AB608" s="63"/>
      <c r="BX608" s="154"/>
      <c r="BZ608" s="154"/>
      <c r="CB608" s="154"/>
      <c r="CD608" s="154"/>
      <c r="CF608" s="154"/>
      <c r="CH608" s="154"/>
      <c r="CJ608" s="154"/>
      <c r="CK608" s="152"/>
      <c r="CL608" s="152"/>
    </row>
    <row r="609" spans="1:90" s="150" customFormat="1" ht="65.099999999999994" customHeight="1" x14ac:dyDescent="0.25">
      <c r="A609" s="417"/>
      <c r="H609" s="63"/>
      <c r="S609" s="152"/>
      <c r="T609" s="152"/>
      <c r="U609" s="419"/>
      <c r="V609" s="185"/>
      <c r="W609" s="152"/>
      <c r="Y609" s="65"/>
      <c r="Z609" s="63"/>
      <c r="AA609" s="63"/>
      <c r="AB609" s="63"/>
      <c r="BX609" s="154"/>
      <c r="BZ609" s="154"/>
      <c r="CB609" s="154"/>
      <c r="CD609" s="154"/>
      <c r="CF609" s="154"/>
      <c r="CH609" s="154"/>
      <c r="CJ609" s="154"/>
      <c r="CK609" s="152"/>
      <c r="CL609" s="152"/>
    </row>
    <row r="610" spans="1:90" s="150" customFormat="1" ht="65.099999999999994" customHeight="1" x14ac:dyDescent="0.25">
      <c r="A610" s="417"/>
      <c r="H610" s="63"/>
      <c r="S610" s="152"/>
      <c r="T610" s="152"/>
      <c r="U610" s="419"/>
      <c r="V610" s="185"/>
      <c r="W610" s="152"/>
      <c r="Y610" s="65"/>
      <c r="Z610" s="63"/>
      <c r="AA610" s="63"/>
      <c r="AB610" s="63"/>
      <c r="BX610" s="154"/>
      <c r="BZ610" s="154"/>
      <c r="CB610" s="154"/>
      <c r="CD610" s="154"/>
      <c r="CF610" s="154"/>
      <c r="CH610" s="154"/>
      <c r="CJ610" s="154"/>
      <c r="CK610" s="152"/>
      <c r="CL610" s="152"/>
    </row>
    <row r="611" spans="1:90" s="150" customFormat="1" ht="65.099999999999994" customHeight="1" x14ac:dyDescent="0.25">
      <c r="A611" s="417"/>
      <c r="H611" s="63"/>
      <c r="S611" s="152"/>
      <c r="T611" s="152"/>
      <c r="U611" s="419"/>
      <c r="V611" s="185"/>
      <c r="W611" s="152"/>
      <c r="Y611" s="65"/>
      <c r="Z611" s="63"/>
      <c r="AA611" s="63"/>
      <c r="AB611" s="63"/>
      <c r="BX611" s="154"/>
      <c r="BZ611" s="154"/>
      <c r="CB611" s="154"/>
      <c r="CD611" s="154"/>
      <c r="CF611" s="154"/>
      <c r="CH611" s="154"/>
      <c r="CJ611" s="154"/>
      <c r="CK611" s="152"/>
      <c r="CL611" s="152"/>
    </row>
    <row r="612" spans="1:90" s="150" customFormat="1" ht="65.099999999999994" customHeight="1" x14ac:dyDescent="0.25">
      <c r="A612" s="417"/>
      <c r="H612" s="63"/>
      <c r="S612" s="152"/>
      <c r="T612" s="152"/>
      <c r="U612" s="419"/>
      <c r="V612" s="185"/>
      <c r="W612" s="152"/>
      <c r="Y612" s="65"/>
      <c r="Z612" s="63"/>
      <c r="AA612" s="63"/>
      <c r="AB612" s="63"/>
      <c r="BX612" s="154"/>
      <c r="BZ612" s="154"/>
      <c r="CB612" s="154"/>
      <c r="CD612" s="154"/>
      <c r="CF612" s="154"/>
      <c r="CH612" s="154"/>
      <c r="CJ612" s="154"/>
      <c r="CK612" s="152"/>
      <c r="CL612" s="152"/>
    </row>
    <row r="613" spans="1:90" s="150" customFormat="1" ht="65.099999999999994" customHeight="1" x14ac:dyDescent="0.25">
      <c r="A613" s="417"/>
      <c r="H613" s="63"/>
      <c r="S613" s="152"/>
      <c r="T613" s="152"/>
      <c r="U613" s="419"/>
      <c r="V613" s="185"/>
      <c r="W613" s="152"/>
      <c r="Y613" s="65"/>
      <c r="Z613" s="63"/>
      <c r="AA613" s="63"/>
      <c r="AB613" s="63"/>
      <c r="BX613" s="154"/>
      <c r="BZ613" s="154"/>
      <c r="CB613" s="154"/>
      <c r="CD613" s="154"/>
      <c r="CF613" s="154"/>
      <c r="CH613" s="154"/>
      <c r="CJ613" s="154"/>
      <c r="CK613" s="152"/>
      <c r="CL613" s="152"/>
    </row>
    <row r="614" spans="1:90" s="150" customFormat="1" ht="65.099999999999994" customHeight="1" x14ac:dyDescent="0.25">
      <c r="A614" s="417"/>
      <c r="H614" s="63"/>
      <c r="S614" s="152"/>
      <c r="T614" s="152"/>
      <c r="U614" s="419"/>
      <c r="V614" s="185"/>
      <c r="W614" s="152"/>
      <c r="Y614" s="65"/>
      <c r="Z614" s="63"/>
      <c r="AA614" s="63"/>
      <c r="AB614" s="63"/>
      <c r="BX614" s="154"/>
      <c r="BZ614" s="154"/>
      <c r="CB614" s="154"/>
      <c r="CD614" s="154"/>
      <c r="CF614" s="154"/>
      <c r="CH614" s="154"/>
      <c r="CJ614" s="154"/>
      <c r="CK614" s="152"/>
      <c r="CL614" s="152"/>
    </row>
    <row r="615" spans="1:90" s="150" customFormat="1" ht="65.099999999999994" customHeight="1" x14ac:dyDescent="0.25">
      <c r="A615" s="417"/>
      <c r="H615" s="63"/>
      <c r="S615" s="152"/>
      <c r="T615" s="152"/>
      <c r="U615" s="419"/>
      <c r="V615" s="185"/>
      <c r="W615" s="152"/>
      <c r="Y615" s="65"/>
      <c r="Z615" s="63"/>
      <c r="AA615" s="63"/>
      <c r="AB615" s="63"/>
      <c r="BX615" s="154"/>
      <c r="BZ615" s="154"/>
      <c r="CB615" s="154"/>
      <c r="CD615" s="154"/>
      <c r="CF615" s="154"/>
      <c r="CH615" s="154"/>
      <c r="CJ615" s="154"/>
      <c r="CK615" s="152"/>
      <c r="CL615" s="152"/>
    </row>
    <row r="616" spans="1:90" s="150" customFormat="1" ht="65.099999999999994" customHeight="1" x14ac:dyDescent="0.25">
      <c r="A616" s="417"/>
      <c r="H616" s="63"/>
      <c r="S616" s="152"/>
      <c r="T616" s="152"/>
      <c r="U616" s="419"/>
      <c r="V616" s="185"/>
      <c r="W616" s="152"/>
      <c r="Y616" s="65"/>
      <c r="Z616" s="63"/>
      <c r="AA616" s="63"/>
      <c r="AB616" s="63"/>
      <c r="BX616" s="154"/>
      <c r="BZ616" s="154"/>
      <c r="CB616" s="154"/>
      <c r="CD616" s="154"/>
      <c r="CF616" s="154"/>
      <c r="CH616" s="154"/>
      <c r="CJ616" s="154"/>
      <c r="CK616" s="152"/>
      <c r="CL616" s="152"/>
    </row>
    <row r="617" spans="1:90" s="150" customFormat="1" ht="65.099999999999994" customHeight="1" x14ac:dyDescent="0.25">
      <c r="A617" s="417"/>
      <c r="H617" s="63"/>
      <c r="S617" s="152"/>
      <c r="T617" s="152"/>
      <c r="U617" s="419"/>
      <c r="V617" s="185"/>
      <c r="W617" s="152"/>
      <c r="Y617" s="65"/>
      <c r="Z617" s="63"/>
      <c r="AA617" s="63"/>
      <c r="AB617" s="63"/>
      <c r="BX617" s="154"/>
      <c r="BZ617" s="154"/>
      <c r="CB617" s="154"/>
      <c r="CD617" s="154"/>
      <c r="CF617" s="154"/>
      <c r="CH617" s="154"/>
      <c r="CJ617" s="154"/>
      <c r="CK617" s="152"/>
      <c r="CL617" s="152"/>
    </row>
    <row r="618" spans="1:90" s="150" customFormat="1" ht="65.099999999999994" customHeight="1" x14ac:dyDescent="0.25">
      <c r="A618" s="417"/>
      <c r="H618" s="63"/>
      <c r="S618" s="152"/>
      <c r="T618" s="152"/>
      <c r="U618" s="419"/>
      <c r="V618" s="185"/>
      <c r="W618" s="152"/>
      <c r="Y618" s="65"/>
      <c r="Z618" s="63"/>
      <c r="AA618" s="63"/>
      <c r="AB618" s="63"/>
      <c r="BX618" s="154"/>
      <c r="BZ618" s="154"/>
      <c r="CB618" s="154"/>
      <c r="CD618" s="154"/>
      <c r="CF618" s="154"/>
      <c r="CH618" s="154"/>
      <c r="CJ618" s="154"/>
      <c r="CK618" s="152"/>
      <c r="CL618" s="152"/>
    </row>
    <row r="619" spans="1:90" s="150" customFormat="1" ht="65.099999999999994" customHeight="1" x14ac:dyDescent="0.25">
      <c r="A619" s="417"/>
      <c r="H619" s="63"/>
      <c r="S619" s="152"/>
      <c r="T619" s="152"/>
      <c r="U619" s="419"/>
      <c r="V619" s="185"/>
      <c r="W619" s="152"/>
      <c r="Y619" s="65"/>
      <c r="Z619" s="63"/>
      <c r="AA619" s="63"/>
      <c r="AB619" s="63"/>
      <c r="BX619" s="154"/>
      <c r="BZ619" s="154"/>
      <c r="CB619" s="154"/>
      <c r="CD619" s="154"/>
      <c r="CF619" s="154"/>
      <c r="CH619" s="154"/>
      <c r="CJ619" s="154"/>
      <c r="CK619" s="152"/>
      <c r="CL619" s="152"/>
    </row>
    <row r="620" spans="1:90" s="150" customFormat="1" ht="65.099999999999994" customHeight="1" x14ac:dyDescent="0.25">
      <c r="A620" s="417"/>
      <c r="H620" s="63"/>
      <c r="S620" s="152"/>
      <c r="T620" s="152"/>
      <c r="U620" s="419"/>
      <c r="V620" s="185"/>
      <c r="W620" s="152"/>
      <c r="Y620" s="65"/>
      <c r="Z620" s="63"/>
      <c r="AA620" s="63"/>
      <c r="AB620" s="63"/>
      <c r="BX620" s="154"/>
      <c r="BZ620" s="154"/>
      <c r="CB620" s="154"/>
      <c r="CD620" s="154"/>
      <c r="CF620" s="154"/>
      <c r="CH620" s="154"/>
      <c r="CJ620" s="154"/>
      <c r="CK620" s="152"/>
      <c r="CL620" s="152"/>
    </row>
    <row r="621" spans="1:90" s="150" customFormat="1" ht="65.099999999999994" customHeight="1" x14ac:dyDescent="0.25">
      <c r="A621" s="417"/>
      <c r="H621" s="63"/>
      <c r="S621" s="152"/>
      <c r="T621" s="152"/>
      <c r="U621" s="419"/>
      <c r="V621" s="185"/>
      <c r="W621" s="152"/>
      <c r="Y621" s="65"/>
      <c r="Z621" s="63"/>
      <c r="AA621" s="63"/>
      <c r="AB621" s="63"/>
      <c r="BX621" s="154"/>
      <c r="BZ621" s="154"/>
      <c r="CB621" s="154"/>
      <c r="CD621" s="154"/>
      <c r="CF621" s="154"/>
      <c r="CH621" s="154"/>
      <c r="CJ621" s="154"/>
      <c r="CK621" s="152"/>
      <c r="CL621" s="152"/>
    </row>
    <row r="622" spans="1:90" s="150" customFormat="1" ht="65.099999999999994" customHeight="1" x14ac:dyDescent="0.25">
      <c r="A622" s="417"/>
      <c r="H622" s="63"/>
      <c r="S622" s="152"/>
      <c r="T622" s="152"/>
      <c r="U622" s="419"/>
      <c r="V622" s="185"/>
      <c r="W622" s="152"/>
      <c r="Y622" s="65"/>
      <c r="Z622" s="63"/>
      <c r="AA622" s="63"/>
      <c r="AB622" s="63"/>
      <c r="BX622" s="154"/>
      <c r="BZ622" s="154"/>
      <c r="CB622" s="154"/>
      <c r="CD622" s="154"/>
      <c r="CF622" s="154"/>
      <c r="CH622" s="154"/>
      <c r="CJ622" s="154"/>
      <c r="CK622" s="152"/>
      <c r="CL622" s="152"/>
    </row>
    <row r="623" spans="1:90" s="150" customFormat="1" ht="65.099999999999994" customHeight="1" x14ac:dyDescent="0.25">
      <c r="A623" s="417"/>
      <c r="H623" s="63"/>
      <c r="S623" s="152"/>
      <c r="T623" s="152"/>
      <c r="U623" s="419"/>
      <c r="V623" s="185"/>
      <c r="W623" s="152"/>
      <c r="Y623" s="65"/>
      <c r="Z623" s="63"/>
      <c r="AA623" s="63"/>
      <c r="AB623" s="63"/>
      <c r="BX623" s="154"/>
      <c r="BZ623" s="154"/>
      <c r="CB623" s="154"/>
      <c r="CD623" s="154"/>
      <c r="CF623" s="154"/>
      <c r="CH623" s="154"/>
      <c r="CJ623" s="154"/>
      <c r="CK623" s="152"/>
      <c r="CL623" s="152"/>
    </row>
    <row r="624" spans="1:90" s="150" customFormat="1" ht="65.099999999999994" customHeight="1" x14ac:dyDescent="0.25">
      <c r="A624" s="417"/>
      <c r="H624" s="63"/>
      <c r="S624" s="152"/>
      <c r="T624" s="152"/>
      <c r="U624" s="419"/>
      <c r="V624" s="185"/>
      <c r="W624" s="152"/>
      <c r="Y624" s="65"/>
      <c r="Z624" s="63"/>
      <c r="AA624" s="63"/>
      <c r="AB624" s="63"/>
      <c r="BX624" s="154"/>
      <c r="BZ624" s="154"/>
      <c r="CB624" s="154"/>
      <c r="CD624" s="154"/>
      <c r="CF624" s="154"/>
      <c r="CH624" s="154"/>
      <c r="CJ624" s="154"/>
      <c r="CK624" s="152"/>
      <c r="CL624" s="152"/>
    </row>
    <row r="625" spans="1:90" s="150" customFormat="1" ht="65.099999999999994" customHeight="1" x14ac:dyDescent="0.25">
      <c r="A625" s="417"/>
      <c r="H625" s="63"/>
      <c r="S625" s="152"/>
      <c r="T625" s="152"/>
      <c r="U625" s="419"/>
      <c r="V625" s="185"/>
      <c r="W625" s="152"/>
      <c r="Y625" s="65"/>
      <c r="Z625" s="63"/>
      <c r="AA625" s="63"/>
      <c r="AB625" s="63"/>
      <c r="BX625" s="154"/>
      <c r="BZ625" s="154"/>
      <c r="CB625" s="154"/>
      <c r="CD625" s="154"/>
      <c r="CF625" s="154"/>
      <c r="CH625" s="154"/>
      <c r="CJ625" s="154"/>
      <c r="CK625" s="152"/>
      <c r="CL625" s="152"/>
    </row>
    <row r="626" spans="1:90" s="150" customFormat="1" ht="65.099999999999994" customHeight="1" x14ac:dyDescent="0.25">
      <c r="A626" s="417"/>
      <c r="H626" s="63"/>
      <c r="S626" s="152"/>
      <c r="T626" s="152"/>
      <c r="U626" s="419"/>
      <c r="V626" s="185"/>
      <c r="W626" s="152"/>
      <c r="Y626" s="65"/>
      <c r="Z626" s="63"/>
      <c r="AA626" s="63"/>
      <c r="AB626" s="63"/>
      <c r="BX626" s="154"/>
      <c r="BZ626" s="154"/>
      <c r="CB626" s="154"/>
      <c r="CD626" s="154"/>
      <c r="CF626" s="154"/>
      <c r="CH626" s="154"/>
      <c r="CJ626" s="154"/>
      <c r="CK626" s="152"/>
      <c r="CL626" s="152"/>
    </row>
    <row r="627" spans="1:90" s="150" customFormat="1" ht="65.099999999999994" customHeight="1" x14ac:dyDescent="0.25">
      <c r="A627" s="417"/>
      <c r="H627" s="63"/>
      <c r="S627" s="152"/>
      <c r="T627" s="152"/>
      <c r="U627" s="419"/>
      <c r="V627" s="185"/>
      <c r="W627" s="152"/>
      <c r="Y627" s="65"/>
      <c r="Z627" s="63"/>
      <c r="AA627" s="63"/>
      <c r="AB627" s="63"/>
      <c r="BX627" s="154"/>
      <c r="BZ627" s="154"/>
      <c r="CB627" s="154"/>
      <c r="CD627" s="154"/>
      <c r="CF627" s="154"/>
      <c r="CH627" s="154"/>
      <c r="CJ627" s="154"/>
      <c r="CK627" s="152"/>
      <c r="CL627" s="152"/>
    </row>
    <row r="628" spans="1:90" s="150" customFormat="1" ht="65.099999999999994" customHeight="1" x14ac:dyDescent="0.25">
      <c r="A628" s="417"/>
      <c r="H628" s="63"/>
      <c r="S628" s="152"/>
      <c r="T628" s="152"/>
      <c r="U628" s="419"/>
      <c r="V628" s="185"/>
      <c r="W628" s="152"/>
      <c r="Y628" s="65"/>
      <c r="Z628" s="63"/>
      <c r="AA628" s="63"/>
      <c r="AB628" s="63"/>
      <c r="BX628" s="154"/>
      <c r="BZ628" s="154"/>
      <c r="CB628" s="154"/>
      <c r="CD628" s="154"/>
      <c r="CF628" s="154"/>
      <c r="CH628" s="154"/>
      <c r="CJ628" s="154"/>
      <c r="CK628" s="152"/>
      <c r="CL628" s="152"/>
    </row>
    <row r="629" spans="1:90" s="150" customFormat="1" ht="65.099999999999994" customHeight="1" x14ac:dyDescent="0.25">
      <c r="A629" s="417"/>
      <c r="H629" s="63"/>
      <c r="S629" s="152"/>
      <c r="T629" s="152"/>
      <c r="U629" s="419"/>
      <c r="V629" s="185"/>
      <c r="W629" s="152"/>
      <c r="Y629" s="65"/>
      <c r="Z629" s="63"/>
      <c r="AA629" s="63"/>
      <c r="AB629" s="63"/>
      <c r="BX629" s="154"/>
      <c r="BZ629" s="154"/>
      <c r="CB629" s="154"/>
      <c r="CD629" s="154"/>
      <c r="CF629" s="154"/>
      <c r="CH629" s="154"/>
      <c r="CJ629" s="154"/>
      <c r="CK629" s="152"/>
      <c r="CL629" s="152"/>
    </row>
    <row r="630" spans="1:90" s="150" customFormat="1" ht="65.099999999999994" customHeight="1" x14ac:dyDescent="0.25">
      <c r="A630" s="417"/>
      <c r="H630" s="63"/>
      <c r="S630" s="152"/>
      <c r="T630" s="152"/>
      <c r="U630" s="419"/>
      <c r="V630" s="185"/>
      <c r="W630" s="152"/>
      <c r="Y630" s="65"/>
      <c r="Z630" s="63"/>
      <c r="AA630" s="63"/>
      <c r="AB630" s="63"/>
      <c r="BX630" s="154"/>
      <c r="BZ630" s="154"/>
      <c r="CB630" s="154"/>
      <c r="CD630" s="154"/>
      <c r="CF630" s="154"/>
      <c r="CH630" s="154"/>
      <c r="CJ630" s="154"/>
      <c r="CK630" s="152"/>
      <c r="CL630" s="152"/>
    </row>
    <row r="631" spans="1:90" s="150" customFormat="1" ht="65.099999999999994" customHeight="1" x14ac:dyDescent="0.25">
      <c r="A631" s="417"/>
      <c r="H631" s="63"/>
      <c r="S631" s="152"/>
      <c r="T631" s="152"/>
      <c r="U631" s="419"/>
      <c r="V631" s="185"/>
      <c r="W631" s="152"/>
      <c r="Y631" s="65"/>
      <c r="Z631" s="63"/>
      <c r="AA631" s="63"/>
      <c r="AB631" s="63"/>
      <c r="BX631" s="154"/>
      <c r="BZ631" s="154"/>
      <c r="CB631" s="154"/>
      <c r="CD631" s="154"/>
      <c r="CF631" s="154"/>
      <c r="CH631" s="154"/>
      <c r="CJ631" s="154"/>
      <c r="CK631" s="152"/>
      <c r="CL631" s="152"/>
    </row>
    <row r="632" spans="1:90" s="150" customFormat="1" ht="65.099999999999994" customHeight="1" x14ac:dyDescent="0.25">
      <c r="A632" s="417"/>
      <c r="H632" s="63"/>
      <c r="S632" s="152"/>
      <c r="T632" s="152"/>
      <c r="U632" s="419"/>
      <c r="V632" s="185"/>
      <c r="W632" s="152"/>
      <c r="Y632" s="65"/>
      <c r="Z632" s="63"/>
      <c r="AA632" s="63"/>
      <c r="AB632" s="63"/>
      <c r="BX632" s="154"/>
      <c r="BZ632" s="154"/>
      <c r="CB632" s="154"/>
      <c r="CD632" s="154"/>
      <c r="CF632" s="154"/>
      <c r="CH632" s="154"/>
      <c r="CJ632" s="154"/>
      <c r="CK632" s="152"/>
      <c r="CL632" s="152"/>
    </row>
    <row r="633" spans="1:90" s="150" customFormat="1" ht="65.099999999999994" customHeight="1" x14ac:dyDescent="0.25">
      <c r="A633" s="417"/>
      <c r="H633" s="63"/>
      <c r="S633" s="152"/>
      <c r="T633" s="152"/>
      <c r="U633" s="419"/>
      <c r="V633" s="185"/>
      <c r="W633" s="152"/>
      <c r="Y633" s="65"/>
      <c r="Z633" s="63"/>
      <c r="AA633" s="63"/>
      <c r="AB633" s="63"/>
      <c r="BX633" s="154"/>
      <c r="BZ633" s="154"/>
      <c r="CB633" s="154"/>
      <c r="CD633" s="154"/>
      <c r="CF633" s="154"/>
      <c r="CH633" s="154"/>
      <c r="CJ633" s="154"/>
      <c r="CK633" s="152"/>
      <c r="CL633" s="152"/>
    </row>
    <row r="634" spans="1:90" s="150" customFormat="1" ht="65.099999999999994" customHeight="1" x14ac:dyDescent="0.25">
      <c r="A634" s="417"/>
      <c r="H634" s="63"/>
      <c r="S634" s="152"/>
      <c r="T634" s="152"/>
      <c r="U634" s="419"/>
      <c r="V634" s="185"/>
      <c r="W634" s="152"/>
      <c r="Y634" s="65"/>
      <c r="Z634" s="63"/>
      <c r="AA634" s="63"/>
      <c r="AB634" s="63"/>
      <c r="BX634" s="154"/>
      <c r="BZ634" s="154"/>
      <c r="CB634" s="154"/>
      <c r="CD634" s="154"/>
      <c r="CF634" s="154"/>
      <c r="CH634" s="154"/>
      <c r="CJ634" s="154"/>
      <c r="CK634" s="152"/>
      <c r="CL634" s="152"/>
    </row>
    <row r="635" spans="1:90" s="150" customFormat="1" ht="65.099999999999994" customHeight="1" x14ac:dyDescent="0.25">
      <c r="A635" s="417"/>
      <c r="H635" s="63"/>
      <c r="S635" s="152"/>
      <c r="T635" s="152"/>
      <c r="U635" s="419"/>
      <c r="V635" s="185"/>
      <c r="W635" s="152"/>
      <c r="Y635" s="65"/>
      <c r="Z635" s="63"/>
      <c r="AA635" s="63"/>
      <c r="AB635" s="63"/>
      <c r="BX635" s="154"/>
      <c r="BZ635" s="154"/>
      <c r="CB635" s="154"/>
      <c r="CD635" s="154"/>
      <c r="CF635" s="154"/>
      <c r="CH635" s="154"/>
      <c r="CJ635" s="154"/>
      <c r="CK635" s="152"/>
      <c r="CL635" s="152"/>
    </row>
    <row r="636" spans="1:90" s="150" customFormat="1" ht="65.099999999999994" customHeight="1" x14ac:dyDescent="0.25">
      <c r="A636" s="417"/>
      <c r="H636" s="63"/>
      <c r="S636" s="152"/>
      <c r="T636" s="152"/>
      <c r="U636" s="419"/>
      <c r="V636" s="185"/>
      <c r="W636" s="152"/>
      <c r="Y636" s="65"/>
      <c r="Z636" s="63"/>
      <c r="AA636" s="63"/>
      <c r="AB636" s="63"/>
      <c r="BX636" s="154"/>
      <c r="BZ636" s="154"/>
      <c r="CB636" s="154"/>
      <c r="CD636" s="154"/>
      <c r="CF636" s="154"/>
      <c r="CH636" s="154"/>
      <c r="CJ636" s="154"/>
      <c r="CK636" s="152"/>
      <c r="CL636" s="152"/>
    </row>
    <row r="637" spans="1:90" s="150" customFormat="1" ht="65.099999999999994" customHeight="1" x14ac:dyDescent="0.25">
      <c r="A637" s="417"/>
      <c r="H637" s="63"/>
      <c r="S637" s="152"/>
      <c r="T637" s="152"/>
      <c r="U637" s="419"/>
      <c r="V637" s="185"/>
      <c r="W637" s="152"/>
      <c r="Y637" s="65"/>
      <c r="Z637" s="63"/>
      <c r="AA637" s="63"/>
      <c r="AB637" s="63"/>
      <c r="BX637" s="154"/>
      <c r="BZ637" s="154"/>
      <c r="CB637" s="154"/>
      <c r="CD637" s="154"/>
      <c r="CF637" s="154"/>
      <c r="CH637" s="154"/>
      <c r="CJ637" s="154"/>
      <c r="CK637" s="152"/>
      <c r="CL637" s="152"/>
    </row>
    <row r="638" spans="1:90" s="150" customFormat="1" ht="65.099999999999994" customHeight="1" x14ac:dyDescent="0.25">
      <c r="A638" s="417"/>
      <c r="H638" s="63"/>
      <c r="S638" s="152"/>
      <c r="T638" s="152"/>
      <c r="U638" s="419"/>
      <c r="V638" s="185"/>
      <c r="W638" s="152"/>
      <c r="Y638" s="65"/>
      <c r="Z638" s="63"/>
      <c r="AA638" s="63"/>
      <c r="AB638" s="63"/>
      <c r="BX638" s="154"/>
      <c r="BZ638" s="154"/>
      <c r="CB638" s="154"/>
      <c r="CD638" s="154"/>
      <c r="CF638" s="154"/>
      <c r="CH638" s="154"/>
      <c r="CJ638" s="154"/>
      <c r="CK638" s="152"/>
      <c r="CL638" s="152"/>
    </row>
    <row r="639" spans="1:90" s="150" customFormat="1" ht="65.099999999999994" customHeight="1" x14ac:dyDescent="0.25">
      <c r="A639" s="417"/>
      <c r="H639" s="63"/>
      <c r="S639" s="152"/>
      <c r="T639" s="152"/>
      <c r="U639" s="419"/>
      <c r="V639" s="185"/>
      <c r="W639" s="152"/>
      <c r="Y639" s="65"/>
      <c r="Z639" s="63"/>
      <c r="AA639" s="63"/>
      <c r="AB639" s="63"/>
      <c r="BX639" s="154"/>
      <c r="BZ639" s="154"/>
      <c r="CB639" s="154"/>
      <c r="CD639" s="154"/>
      <c r="CF639" s="154"/>
      <c r="CH639" s="154"/>
      <c r="CJ639" s="154"/>
      <c r="CK639" s="152"/>
      <c r="CL639" s="152"/>
    </row>
    <row r="640" spans="1:90" s="150" customFormat="1" ht="65.099999999999994" customHeight="1" x14ac:dyDescent="0.25">
      <c r="A640" s="417"/>
      <c r="H640" s="63"/>
      <c r="S640" s="152"/>
      <c r="T640" s="152"/>
      <c r="U640" s="419"/>
      <c r="V640" s="185"/>
      <c r="W640" s="152"/>
      <c r="Y640" s="65"/>
      <c r="Z640" s="63"/>
      <c r="AA640" s="63"/>
      <c r="AB640" s="63"/>
      <c r="BX640" s="154"/>
      <c r="BZ640" s="154"/>
      <c r="CB640" s="154"/>
      <c r="CD640" s="154"/>
      <c r="CF640" s="154"/>
      <c r="CH640" s="154"/>
      <c r="CJ640" s="154"/>
      <c r="CK640" s="152"/>
      <c r="CL640" s="152"/>
    </row>
    <row r="641" spans="1:90" s="150" customFormat="1" ht="65.099999999999994" customHeight="1" x14ac:dyDescent="0.25">
      <c r="A641" s="417"/>
      <c r="H641" s="63"/>
      <c r="S641" s="152"/>
      <c r="T641" s="152"/>
      <c r="U641" s="419"/>
      <c r="V641" s="185"/>
      <c r="W641" s="152"/>
      <c r="Y641" s="65"/>
      <c r="Z641" s="63"/>
      <c r="AA641" s="63"/>
      <c r="AB641" s="63"/>
      <c r="BX641" s="154"/>
      <c r="BZ641" s="154"/>
      <c r="CB641" s="154"/>
      <c r="CD641" s="154"/>
      <c r="CF641" s="154"/>
      <c r="CH641" s="154"/>
      <c r="CJ641" s="154"/>
      <c r="CK641" s="152"/>
      <c r="CL641" s="152"/>
    </row>
    <row r="642" spans="1:90" s="150" customFormat="1" ht="65.099999999999994" customHeight="1" x14ac:dyDescent="0.25">
      <c r="A642" s="417"/>
      <c r="H642" s="63"/>
      <c r="S642" s="152"/>
      <c r="T642" s="152"/>
      <c r="U642" s="419"/>
      <c r="V642" s="185"/>
      <c r="W642" s="152"/>
      <c r="Y642" s="65"/>
      <c r="Z642" s="63"/>
      <c r="AA642" s="63"/>
      <c r="AB642" s="63"/>
      <c r="BX642" s="154"/>
      <c r="BZ642" s="154"/>
      <c r="CB642" s="154"/>
      <c r="CD642" s="154"/>
      <c r="CF642" s="154"/>
      <c r="CH642" s="154"/>
      <c r="CJ642" s="154"/>
      <c r="CK642" s="152"/>
      <c r="CL642" s="152"/>
    </row>
    <row r="643" spans="1:90" s="150" customFormat="1" ht="65.099999999999994" customHeight="1" x14ac:dyDescent="0.25">
      <c r="A643" s="417"/>
      <c r="H643" s="63"/>
      <c r="S643" s="152"/>
      <c r="T643" s="152"/>
      <c r="U643" s="419"/>
      <c r="V643" s="185"/>
      <c r="W643" s="152"/>
      <c r="Y643" s="65"/>
      <c r="Z643" s="63"/>
      <c r="AA643" s="63"/>
      <c r="AB643" s="63"/>
      <c r="BX643" s="154"/>
      <c r="BZ643" s="154"/>
      <c r="CB643" s="154"/>
      <c r="CD643" s="154"/>
      <c r="CF643" s="154"/>
      <c r="CH643" s="154"/>
      <c r="CJ643" s="154"/>
      <c r="CK643" s="152"/>
      <c r="CL643" s="152"/>
    </row>
    <row r="644" spans="1:90" s="150" customFormat="1" ht="65.099999999999994" customHeight="1" x14ac:dyDescent="0.25">
      <c r="A644" s="417"/>
      <c r="H644" s="63"/>
      <c r="S644" s="152"/>
      <c r="T644" s="152"/>
      <c r="U644" s="419"/>
      <c r="V644" s="185"/>
      <c r="W644" s="152"/>
      <c r="Y644" s="65"/>
      <c r="Z644" s="63"/>
      <c r="AA644" s="63"/>
      <c r="AB644" s="63"/>
      <c r="BX644" s="154"/>
      <c r="BZ644" s="154"/>
      <c r="CB644" s="154"/>
      <c r="CD644" s="154"/>
      <c r="CF644" s="154"/>
      <c r="CH644" s="154"/>
      <c r="CJ644" s="154"/>
      <c r="CK644" s="152"/>
      <c r="CL644" s="152"/>
    </row>
    <row r="645" spans="1:90" s="150" customFormat="1" ht="65.099999999999994" customHeight="1" x14ac:dyDescent="0.25">
      <c r="A645" s="417"/>
      <c r="H645" s="63"/>
      <c r="S645" s="152"/>
      <c r="T645" s="152"/>
      <c r="U645" s="419"/>
      <c r="V645" s="185"/>
      <c r="W645" s="152"/>
      <c r="Y645" s="65"/>
      <c r="Z645" s="63"/>
      <c r="AA645" s="63"/>
      <c r="AB645" s="63"/>
      <c r="BX645" s="154"/>
      <c r="BZ645" s="154"/>
      <c r="CB645" s="154"/>
      <c r="CD645" s="154"/>
      <c r="CF645" s="154"/>
      <c r="CH645" s="154"/>
      <c r="CJ645" s="154"/>
      <c r="CK645" s="152"/>
      <c r="CL645" s="152"/>
    </row>
    <row r="646" spans="1:90" s="150" customFormat="1" ht="65.099999999999994" customHeight="1" x14ac:dyDescent="0.25">
      <c r="A646" s="417"/>
      <c r="H646" s="63"/>
      <c r="S646" s="152"/>
      <c r="T646" s="152"/>
      <c r="U646" s="419"/>
      <c r="V646" s="185"/>
      <c r="W646" s="152"/>
      <c r="Y646" s="65"/>
      <c r="Z646" s="63"/>
      <c r="AA646" s="63"/>
      <c r="AB646" s="63"/>
      <c r="BX646" s="154"/>
      <c r="BZ646" s="154"/>
      <c r="CB646" s="154"/>
      <c r="CD646" s="154"/>
      <c r="CF646" s="154"/>
      <c r="CH646" s="154"/>
      <c r="CJ646" s="154"/>
      <c r="CK646" s="152"/>
      <c r="CL646" s="152"/>
    </row>
    <row r="647" spans="1:90" s="150" customFormat="1" ht="65.099999999999994" customHeight="1" x14ac:dyDescent="0.25">
      <c r="A647" s="417"/>
      <c r="H647" s="63"/>
      <c r="S647" s="152"/>
      <c r="T647" s="152"/>
      <c r="U647" s="419"/>
      <c r="V647" s="185"/>
      <c r="W647" s="152"/>
      <c r="Y647" s="65"/>
      <c r="Z647" s="63"/>
      <c r="AA647" s="63"/>
      <c r="AB647" s="63"/>
      <c r="BX647" s="154"/>
      <c r="BZ647" s="154"/>
      <c r="CB647" s="154"/>
      <c r="CD647" s="154"/>
      <c r="CF647" s="154"/>
      <c r="CH647" s="154"/>
      <c r="CJ647" s="154"/>
      <c r="CK647" s="152"/>
      <c r="CL647" s="152"/>
    </row>
    <row r="648" spans="1:90" s="150" customFormat="1" ht="65.099999999999994" customHeight="1" x14ac:dyDescent="0.25">
      <c r="A648" s="417"/>
      <c r="H648" s="63"/>
      <c r="S648" s="152"/>
      <c r="T648" s="152"/>
      <c r="U648" s="419"/>
      <c r="V648" s="185"/>
      <c r="W648" s="152"/>
      <c r="Y648" s="65"/>
      <c r="Z648" s="63"/>
      <c r="AA648" s="63"/>
      <c r="AB648" s="63"/>
      <c r="BX648" s="154"/>
      <c r="BZ648" s="154"/>
      <c r="CB648" s="154"/>
      <c r="CD648" s="154"/>
      <c r="CF648" s="154"/>
      <c r="CH648" s="154"/>
      <c r="CJ648" s="154"/>
      <c r="CK648" s="152"/>
      <c r="CL648" s="152"/>
    </row>
    <row r="649" spans="1:90" s="150" customFormat="1" ht="65.099999999999994" customHeight="1" x14ac:dyDescent="0.25">
      <c r="A649" s="417"/>
      <c r="H649" s="63"/>
      <c r="S649" s="152"/>
      <c r="T649" s="152"/>
      <c r="U649" s="419"/>
      <c r="V649" s="185"/>
      <c r="W649" s="152"/>
      <c r="Y649" s="65"/>
      <c r="Z649" s="63"/>
      <c r="AA649" s="63"/>
      <c r="AB649" s="63"/>
      <c r="BX649" s="154"/>
      <c r="BZ649" s="154"/>
      <c r="CB649" s="154"/>
      <c r="CD649" s="154"/>
      <c r="CF649" s="154"/>
      <c r="CH649" s="154"/>
      <c r="CJ649" s="154"/>
      <c r="CK649" s="152"/>
      <c r="CL649" s="152"/>
    </row>
    <row r="650" spans="1:90" s="150" customFormat="1" ht="65.099999999999994" customHeight="1" x14ac:dyDescent="0.25">
      <c r="A650" s="417"/>
      <c r="H650" s="63"/>
      <c r="S650" s="152"/>
      <c r="T650" s="152"/>
      <c r="U650" s="419"/>
      <c r="V650" s="185"/>
      <c r="W650" s="152"/>
      <c r="Y650" s="65"/>
      <c r="Z650" s="63"/>
      <c r="AA650" s="63"/>
      <c r="AB650" s="63"/>
      <c r="BX650" s="154"/>
      <c r="BZ650" s="154"/>
      <c r="CB650" s="154"/>
      <c r="CD650" s="154"/>
      <c r="CF650" s="154"/>
      <c r="CH650" s="154"/>
      <c r="CJ650" s="154"/>
      <c r="CK650" s="152"/>
      <c r="CL650" s="152"/>
    </row>
    <row r="651" spans="1:90" s="150" customFormat="1" ht="65.099999999999994" customHeight="1" x14ac:dyDescent="0.25">
      <c r="A651" s="417"/>
      <c r="H651" s="63"/>
      <c r="S651" s="152"/>
      <c r="T651" s="152"/>
      <c r="U651" s="419"/>
      <c r="V651" s="185"/>
      <c r="W651" s="152"/>
      <c r="Y651" s="65"/>
      <c r="Z651" s="63"/>
      <c r="AA651" s="63"/>
      <c r="AB651" s="63"/>
      <c r="BX651" s="154"/>
      <c r="BZ651" s="154"/>
      <c r="CB651" s="154"/>
      <c r="CD651" s="154"/>
      <c r="CF651" s="154"/>
      <c r="CH651" s="154"/>
      <c r="CJ651" s="154"/>
      <c r="CK651" s="152"/>
      <c r="CL651" s="152"/>
    </row>
    <row r="652" spans="1:90" s="150" customFormat="1" ht="65.099999999999994" customHeight="1" x14ac:dyDescent="0.25">
      <c r="A652" s="417"/>
      <c r="H652" s="63"/>
      <c r="S652" s="152"/>
      <c r="T652" s="152"/>
      <c r="U652" s="419"/>
      <c r="V652" s="185"/>
      <c r="W652" s="152"/>
      <c r="Y652" s="65"/>
      <c r="Z652" s="63"/>
      <c r="AA652" s="63"/>
      <c r="AB652" s="63"/>
      <c r="BX652" s="154"/>
      <c r="BZ652" s="154"/>
      <c r="CB652" s="154"/>
      <c r="CD652" s="154"/>
      <c r="CF652" s="154"/>
      <c r="CH652" s="154"/>
      <c r="CJ652" s="154"/>
      <c r="CK652" s="152"/>
      <c r="CL652" s="152"/>
    </row>
    <row r="653" spans="1:90" s="150" customFormat="1" ht="65.099999999999994" customHeight="1" x14ac:dyDescent="0.25">
      <c r="A653" s="417"/>
      <c r="H653" s="63"/>
      <c r="S653" s="152"/>
      <c r="T653" s="152"/>
      <c r="U653" s="419"/>
      <c r="V653" s="185"/>
      <c r="W653" s="152"/>
      <c r="Y653" s="65"/>
      <c r="Z653" s="63"/>
      <c r="AA653" s="63"/>
      <c r="AB653" s="63"/>
      <c r="BX653" s="154"/>
      <c r="BZ653" s="154"/>
      <c r="CB653" s="154"/>
      <c r="CD653" s="154"/>
      <c r="CF653" s="154"/>
      <c r="CH653" s="154"/>
      <c r="CJ653" s="154"/>
      <c r="CK653" s="152"/>
      <c r="CL653" s="152"/>
    </row>
    <row r="654" spans="1:90" s="150" customFormat="1" ht="65.099999999999994" customHeight="1" x14ac:dyDescent="0.25">
      <c r="A654" s="417"/>
      <c r="H654" s="63"/>
      <c r="S654" s="152"/>
      <c r="T654" s="152"/>
      <c r="U654" s="419"/>
      <c r="V654" s="185"/>
      <c r="W654" s="152"/>
      <c r="Y654" s="65"/>
      <c r="Z654" s="63"/>
      <c r="AA654" s="63"/>
      <c r="AB654" s="63"/>
      <c r="BX654" s="154"/>
      <c r="BZ654" s="154"/>
      <c r="CB654" s="154"/>
      <c r="CD654" s="154"/>
      <c r="CF654" s="154"/>
      <c r="CH654" s="154"/>
      <c r="CJ654" s="154"/>
      <c r="CK654" s="152"/>
      <c r="CL654" s="152"/>
    </row>
    <row r="655" spans="1:90" s="150" customFormat="1" ht="65.099999999999994" customHeight="1" x14ac:dyDescent="0.25">
      <c r="A655" s="417"/>
      <c r="H655" s="63"/>
      <c r="S655" s="152"/>
      <c r="T655" s="152"/>
      <c r="U655" s="419"/>
      <c r="V655" s="185"/>
      <c r="W655" s="152"/>
      <c r="Y655" s="65"/>
      <c r="Z655" s="63"/>
      <c r="AA655" s="63"/>
      <c r="AB655" s="63"/>
      <c r="BX655" s="154"/>
      <c r="BZ655" s="154"/>
      <c r="CB655" s="154"/>
      <c r="CD655" s="154"/>
      <c r="CF655" s="154"/>
      <c r="CH655" s="154"/>
      <c r="CJ655" s="154"/>
      <c r="CK655" s="152"/>
      <c r="CL655" s="152"/>
    </row>
    <row r="656" spans="1:90" s="150" customFormat="1" ht="65.099999999999994" customHeight="1" x14ac:dyDescent="0.25">
      <c r="A656" s="417"/>
      <c r="H656" s="63"/>
      <c r="S656" s="152"/>
      <c r="T656" s="152"/>
      <c r="U656" s="419"/>
      <c r="V656" s="185"/>
      <c r="W656" s="152"/>
      <c r="Y656" s="65"/>
      <c r="Z656" s="63"/>
      <c r="AA656" s="63"/>
      <c r="AB656" s="63"/>
      <c r="BX656" s="154"/>
      <c r="BZ656" s="154"/>
      <c r="CB656" s="154"/>
      <c r="CD656" s="154"/>
      <c r="CF656" s="154"/>
      <c r="CH656" s="154"/>
      <c r="CJ656" s="154"/>
      <c r="CK656" s="152"/>
      <c r="CL656" s="152"/>
    </row>
    <row r="657" spans="1:90" s="150" customFormat="1" ht="65.099999999999994" customHeight="1" x14ac:dyDescent="0.25">
      <c r="A657" s="417"/>
      <c r="H657" s="63"/>
      <c r="S657" s="152"/>
      <c r="T657" s="152"/>
      <c r="U657" s="419"/>
      <c r="V657" s="185"/>
      <c r="W657" s="152"/>
      <c r="Y657" s="65"/>
      <c r="Z657" s="63"/>
      <c r="AA657" s="63"/>
      <c r="AB657" s="63"/>
      <c r="BX657" s="154"/>
      <c r="BZ657" s="154"/>
      <c r="CB657" s="154"/>
      <c r="CD657" s="154"/>
      <c r="CF657" s="154"/>
      <c r="CH657" s="154"/>
      <c r="CJ657" s="154"/>
      <c r="CK657" s="152"/>
      <c r="CL657" s="152"/>
    </row>
    <row r="658" spans="1:90" s="150" customFormat="1" ht="65.099999999999994" customHeight="1" x14ac:dyDescent="0.25">
      <c r="A658" s="417"/>
      <c r="H658" s="63"/>
      <c r="S658" s="152"/>
      <c r="T658" s="152"/>
      <c r="U658" s="419"/>
      <c r="V658" s="185"/>
      <c r="W658" s="152"/>
      <c r="Y658" s="65"/>
      <c r="Z658" s="63"/>
      <c r="AA658" s="63"/>
      <c r="AB658" s="63"/>
      <c r="BX658" s="154"/>
      <c r="BZ658" s="154"/>
      <c r="CB658" s="154"/>
      <c r="CD658" s="154"/>
      <c r="CF658" s="154"/>
      <c r="CH658" s="154"/>
      <c r="CJ658" s="154"/>
      <c r="CK658" s="152"/>
      <c r="CL658" s="152"/>
    </row>
    <row r="659" spans="1:90" s="150" customFormat="1" ht="65.099999999999994" customHeight="1" x14ac:dyDescent="0.25">
      <c r="A659" s="417"/>
      <c r="H659" s="63"/>
      <c r="S659" s="152"/>
      <c r="T659" s="152"/>
      <c r="U659" s="419"/>
      <c r="V659" s="185"/>
      <c r="W659" s="152"/>
      <c r="Y659" s="65"/>
      <c r="Z659" s="63"/>
      <c r="AA659" s="63"/>
      <c r="AB659" s="63"/>
      <c r="BX659" s="154"/>
      <c r="BZ659" s="154"/>
      <c r="CB659" s="154"/>
      <c r="CD659" s="154"/>
      <c r="CF659" s="154"/>
      <c r="CH659" s="154"/>
      <c r="CJ659" s="154"/>
      <c r="CK659" s="152"/>
      <c r="CL659" s="152"/>
    </row>
    <row r="660" spans="1:90" s="150" customFormat="1" ht="65.099999999999994" customHeight="1" x14ac:dyDescent="0.25">
      <c r="A660" s="417"/>
      <c r="H660" s="63"/>
      <c r="S660" s="152"/>
      <c r="T660" s="152"/>
      <c r="U660" s="419"/>
      <c r="V660" s="185"/>
      <c r="W660" s="152"/>
      <c r="Y660" s="65"/>
      <c r="Z660" s="63"/>
      <c r="AA660" s="63"/>
      <c r="AB660" s="63"/>
      <c r="BX660" s="154"/>
      <c r="BZ660" s="154"/>
      <c r="CB660" s="154"/>
      <c r="CD660" s="154"/>
      <c r="CF660" s="154"/>
      <c r="CH660" s="154"/>
      <c r="CJ660" s="154"/>
      <c r="CK660" s="152"/>
      <c r="CL660" s="152"/>
    </row>
    <row r="661" spans="1:90" s="150" customFormat="1" ht="65.099999999999994" customHeight="1" x14ac:dyDescent="0.25">
      <c r="A661" s="417"/>
      <c r="H661" s="63"/>
      <c r="S661" s="152"/>
      <c r="T661" s="152"/>
      <c r="U661" s="419"/>
      <c r="V661" s="185"/>
      <c r="W661" s="152"/>
      <c r="Y661" s="65"/>
      <c r="Z661" s="63"/>
      <c r="AA661" s="63"/>
      <c r="AB661" s="63"/>
      <c r="BX661" s="154"/>
      <c r="BZ661" s="154"/>
      <c r="CB661" s="154"/>
      <c r="CD661" s="154"/>
      <c r="CF661" s="154"/>
      <c r="CH661" s="154"/>
      <c r="CJ661" s="154"/>
      <c r="CK661" s="152"/>
      <c r="CL661" s="152"/>
    </row>
    <row r="662" spans="1:90" s="150" customFormat="1" ht="65.099999999999994" customHeight="1" x14ac:dyDescent="0.25">
      <c r="A662" s="417"/>
      <c r="H662" s="63"/>
      <c r="S662" s="152"/>
      <c r="T662" s="152"/>
      <c r="U662" s="419"/>
      <c r="V662" s="185"/>
      <c r="W662" s="152"/>
      <c r="Y662" s="65"/>
      <c r="Z662" s="63"/>
      <c r="AA662" s="63"/>
      <c r="AB662" s="63"/>
      <c r="BX662" s="154"/>
      <c r="BZ662" s="154"/>
      <c r="CB662" s="154"/>
      <c r="CD662" s="154"/>
      <c r="CF662" s="154"/>
      <c r="CH662" s="154"/>
      <c r="CJ662" s="154"/>
      <c r="CK662" s="152"/>
      <c r="CL662" s="152"/>
    </row>
    <row r="663" spans="1:90" s="150" customFormat="1" ht="65.099999999999994" customHeight="1" x14ac:dyDescent="0.25">
      <c r="A663" s="417"/>
      <c r="H663" s="63"/>
      <c r="S663" s="152"/>
      <c r="T663" s="152"/>
      <c r="U663" s="419"/>
      <c r="V663" s="185"/>
      <c r="W663" s="152"/>
      <c r="Y663" s="65"/>
      <c r="Z663" s="63"/>
      <c r="AA663" s="63"/>
      <c r="AB663" s="63"/>
      <c r="BX663" s="154"/>
      <c r="BZ663" s="154"/>
      <c r="CB663" s="154"/>
      <c r="CD663" s="154"/>
      <c r="CF663" s="154"/>
      <c r="CH663" s="154"/>
      <c r="CJ663" s="154"/>
      <c r="CK663" s="152"/>
      <c r="CL663" s="152"/>
    </row>
    <row r="664" spans="1:90" s="150" customFormat="1" ht="65.099999999999994" customHeight="1" x14ac:dyDescent="0.25">
      <c r="A664" s="417"/>
      <c r="H664" s="63"/>
      <c r="S664" s="152"/>
      <c r="T664" s="152"/>
      <c r="U664" s="419"/>
      <c r="V664" s="185"/>
      <c r="W664" s="152"/>
      <c r="Y664" s="65"/>
      <c r="Z664" s="63"/>
      <c r="AA664" s="63"/>
      <c r="AB664" s="63"/>
      <c r="BX664" s="154"/>
      <c r="BZ664" s="154"/>
      <c r="CB664" s="154"/>
      <c r="CD664" s="154"/>
      <c r="CF664" s="154"/>
      <c r="CH664" s="154"/>
      <c r="CJ664" s="154"/>
      <c r="CK664" s="152"/>
      <c r="CL664" s="152"/>
    </row>
    <row r="665" spans="1:90" s="150" customFormat="1" ht="65.099999999999994" customHeight="1" x14ac:dyDescent="0.25">
      <c r="A665" s="417"/>
      <c r="H665" s="63"/>
      <c r="S665" s="152"/>
      <c r="T665" s="152"/>
      <c r="U665" s="419"/>
      <c r="V665" s="185"/>
      <c r="W665" s="152"/>
      <c r="Y665" s="65"/>
      <c r="Z665" s="63"/>
      <c r="AA665" s="63"/>
      <c r="AB665" s="63"/>
      <c r="BX665" s="154"/>
      <c r="BZ665" s="154"/>
      <c r="CB665" s="154"/>
      <c r="CD665" s="154"/>
      <c r="CF665" s="154"/>
      <c r="CH665" s="154"/>
      <c r="CJ665" s="154"/>
      <c r="CK665" s="152"/>
      <c r="CL665" s="152"/>
    </row>
    <row r="666" spans="1:90" s="150" customFormat="1" ht="65.099999999999994" customHeight="1" x14ac:dyDescent="0.25">
      <c r="A666" s="417"/>
      <c r="H666" s="63"/>
      <c r="S666" s="152"/>
      <c r="T666" s="152"/>
      <c r="U666" s="419"/>
      <c r="V666" s="185"/>
      <c r="W666" s="152"/>
      <c r="Y666" s="65"/>
      <c r="Z666" s="63"/>
      <c r="AA666" s="63"/>
      <c r="AB666" s="63"/>
      <c r="BX666" s="154"/>
      <c r="BZ666" s="154"/>
      <c r="CB666" s="154"/>
      <c r="CD666" s="154"/>
      <c r="CF666" s="154"/>
      <c r="CH666" s="154"/>
      <c r="CJ666" s="154"/>
      <c r="CK666" s="152"/>
      <c r="CL666" s="152"/>
    </row>
    <row r="667" spans="1:90" s="150" customFormat="1" ht="65.099999999999994" customHeight="1" x14ac:dyDescent="0.25">
      <c r="A667" s="417"/>
      <c r="H667" s="63"/>
      <c r="S667" s="152"/>
      <c r="T667" s="152"/>
      <c r="U667" s="419"/>
      <c r="V667" s="185"/>
      <c r="W667" s="152"/>
      <c r="Y667" s="65"/>
      <c r="Z667" s="63"/>
      <c r="AA667" s="63"/>
      <c r="AB667" s="63"/>
      <c r="BX667" s="154"/>
      <c r="BZ667" s="154"/>
      <c r="CB667" s="154"/>
      <c r="CD667" s="154"/>
      <c r="CF667" s="154"/>
      <c r="CH667" s="154"/>
      <c r="CJ667" s="154"/>
      <c r="CK667" s="152"/>
      <c r="CL667" s="152"/>
    </row>
    <row r="668" spans="1:90" s="150" customFormat="1" ht="65.099999999999994" customHeight="1" x14ac:dyDescent="0.25">
      <c r="A668" s="417"/>
      <c r="H668" s="63"/>
      <c r="S668" s="152"/>
      <c r="T668" s="152"/>
      <c r="U668" s="419"/>
      <c r="V668" s="185"/>
      <c r="W668" s="152"/>
      <c r="Y668" s="65"/>
      <c r="Z668" s="63"/>
      <c r="AA668" s="63"/>
      <c r="AB668" s="63"/>
      <c r="BX668" s="154"/>
      <c r="BZ668" s="154"/>
      <c r="CB668" s="154"/>
      <c r="CD668" s="154"/>
      <c r="CF668" s="154"/>
      <c r="CH668" s="154"/>
      <c r="CJ668" s="154"/>
      <c r="CK668" s="152"/>
      <c r="CL668" s="152"/>
    </row>
    <row r="669" spans="1:90" s="150" customFormat="1" ht="65.099999999999994" customHeight="1" x14ac:dyDescent="0.25">
      <c r="A669" s="417"/>
      <c r="H669" s="63"/>
      <c r="S669" s="152"/>
      <c r="T669" s="152"/>
      <c r="U669" s="419"/>
      <c r="V669" s="185"/>
      <c r="W669" s="152"/>
      <c r="Y669" s="65"/>
      <c r="Z669" s="63"/>
      <c r="AA669" s="63"/>
      <c r="AB669" s="63"/>
      <c r="BX669" s="154"/>
      <c r="BZ669" s="154"/>
      <c r="CB669" s="154"/>
      <c r="CD669" s="154"/>
      <c r="CF669" s="154"/>
      <c r="CH669" s="154"/>
      <c r="CJ669" s="154"/>
      <c r="CK669" s="152"/>
      <c r="CL669" s="152"/>
    </row>
    <row r="670" spans="1:90" s="150" customFormat="1" ht="65.099999999999994" customHeight="1" x14ac:dyDescent="0.25">
      <c r="A670" s="417"/>
      <c r="H670" s="63"/>
      <c r="S670" s="152"/>
      <c r="T670" s="152"/>
      <c r="U670" s="419"/>
      <c r="V670" s="185"/>
      <c r="W670" s="152"/>
      <c r="Y670" s="65"/>
      <c r="Z670" s="63"/>
      <c r="AA670" s="63"/>
      <c r="AB670" s="63"/>
      <c r="BX670" s="154"/>
      <c r="BZ670" s="154"/>
      <c r="CB670" s="154"/>
      <c r="CD670" s="154"/>
      <c r="CF670" s="154"/>
      <c r="CH670" s="154"/>
      <c r="CJ670" s="154"/>
      <c r="CK670" s="152"/>
      <c r="CL670" s="152"/>
    </row>
    <row r="671" spans="1:90" s="150" customFormat="1" ht="65.099999999999994" customHeight="1" x14ac:dyDescent="0.25">
      <c r="A671" s="417"/>
      <c r="H671" s="63"/>
      <c r="S671" s="152"/>
      <c r="T671" s="152"/>
      <c r="U671" s="419"/>
      <c r="V671" s="185"/>
      <c r="W671" s="152"/>
      <c r="Y671" s="65"/>
      <c r="Z671" s="63"/>
      <c r="AA671" s="63"/>
      <c r="AB671" s="63"/>
      <c r="BX671" s="154"/>
      <c r="BZ671" s="154"/>
      <c r="CB671" s="154"/>
      <c r="CD671" s="154"/>
      <c r="CF671" s="154"/>
      <c r="CH671" s="154"/>
      <c r="CJ671" s="154"/>
      <c r="CK671" s="152"/>
      <c r="CL671" s="152"/>
    </row>
    <row r="672" spans="1:90" s="150" customFormat="1" ht="65.099999999999994" customHeight="1" x14ac:dyDescent="0.25">
      <c r="A672" s="417"/>
      <c r="H672" s="63"/>
      <c r="S672" s="152"/>
      <c r="T672" s="152"/>
      <c r="U672" s="419"/>
      <c r="V672" s="185"/>
      <c r="W672" s="152"/>
      <c r="Y672" s="65"/>
      <c r="Z672" s="63"/>
      <c r="AA672" s="63"/>
      <c r="AB672" s="63"/>
      <c r="BX672" s="154"/>
      <c r="BZ672" s="154"/>
      <c r="CB672" s="154"/>
      <c r="CD672" s="154"/>
      <c r="CF672" s="154"/>
      <c r="CH672" s="154"/>
      <c r="CJ672" s="154"/>
      <c r="CK672" s="152"/>
      <c r="CL672" s="152"/>
    </row>
    <row r="673" spans="1:90" s="150" customFormat="1" ht="65.099999999999994" customHeight="1" x14ac:dyDescent="0.25">
      <c r="A673" s="417"/>
      <c r="H673" s="63"/>
      <c r="S673" s="152"/>
      <c r="T673" s="152"/>
      <c r="U673" s="419"/>
      <c r="V673" s="185"/>
      <c r="W673" s="152"/>
      <c r="Y673" s="65"/>
      <c r="Z673" s="63"/>
      <c r="AA673" s="63"/>
      <c r="AB673" s="63"/>
      <c r="BX673" s="154"/>
      <c r="BZ673" s="154"/>
      <c r="CB673" s="154"/>
      <c r="CD673" s="154"/>
      <c r="CF673" s="154"/>
      <c r="CH673" s="154"/>
      <c r="CJ673" s="154"/>
      <c r="CK673" s="152"/>
      <c r="CL673" s="152"/>
    </row>
    <row r="674" spans="1:90" s="150" customFormat="1" ht="65.099999999999994" customHeight="1" x14ac:dyDescent="0.25">
      <c r="A674" s="417"/>
      <c r="H674" s="63"/>
      <c r="S674" s="152"/>
      <c r="T674" s="152"/>
      <c r="U674" s="419"/>
      <c r="V674" s="185"/>
      <c r="W674" s="152"/>
      <c r="Y674" s="65"/>
      <c r="Z674" s="63"/>
      <c r="AA674" s="63"/>
      <c r="AB674" s="63"/>
      <c r="BX674" s="154"/>
      <c r="BZ674" s="154"/>
      <c r="CB674" s="154"/>
      <c r="CD674" s="154"/>
      <c r="CF674" s="154"/>
      <c r="CH674" s="154"/>
      <c r="CJ674" s="154"/>
      <c r="CK674" s="152"/>
      <c r="CL674" s="152"/>
    </row>
    <row r="675" spans="1:90" s="150" customFormat="1" ht="65.099999999999994" customHeight="1" x14ac:dyDescent="0.25">
      <c r="A675" s="417"/>
      <c r="H675" s="63"/>
      <c r="S675" s="152"/>
      <c r="T675" s="152"/>
      <c r="U675" s="419"/>
      <c r="V675" s="185"/>
      <c r="W675" s="152"/>
      <c r="Y675" s="65"/>
      <c r="Z675" s="63"/>
      <c r="AA675" s="63"/>
      <c r="AB675" s="63"/>
      <c r="BX675" s="154"/>
      <c r="BZ675" s="154"/>
      <c r="CB675" s="154"/>
      <c r="CD675" s="154"/>
      <c r="CF675" s="154"/>
      <c r="CH675" s="154"/>
      <c r="CJ675" s="154"/>
      <c r="CK675" s="152"/>
      <c r="CL675" s="152"/>
    </row>
    <row r="676" spans="1:90" s="150" customFormat="1" ht="65.099999999999994" customHeight="1" x14ac:dyDescent="0.25">
      <c r="A676" s="417"/>
      <c r="H676" s="63"/>
      <c r="S676" s="152"/>
      <c r="T676" s="152"/>
      <c r="U676" s="419"/>
      <c r="V676" s="185"/>
      <c r="W676" s="152"/>
      <c r="Y676" s="65"/>
      <c r="Z676" s="63"/>
      <c r="AA676" s="63"/>
      <c r="AB676" s="63"/>
      <c r="BX676" s="154"/>
      <c r="BZ676" s="154"/>
      <c r="CB676" s="154"/>
      <c r="CD676" s="154"/>
      <c r="CF676" s="154"/>
      <c r="CH676" s="154"/>
      <c r="CJ676" s="154"/>
      <c r="CK676" s="152"/>
      <c r="CL676" s="152"/>
    </row>
    <row r="677" spans="1:90" s="150" customFormat="1" ht="65.099999999999994" customHeight="1" x14ac:dyDescent="0.25">
      <c r="A677" s="417"/>
      <c r="H677" s="63"/>
      <c r="S677" s="152"/>
      <c r="T677" s="152"/>
      <c r="U677" s="419"/>
      <c r="V677" s="185"/>
      <c r="W677" s="152"/>
      <c r="Y677" s="65"/>
      <c r="Z677" s="63"/>
      <c r="AA677" s="63"/>
      <c r="AB677" s="63"/>
      <c r="BX677" s="154"/>
      <c r="BZ677" s="154"/>
      <c r="CB677" s="154"/>
      <c r="CD677" s="154"/>
      <c r="CF677" s="154"/>
      <c r="CH677" s="154"/>
      <c r="CJ677" s="154"/>
      <c r="CK677" s="152"/>
      <c r="CL677" s="152"/>
    </row>
    <row r="678" spans="1:90" s="150" customFormat="1" ht="65.099999999999994" customHeight="1" x14ac:dyDescent="0.25">
      <c r="A678" s="417"/>
      <c r="H678" s="63"/>
      <c r="S678" s="152"/>
      <c r="T678" s="152"/>
      <c r="U678" s="419"/>
      <c r="V678" s="185"/>
      <c r="W678" s="152"/>
      <c r="Y678" s="65"/>
      <c r="Z678" s="63"/>
      <c r="AA678" s="63"/>
      <c r="AB678" s="63"/>
      <c r="BX678" s="154"/>
      <c r="BZ678" s="154"/>
      <c r="CB678" s="154"/>
      <c r="CD678" s="154"/>
      <c r="CF678" s="154"/>
      <c r="CH678" s="154"/>
      <c r="CJ678" s="154"/>
      <c r="CK678" s="152"/>
      <c r="CL678" s="152"/>
    </row>
    <row r="679" spans="1:90" s="150" customFormat="1" ht="65.099999999999994" customHeight="1" x14ac:dyDescent="0.25">
      <c r="A679" s="417"/>
      <c r="H679" s="63"/>
      <c r="S679" s="152"/>
      <c r="T679" s="152"/>
      <c r="U679" s="419"/>
      <c r="V679" s="185"/>
      <c r="W679" s="152"/>
      <c r="Y679" s="65"/>
      <c r="Z679" s="63"/>
      <c r="AA679" s="63"/>
      <c r="AB679" s="63"/>
      <c r="BX679" s="154"/>
      <c r="BZ679" s="154"/>
      <c r="CB679" s="154"/>
      <c r="CD679" s="154"/>
      <c r="CF679" s="154"/>
      <c r="CH679" s="154"/>
      <c r="CJ679" s="154"/>
      <c r="CK679" s="152"/>
      <c r="CL679" s="152"/>
    </row>
    <row r="680" spans="1:90" s="150" customFormat="1" ht="65.099999999999994" customHeight="1" x14ac:dyDescent="0.25">
      <c r="A680" s="417"/>
      <c r="H680" s="63"/>
      <c r="S680" s="152"/>
      <c r="T680" s="152"/>
      <c r="U680" s="419"/>
      <c r="V680" s="185"/>
      <c r="W680" s="152"/>
      <c r="Y680" s="65"/>
      <c r="Z680" s="63"/>
      <c r="AA680" s="63"/>
      <c r="AB680" s="63"/>
      <c r="BX680" s="154"/>
      <c r="BZ680" s="154"/>
      <c r="CB680" s="154"/>
      <c r="CD680" s="154"/>
      <c r="CF680" s="154"/>
      <c r="CH680" s="154"/>
      <c r="CJ680" s="154"/>
      <c r="CK680" s="152"/>
      <c r="CL680" s="152"/>
    </row>
    <row r="681" spans="1:90" s="150" customFormat="1" ht="65.099999999999994" customHeight="1" x14ac:dyDescent="0.25">
      <c r="A681" s="417"/>
      <c r="H681" s="63"/>
      <c r="S681" s="152"/>
      <c r="T681" s="152"/>
      <c r="U681" s="419"/>
      <c r="V681" s="185"/>
      <c r="W681" s="152"/>
      <c r="Y681" s="65"/>
      <c r="Z681" s="63"/>
      <c r="AA681" s="63"/>
      <c r="AB681" s="63"/>
      <c r="BX681" s="154"/>
      <c r="BZ681" s="154"/>
      <c r="CB681" s="154"/>
      <c r="CD681" s="154"/>
      <c r="CF681" s="154"/>
      <c r="CH681" s="154"/>
      <c r="CJ681" s="154"/>
      <c r="CK681" s="152"/>
      <c r="CL681" s="152"/>
    </row>
    <row r="682" spans="1:90" s="150" customFormat="1" ht="65.099999999999994" customHeight="1" x14ac:dyDescent="0.25">
      <c r="A682" s="417"/>
      <c r="H682" s="63"/>
      <c r="S682" s="152"/>
      <c r="T682" s="152"/>
      <c r="U682" s="419"/>
      <c r="V682" s="185"/>
      <c r="W682" s="152"/>
      <c r="Y682" s="65"/>
      <c r="Z682" s="63"/>
      <c r="AA682" s="63"/>
      <c r="AB682" s="63"/>
      <c r="BX682" s="154"/>
      <c r="BZ682" s="154"/>
      <c r="CB682" s="154"/>
      <c r="CD682" s="154"/>
      <c r="CF682" s="154"/>
      <c r="CH682" s="154"/>
      <c r="CJ682" s="154"/>
      <c r="CK682" s="152"/>
      <c r="CL682" s="152"/>
    </row>
    <row r="683" spans="1:90" s="150" customFormat="1" ht="65.099999999999994" customHeight="1" x14ac:dyDescent="0.25">
      <c r="A683" s="417"/>
      <c r="H683" s="63"/>
      <c r="S683" s="152"/>
      <c r="T683" s="152"/>
      <c r="U683" s="419"/>
      <c r="V683" s="185"/>
      <c r="W683" s="152"/>
      <c r="Y683" s="65"/>
      <c r="Z683" s="63"/>
      <c r="AA683" s="63"/>
      <c r="AB683" s="63"/>
      <c r="BX683" s="154"/>
      <c r="BZ683" s="154"/>
      <c r="CB683" s="154"/>
      <c r="CD683" s="154"/>
      <c r="CF683" s="154"/>
      <c r="CH683" s="154"/>
      <c r="CJ683" s="154"/>
      <c r="CK683" s="152"/>
      <c r="CL683" s="152"/>
    </row>
    <row r="684" spans="1:90" s="150" customFormat="1" ht="65.099999999999994" customHeight="1" x14ac:dyDescent="0.25">
      <c r="A684" s="417"/>
      <c r="H684" s="63"/>
      <c r="S684" s="152"/>
      <c r="T684" s="152"/>
      <c r="U684" s="419"/>
      <c r="V684" s="185"/>
      <c r="W684" s="152"/>
      <c r="Y684" s="65"/>
      <c r="Z684" s="63"/>
      <c r="AA684" s="63"/>
      <c r="AB684" s="63"/>
      <c r="BX684" s="154"/>
      <c r="BZ684" s="154"/>
      <c r="CB684" s="154"/>
      <c r="CD684" s="154"/>
      <c r="CF684" s="154"/>
      <c r="CH684" s="154"/>
      <c r="CJ684" s="154"/>
      <c r="CK684" s="152"/>
      <c r="CL684" s="152"/>
    </row>
    <row r="685" spans="1:90" s="150" customFormat="1" ht="65.099999999999994" customHeight="1" x14ac:dyDescent="0.25">
      <c r="A685" s="417"/>
      <c r="H685" s="63"/>
      <c r="S685" s="152"/>
      <c r="T685" s="152"/>
      <c r="U685" s="419"/>
      <c r="V685" s="185"/>
      <c r="W685" s="152"/>
      <c r="Y685" s="65"/>
      <c r="Z685" s="63"/>
      <c r="AA685" s="63"/>
      <c r="AB685" s="63"/>
      <c r="BX685" s="154"/>
      <c r="BZ685" s="154"/>
      <c r="CB685" s="154"/>
      <c r="CD685" s="154"/>
      <c r="CF685" s="154"/>
      <c r="CH685" s="154"/>
      <c r="CJ685" s="154"/>
      <c r="CK685" s="152"/>
      <c r="CL685" s="152"/>
    </row>
    <row r="686" spans="1:90" s="150" customFormat="1" ht="65.099999999999994" customHeight="1" x14ac:dyDescent="0.25">
      <c r="A686" s="417"/>
      <c r="H686" s="63"/>
      <c r="S686" s="152"/>
      <c r="T686" s="152"/>
      <c r="U686" s="419"/>
      <c r="V686" s="185"/>
      <c r="W686" s="152"/>
      <c r="Y686" s="65"/>
      <c r="Z686" s="63"/>
      <c r="AA686" s="63"/>
      <c r="AB686" s="63"/>
      <c r="BX686" s="154"/>
      <c r="BZ686" s="154"/>
      <c r="CB686" s="154"/>
      <c r="CD686" s="154"/>
      <c r="CF686" s="154"/>
      <c r="CH686" s="154"/>
      <c r="CJ686" s="154"/>
      <c r="CK686" s="152"/>
      <c r="CL686" s="152"/>
    </row>
    <row r="687" spans="1:90" s="150" customFormat="1" ht="65.099999999999994" customHeight="1" x14ac:dyDescent="0.25">
      <c r="A687" s="417"/>
      <c r="H687" s="63"/>
      <c r="S687" s="152"/>
      <c r="T687" s="152"/>
      <c r="U687" s="419"/>
      <c r="V687" s="185"/>
      <c r="W687" s="152"/>
      <c r="Y687" s="65"/>
      <c r="Z687" s="63"/>
      <c r="AA687" s="63"/>
      <c r="AB687" s="63"/>
      <c r="BX687" s="154"/>
      <c r="BZ687" s="154"/>
      <c r="CB687" s="154"/>
      <c r="CD687" s="154"/>
      <c r="CF687" s="154"/>
      <c r="CH687" s="154"/>
      <c r="CJ687" s="154"/>
      <c r="CK687" s="152"/>
      <c r="CL687" s="152"/>
    </row>
    <row r="688" spans="1:90" s="150" customFormat="1" ht="65.099999999999994" customHeight="1" x14ac:dyDescent="0.25">
      <c r="A688" s="417"/>
      <c r="H688" s="63"/>
      <c r="S688" s="152"/>
      <c r="T688" s="152"/>
      <c r="U688" s="419"/>
      <c r="V688" s="185"/>
      <c r="W688" s="152"/>
      <c r="Y688" s="65"/>
      <c r="Z688" s="63"/>
      <c r="AA688" s="63"/>
      <c r="AB688" s="63"/>
      <c r="BX688" s="154"/>
      <c r="BZ688" s="154"/>
      <c r="CB688" s="154"/>
      <c r="CD688" s="154"/>
      <c r="CF688" s="154"/>
      <c r="CH688" s="154"/>
      <c r="CJ688" s="154"/>
      <c r="CK688" s="152"/>
      <c r="CL688" s="152"/>
    </row>
    <row r="689" spans="1:90" s="150" customFormat="1" ht="65.099999999999994" customHeight="1" x14ac:dyDescent="0.25">
      <c r="A689" s="417"/>
      <c r="H689" s="63"/>
      <c r="S689" s="152"/>
      <c r="T689" s="152"/>
      <c r="U689" s="419"/>
      <c r="V689" s="185"/>
      <c r="W689" s="152"/>
      <c r="Y689" s="65"/>
      <c r="Z689" s="63"/>
      <c r="AA689" s="63"/>
      <c r="AB689" s="63"/>
      <c r="BX689" s="154"/>
      <c r="BZ689" s="154"/>
      <c r="CB689" s="154"/>
      <c r="CD689" s="154"/>
      <c r="CF689" s="154"/>
      <c r="CH689" s="154"/>
      <c r="CJ689" s="154"/>
      <c r="CK689" s="152"/>
      <c r="CL689" s="152"/>
    </row>
    <row r="690" spans="1:90" s="150" customFormat="1" ht="65.099999999999994" customHeight="1" x14ac:dyDescent="0.25">
      <c r="A690" s="417"/>
      <c r="H690" s="63"/>
      <c r="S690" s="152"/>
      <c r="T690" s="152"/>
      <c r="U690" s="419"/>
      <c r="V690" s="185"/>
      <c r="W690" s="152"/>
      <c r="Y690" s="65"/>
      <c r="Z690" s="63"/>
      <c r="AA690" s="63"/>
      <c r="AB690" s="63"/>
      <c r="BX690" s="154"/>
      <c r="BZ690" s="154"/>
      <c r="CB690" s="154"/>
      <c r="CD690" s="154"/>
      <c r="CF690" s="154"/>
      <c r="CH690" s="154"/>
      <c r="CJ690" s="154"/>
      <c r="CK690" s="152"/>
      <c r="CL690" s="152"/>
    </row>
    <row r="691" spans="1:90" s="150" customFormat="1" ht="65.099999999999994" customHeight="1" x14ac:dyDescent="0.25">
      <c r="A691" s="417"/>
      <c r="H691" s="63"/>
      <c r="S691" s="152"/>
      <c r="T691" s="152"/>
      <c r="U691" s="419"/>
      <c r="V691" s="185"/>
      <c r="W691" s="152"/>
      <c r="Y691" s="65"/>
      <c r="Z691" s="63"/>
      <c r="AA691" s="63"/>
      <c r="AB691" s="63"/>
      <c r="BX691" s="154"/>
      <c r="BZ691" s="154"/>
      <c r="CB691" s="154"/>
      <c r="CD691" s="154"/>
      <c r="CF691" s="154"/>
      <c r="CH691" s="154"/>
      <c r="CJ691" s="154"/>
      <c r="CK691" s="152"/>
      <c r="CL691" s="152"/>
    </row>
    <row r="692" spans="1:90" s="150" customFormat="1" ht="65.099999999999994" customHeight="1" x14ac:dyDescent="0.25">
      <c r="A692" s="417"/>
      <c r="H692" s="63"/>
      <c r="S692" s="152"/>
      <c r="T692" s="152"/>
      <c r="U692" s="419"/>
      <c r="V692" s="185"/>
      <c r="W692" s="152"/>
      <c r="Y692" s="65"/>
      <c r="Z692" s="63"/>
      <c r="AA692" s="63"/>
      <c r="AB692" s="63"/>
      <c r="BX692" s="154"/>
      <c r="BZ692" s="154"/>
      <c r="CB692" s="154"/>
      <c r="CD692" s="154"/>
      <c r="CF692" s="154"/>
      <c r="CH692" s="154"/>
      <c r="CJ692" s="154"/>
      <c r="CK692" s="152"/>
      <c r="CL692" s="152"/>
    </row>
    <row r="693" spans="1:90" s="150" customFormat="1" ht="65.099999999999994" customHeight="1" x14ac:dyDescent="0.25">
      <c r="A693" s="417"/>
      <c r="H693" s="63"/>
      <c r="S693" s="152"/>
      <c r="T693" s="152"/>
      <c r="U693" s="419"/>
      <c r="V693" s="185"/>
      <c r="W693" s="152"/>
      <c r="Y693" s="65"/>
      <c r="Z693" s="63"/>
      <c r="AA693" s="63"/>
      <c r="AB693" s="63"/>
      <c r="BX693" s="154"/>
      <c r="BZ693" s="154"/>
      <c r="CB693" s="154"/>
      <c r="CD693" s="154"/>
      <c r="CF693" s="154"/>
      <c r="CH693" s="154"/>
      <c r="CJ693" s="154"/>
      <c r="CK693" s="152"/>
      <c r="CL693" s="152"/>
    </row>
    <row r="694" spans="1:90" s="150" customFormat="1" ht="65.099999999999994" customHeight="1" x14ac:dyDescent="0.25">
      <c r="A694" s="417"/>
      <c r="H694" s="63"/>
      <c r="S694" s="152"/>
      <c r="T694" s="152"/>
      <c r="U694" s="419"/>
      <c r="V694" s="185"/>
      <c r="W694" s="152"/>
      <c r="Y694" s="65"/>
      <c r="Z694" s="63"/>
      <c r="AA694" s="63"/>
      <c r="AB694" s="63"/>
      <c r="BX694" s="154"/>
      <c r="BZ694" s="154"/>
      <c r="CB694" s="154"/>
      <c r="CD694" s="154"/>
      <c r="CF694" s="154"/>
      <c r="CH694" s="154"/>
      <c r="CJ694" s="154"/>
      <c r="CK694" s="152"/>
      <c r="CL694" s="152"/>
    </row>
    <row r="695" spans="1:90" s="150" customFormat="1" ht="65.099999999999994" customHeight="1" x14ac:dyDescent="0.25">
      <c r="A695" s="417"/>
      <c r="H695" s="63"/>
      <c r="S695" s="152"/>
      <c r="T695" s="152"/>
      <c r="U695" s="419"/>
      <c r="V695" s="185"/>
      <c r="W695" s="152"/>
      <c r="Y695" s="65"/>
      <c r="Z695" s="63"/>
      <c r="AA695" s="63"/>
      <c r="AB695" s="63"/>
      <c r="BX695" s="154"/>
      <c r="BZ695" s="154"/>
      <c r="CB695" s="154"/>
      <c r="CD695" s="154"/>
      <c r="CF695" s="154"/>
      <c r="CH695" s="154"/>
      <c r="CJ695" s="154"/>
      <c r="CK695" s="152"/>
      <c r="CL695" s="152"/>
    </row>
    <row r="696" spans="1:90" s="150" customFormat="1" ht="65.099999999999994" customHeight="1" x14ac:dyDescent="0.25">
      <c r="A696" s="417"/>
      <c r="H696" s="63"/>
      <c r="S696" s="152"/>
      <c r="T696" s="152"/>
      <c r="U696" s="419"/>
      <c r="V696" s="185"/>
      <c r="W696" s="152"/>
      <c r="Y696" s="65"/>
      <c r="Z696" s="63"/>
      <c r="AA696" s="63"/>
      <c r="AB696" s="63"/>
      <c r="BX696" s="154"/>
      <c r="BZ696" s="154"/>
      <c r="CB696" s="154"/>
      <c r="CD696" s="154"/>
      <c r="CF696" s="154"/>
      <c r="CH696" s="154"/>
      <c r="CJ696" s="154"/>
      <c r="CK696" s="152"/>
      <c r="CL696" s="152"/>
    </row>
    <row r="697" spans="1:90" s="150" customFormat="1" ht="65.099999999999994" customHeight="1" x14ac:dyDescent="0.25">
      <c r="A697" s="417"/>
      <c r="H697" s="63"/>
      <c r="S697" s="152"/>
      <c r="T697" s="152"/>
      <c r="U697" s="419"/>
      <c r="V697" s="185"/>
      <c r="W697" s="152"/>
      <c r="Y697" s="65"/>
      <c r="Z697" s="63"/>
      <c r="AA697" s="63"/>
      <c r="AB697" s="63"/>
      <c r="BX697" s="154"/>
      <c r="BZ697" s="154"/>
      <c r="CB697" s="154"/>
      <c r="CD697" s="154"/>
      <c r="CF697" s="154"/>
      <c r="CH697" s="154"/>
      <c r="CJ697" s="154"/>
      <c r="CK697" s="152"/>
      <c r="CL697" s="152"/>
    </row>
    <row r="698" spans="1:90" s="150" customFormat="1" ht="65.099999999999994" customHeight="1" x14ac:dyDescent="0.25">
      <c r="A698" s="417"/>
      <c r="H698" s="63"/>
      <c r="S698" s="152"/>
      <c r="T698" s="152"/>
      <c r="U698" s="419"/>
      <c r="V698" s="185"/>
      <c r="W698" s="152"/>
      <c r="Y698" s="65"/>
      <c r="Z698" s="63"/>
      <c r="AA698" s="63"/>
      <c r="AB698" s="63"/>
      <c r="BX698" s="154"/>
      <c r="BZ698" s="154"/>
      <c r="CB698" s="154"/>
      <c r="CD698" s="154"/>
      <c r="CF698" s="154"/>
      <c r="CH698" s="154"/>
      <c r="CJ698" s="154"/>
      <c r="CK698" s="152"/>
      <c r="CL698" s="152"/>
    </row>
    <row r="699" spans="1:90" s="150" customFormat="1" ht="65.099999999999994" customHeight="1" x14ac:dyDescent="0.25">
      <c r="A699" s="417"/>
      <c r="H699" s="63"/>
      <c r="S699" s="152"/>
      <c r="T699" s="152"/>
      <c r="U699" s="419"/>
      <c r="V699" s="185"/>
      <c r="W699" s="152"/>
      <c r="Y699" s="65"/>
      <c r="Z699" s="63"/>
      <c r="AA699" s="63"/>
      <c r="AB699" s="63"/>
      <c r="BX699" s="154"/>
      <c r="BZ699" s="154"/>
      <c r="CB699" s="154"/>
      <c r="CD699" s="154"/>
      <c r="CF699" s="154"/>
      <c r="CH699" s="154"/>
      <c r="CJ699" s="154"/>
      <c r="CK699" s="152"/>
      <c r="CL699" s="152"/>
    </row>
    <row r="700" spans="1:90" s="150" customFormat="1" ht="65.099999999999994" customHeight="1" x14ac:dyDescent="0.25">
      <c r="A700" s="417"/>
      <c r="H700" s="63"/>
      <c r="S700" s="152"/>
      <c r="T700" s="152"/>
      <c r="U700" s="419"/>
      <c r="V700" s="185"/>
      <c r="W700" s="152"/>
      <c r="Y700" s="65"/>
      <c r="Z700" s="63"/>
      <c r="AA700" s="63"/>
      <c r="AB700" s="63"/>
      <c r="BX700" s="154"/>
      <c r="BZ700" s="154"/>
      <c r="CB700" s="154"/>
      <c r="CD700" s="154"/>
      <c r="CF700" s="154"/>
      <c r="CH700" s="154"/>
      <c r="CJ700" s="154"/>
      <c r="CK700" s="152"/>
      <c r="CL700" s="152"/>
    </row>
    <row r="701" spans="1:90" s="150" customFormat="1" ht="65.099999999999994" customHeight="1" x14ac:dyDescent="0.25">
      <c r="A701" s="417"/>
      <c r="H701" s="63"/>
      <c r="S701" s="152"/>
      <c r="T701" s="152"/>
      <c r="U701" s="419"/>
      <c r="V701" s="185"/>
      <c r="W701" s="152"/>
      <c r="Y701" s="65"/>
      <c r="Z701" s="63"/>
      <c r="AA701" s="63"/>
      <c r="AB701" s="63"/>
      <c r="BX701" s="154"/>
      <c r="BZ701" s="154"/>
      <c r="CB701" s="154"/>
      <c r="CD701" s="154"/>
      <c r="CF701" s="154"/>
      <c r="CH701" s="154"/>
      <c r="CJ701" s="154"/>
      <c r="CK701" s="152"/>
      <c r="CL701" s="152"/>
    </row>
    <row r="702" spans="1:90" s="150" customFormat="1" ht="65.099999999999994" customHeight="1" x14ac:dyDescent="0.25">
      <c r="A702" s="417"/>
      <c r="H702" s="63"/>
      <c r="S702" s="152"/>
      <c r="T702" s="152"/>
      <c r="U702" s="419"/>
      <c r="V702" s="185"/>
      <c r="W702" s="152"/>
      <c r="Y702" s="65"/>
      <c r="Z702" s="63"/>
      <c r="AA702" s="63"/>
      <c r="AB702" s="63"/>
      <c r="BX702" s="154"/>
      <c r="BZ702" s="154"/>
      <c r="CB702" s="154"/>
      <c r="CD702" s="154"/>
      <c r="CF702" s="154"/>
      <c r="CH702" s="154"/>
      <c r="CJ702" s="154"/>
      <c r="CK702" s="152"/>
      <c r="CL702" s="152"/>
    </row>
    <row r="703" spans="1:90" s="150" customFormat="1" ht="65.099999999999994" customHeight="1" x14ac:dyDescent="0.25">
      <c r="A703" s="417"/>
      <c r="H703" s="63"/>
      <c r="S703" s="152"/>
      <c r="T703" s="152"/>
      <c r="U703" s="419"/>
      <c r="V703" s="185"/>
      <c r="W703" s="152"/>
      <c r="Y703" s="65"/>
      <c r="Z703" s="63"/>
      <c r="AA703" s="63"/>
      <c r="AB703" s="63"/>
      <c r="BX703" s="154"/>
      <c r="BZ703" s="154"/>
      <c r="CB703" s="154"/>
      <c r="CD703" s="154"/>
      <c r="CF703" s="154"/>
      <c r="CH703" s="154"/>
      <c r="CJ703" s="154"/>
      <c r="CK703" s="152"/>
      <c r="CL703" s="152"/>
    </row>
    <row r="704" spans="1:90" s="150" customFormat="1" ht="65.099999999999994" customHeight="1" x14ac:dyDescent="0.25">
      <c r="A704" s="417"/>
      <c r="H704" s="63"/>
      <c r="S704" s="152"/>
      <c r="T704" s="152"/>
      <c r="U704" s="419"/>
      <c r="V704" s="185"/>
      <c r="W704" s="152"/>
      <c r="Y704" s="65"/>
      <c r="Z704" s="63"/>
      <c r="AA704" s="63"/>
      <c r="AB704" s="63"/>
      <c r="BX704" s="154"/>
      <c r="BZ704" s="154"/>
      <c r="CB704" s="154"/>
      <c r="CD704" s="154"/>
      <c r="CF704" s="154"/>
      <c r="CH704" s="154"/>
      <c r="CJ704" s="154"/>
      <c r="CK704" s="152"/>
      <c r="CL704" s="152"/>
    </row>
    <row r="705" spans="1:90" s="150" customFormat="1" ht="65.099999999999994" customHeight="1" x14ac:dyDescent="0.25">
      <c r="A705" s="417"/>
      <c r="H705" s="63"/>
      <c r="S705" s="152"/>
      <c r="T705" s="152"/>
      <c r="U705" s="419"/>
      <c r="V705" s="185"/>
      <c r="W705" s="152"/>
      <c r="Y705" s="65"/>
      <c r="Z705" s="63"/>
      <c r="AA705" s="63"/>
      <c r="AB705" s="63"/>
      <c r="BX705" s="154"/>
      <c r="BZ705" s="154"/>
      <c r="CB705" s="154"/>
      <c r="CD705" s="154"/>
      <c r="CF705" s="154"/>
      <c r="CH705" s="154"/>
      <c r="CJ705" s="154"/>
      <c r="CK705" s="152"/>
      <c r="CL705" s="152"/>
    </row>
    <row r="706" spans="1:90" s="150" customFormat="1" ht="65.099999999999994" customHeight="1" x14ac:dyDescent="0.25">
      <c r="A706" s="417"/>
      <c r="H706" s="63"/>
      <c r="S706" s="152"/>
      <c r="T706" s="152"/>
      <c r="U706" s="419"/>
      <c r="V706" s="185"/>
      <c r="W706" s="152"/>
      <c r="Y706" s="65"/>
      <c r="Z706" s="63"/>
      <c r="AA706" s="63"/>
      <c r="AB706" s="63"/>
      <c r="BX706" s="154"/>
      <c r="BZ706" s="154"/>
      <c r="CB706" s="154"/>
      <c r="CD706" s="154"/>
      <c r="CF706" s="154"/>
      <c r="CH706" s="154"/>
      <c r="CJ706" s="154"/>
      <c r="CK706" s="152"/>
      <c r="CL706" s="152"/>
    </row>
    <row r="707" spans="1:90" s="150" customFormat="1" ht="65.099999999999994" customHeight="1" x14ac:dyDescent="0.25">
      <c r="A707" s="417"/>
      <c r="H707" s="63"/>
      <c r="S707" s="152"/>
      <c r="T707" s="152"/>
      <c r="U707" s="419"/>
      <c r="V707" s="185"/>
      <c r="W707" s="152"/>
      <c r="Y707" s="65"/>
      <c r="Z707" s="63"/>
      <c r="AA707" s="63"/>
      <c r="AB707" s="63"/>
      <c r="BX707" s="154"/>
      <c r="BZ707" s="154"/>
      <c r="CB707" s="154"/>
      <c r="CD707" s="154"/>
      <c r="CF707" s="154"/>
      <c r="CH707" s="154"/>
      <c r="CJ707" s="154"/>
      <c r="CK707" s="152"/>
      <c r="CL707" s="152"/>
    </row>
    <row r="708" spans="1:90" s="150" customFormat="1" ht="65.099999999999994" customHeight="1" x14ac:dyDescent="0.25">
      <c r="A708" s="417"/>
      <c r="H708" s="63"/>
      <c r="S708" s="152"/>
      <c r="T708" s="152"/>
      <c r="U708" s="419"/>
      <c r="V708" s="185"/>
      <c r="W708" s="152"/>
      <c r="Y708" s="65"/>
      <c r="Z708" s="63"/>
      <c r="AA708" s="63"/>
      <c r="AB708" s="63"/>
      <c r="BX708" s="154"/>
      <c r="BZ708" s="154"/>
      <c r="CB708" s="154"/>
      <c r="CD708" s="154"/>
      <c r="CF708" s="154"/>
      <c r="CH708" s="154"/>
      <c r="CJ708" s="154"/>
      <c r="CK708" s="152"/>
      <c r="CL708" s="152"/>
    </row>
    <row r="709" spans="1:90" s="150" customFormat="1" ht="65.099999999999994" customHeight="1" x14ac:dyDescent="0.25">
      <c r="A709" s="417"/>
      <c r="H709" s="63"/>
      <c r="S709" s="152"/>
      <c r="T709" s="152"/>
      <c r="U709" s="419"/>
      <c r="V709" s="185"/>
      <c r="W709" s="152"/>
      <c r="Y709" s="65"/>
      <c r="Z709" s="63"/>
      <c r="AA709" s="63"/>
      <c r="AB709" s="63"/>
      <c r="BX709" s="154"/>
      <c r="BZ709" s="154"/>
      <c r="CB709" s="154"/>
      <c r="CD709" s="154"/>
      <c r="CF709" s="154"/>
      <c r="CH709" s="154"/>
      <c r="CJ709" s="154"/>
      <c r="CK709" s="152"/>
      <c r="CL709" s="152"/>
    </row>
    <row r="710" spans="1:90" s="150" customFormat="1" ht="65.099999999999994" customHeight="1" x14ac:dyDescent="0.25">
      <c r="A710" s="417"/>
      <c r="H710" s="63"/>
      <c r="S710" s="152"/>
      <c r="T710" s="152"/>
      <c r="U710" s="419"/>
      <c r="V710" s="185"/>
      <c r="W710" s="152"/>
      <c r="Y710" s="65"/>
      <c r="Z710" s="63"/>
      <c r="AA710" s="63"/>
      <c r="AB710" s="63"/>
      <c r="BX710" s="154"/>
      <c r="BZ710" s="154"/>
      <c r="CB710" s="154"/>
      <c r="CD710" s="154"/>
      <c r="CF710" s="154"/>
      <c r="CH710" s="154"/>
      <c r="CJ710" s="154"/>
      <c r="CK710" s="152"/>
      <c r="CL710" s="152"/>
    </row>
    <row r="711" spans="1:90" s="150" customFormat="1" ht="65.099999999999994" customHeight="1" x14ac:dyDescent="0.25">
      <c r="A711" s="417"/>
      <c r="H711" s="63"/>
      <c r="S711" s="152"/>
      <c r="T711" s="152"/>
      <c r="U711" s="419"/>
      <c r="V711" s="185"/>
      <c r="W711" s="152"/>
      <c r="Y711" s="65"/>
      <c r="Z711" s="63"/>
      <c r="AA711" s="63"/>
      <c r="AB711" s="63"/>
      <c r="BX711" s="154"/>
      <c r="BZ711" s="154"/>
      <c r="CB711" s="154"/>
      <c r="CD711" s="154"/>
      <c r="CF711" s="154"/>
      <c r="CH711" s="154"/>
      <c r="CJ711" s="154"/>
      <c r="CK711" s="152"/>
      <c r="CL711" s="152"/>
    </row>
    <row r="712" spans="1:90" s="150" customFormat="1" ht="65.099999999999994" customHeight="1" x14ac:dyDescent="0.25">
      <c r="A712" s="417"/>
      <c r="H712" s="63"/>
      <c r="S712" s="152"/>
      <c r="T712" s="152"/>
      <c r="U712" s="419"/>
      <c r="V712" s="185"/>
      <c r="W712" s="152"/>
      <c r="Y712" s="65"/>
      <c r="Z712" s="63"/>
      <c r="AA712" s="63"/>
      <c r="AB712" s="63"/>
      <c r="BX712" s="154"/>
      <c r="BZ712" s="154"/>
      <c r="CB712" s="154"/>
      <c r="CD712" s="154"/>
      <c r="CF712" s="154"/>
      <c r="CH712" s="154"/>
      <c r="CJ712" s="154"/>
      <c r="CK712" s="152"/>
      <c r="CL712" s="152"/>
    </row>
    <row r="713" spans="1:90" s="150" customFormat="1" ht="65.099999999999994" customHeight="1" x14ac:dyDescent="0.25">
      <c r="A713" s="417"/>
      <c r="H713" s="63"/>
      <c r="S713" s="152"/>
      <c r="T713" s="152"/>
      <c r="U713" s="419"/>
      <c r="V713" s="185"/>
      <c r="W713" s="152"/>
      <c r="Y713" s="65"/>
      <c r="Z713" s="63"/>
      <c r="AA713" s="63"/>
      <c r="AB713" s="63"/>
      <c r="BX713" s="154"/>
      <c r="BZ713" s="154"/>
      <c r="CB713" s="154"/>
      <c r="CD713" s="154"/>
      <c r="CF713" s="154"/>
      <c r="CH713" s="154"/>
      <c r="CJ713" s="154"/>
      <c r="CK713" s="152"/>
      <c r="CL713" s="152"/>
    </row>
    <row r="714" spans="1:90" s="150" customFormat="1" ht="65.099999999999994" customHeight="1" x14ac:dyDescent="0.25">
      <c r="A714" s="417"/>
      <c r="H714" s="63"/>
      <c r="S714" s="152"/>
      <c r="T714" s="152"/>
      <c r="U714" s="419"/>
      <c r="V714" s="185"/>
      <c r="W714" s="152"/>
      <c r="Y714" s="65"/>
      <c r="Z714" s="63"/>
      <c r="AA714" s="63"/>
      <c r="AB714" s="63"/>
      <c r="BX714" s="154"/>
      <c r="BZ714" s="154"/>
      <c r="CB714" s="154"/>
      <c r="CD714" s="154"/>
      <c r="CF714" s="154"/>
      <c r="CH714" s="154"/>
      <c r="CJ714" s="154"/>
      <c r="CK714" s="152"/>
      <c r="CL714" s="152"/>
    </row>
    <row r="715" spans="1:90" s="150" customFormat="1" ht="65.099999999999994" customHeight="1" x14ac:dyDescent="0.25">
      <c r="A715" s="417"/>
      <c r="H715" s="63"/>
      <c r="S715" s="152"/>
      <c r="T715" s="152"/>
      <c r="U715" s="419"/>
      <c r="V715" s="185"/>
      <c r="W715" s="152"/>
      <c r="Y715" s="65"/>
      <c r="Z715" s="63"/>
      <c r="AA715" s="63"/>
      <c r="AB715" s="63"/>
      <c r="BX715" s="154"/>
      <c r="BZ715" s="154"/>
      <c r="CB715" s="154"/>
      <c r="CD715" s="154"/>
      <c r="CF715" s="154"/>
      <c r="CH715" s="154"/>
      <c r="CJ715" s="154"/>
      <c r="CK715" s="152"/>
      <c r="CL715" s="152"/>
    </row>
    <row r="716" spans="1:90" s="150" customFormat="1" ht="65.099999999999994" customHeight="1" x14ac:dyDescent="0.25">
      <c r="A716" s="417"/>
      <c r="H716" s="63"/>
      <c r="S716" s="152"/>
      <c r="T716" s="152"/>
      <c r="U716" s="419"/>
      <c r="V716" s="185"/>
      <c r="W716" s="152"/>
      <c r="Y716" s="65"/>
      <c r="Z716" s="63"/>
      <c r="AA716" s="63"/>
      <c r="AB716" s="63"/>
      <c r="BX716" s="154"/>
      <c r="BZ716" s="154"/>
      <c r="CB716" s="154"/>
      <c r="CD716" s="154"/>
      <c r="CF716" s="154"/>
      <c r="CH716" s="154"/>
      <c r="CJ716" s="154"/>
      <c r="CK716" s="152"/>
      <c r="CL716" s="152"/>
    </row>
    <row r="717" spans="1:90" s="150" customFormat="1" ht="65.099999999999994" customHeight="1" x14ac:dyDescent="0.25">
      <c r="A717" s="417"/>
      <c r="H717" s="63"/>
      <c r="S717" s="152"/>
      <c r="T717" s="152"/>
      <c r="U717" s="419"/>
      <c r="V717" s="185"/>
      <c r="W717" s="152"/>
      <c r="Y717" s="65"/>
      <c r="Z717" s="63"/>
      <c r="AA717" s="63"/>
      <c r="AB717" s="63"/>
      <c r="BX717" s="154"/>
      <c r="BZ717" s="154"/>
      <c r="CB717" s="154"/>
      <c r="CD717" s="154"/>
      <c r="CF717" s="154"/>
      <c r="CH717" s="154"/>
      <c r="CJ717" s="154"/>
      <c r="CK717" s="152"/>
      <c r="CL717" s="152"/>
    </row>
    <row r="718" spans="1:90" s="150" customFormat="1" ht="65.099999999999994" customHeight="1" x14ac:dyDescent="0.25">
      <c r="A718" s="417"/>
      <c r="H718" s="63"/>
      <c r="S718" s="152"/>
      <c r="T718" s="152"/>
      <c r="U718" s="419"/>
      <c r="V718" s="185"/>
      <c r="W718" s="152"/>
      <c r="Y718" s="65"/>
      <c r="Z718" s="63"/>
      <c r="AA718" s="63"/>
      <c r="AB718" s="63"/>
      <c r="BX718" s="154"/>
      <c r="BZ718" s="154"/>
      <c r="CB718" s="154"/>
      <c r="CD718" s="154"/>
      <c r="CF718" s="154"/>
      <c r="CH718" s="154"/>
      <c r="CJ718" s="154"/>
      <c r="CK718" s="152"/>
      <c r="CL718" s="152"/>
    </row>
    <row r="719" spans="1:90" s="150" customFormat="1" ht="65.099999999999994" customHeight="1" x14ac:dyDescent="0.25">
      <c r="A719" s="417"/>
      <c r="H719" s="63"/>
      <c r="S719" s="152"/>
      <c r="T719" s="152"/>
      <c r="U719" s="419"/>
      <c r="V719" s="185"/>
      <c r="W719" s="152"/>
      <c r="Y719" s="65"/>
      <c r="Z719" s="63"/>
      <c r="AA719" s="63"/>
      <c r="AB719" s="63"/>
      <c r="BX719" s="154"/>
      <c r="BZ719" s="154"/>
      <c r="CB719" s="154"/>
      <c r="CD719" s="154"/>
      <c r="CF719" s="154"/>
      <c r="CH719" s="154"/>
      <c r="CJ719" s="154"/>
      <c r="CK719" s="152"/>
      <c r="CL719" s="152"/>
    </row>
    <row r="720" spans="1:90" s="150" customFormat="1" ht="65.099999999999994" customHeight="1" x14ac:dyDescent="0.25">
      <c r="A720" s="417"/>
      <c r="H720" s="63"/>
      <c r="S720" s="152"/>
      <c r="T720" s="152"/>
      <c r="U720" s="419"/>
      <c r="V720" s="185"/>
      <c r="W720" s="152"/>
      <c r="Y720" s="65"/>
      <c r="Z720" s="63"/>
      <c r="AA720" s="63"/>
      <c r="AB720" s="63"/>
      <c r="BX720" s="154"/>
      <c r="BZ720" s="154"/>
      <c r="CB720" s="154"/>
      <c r="CD720" s="154"/>
      <c r="CF720" s="154"/>
      <c r="CH720" s="154"/>
      <c r="CJ720" s="154"/>
      <c r="CK720" s="152"/>
      <c r="CL720" s="152"/>
    </row>
    <row r="721" spans="1:90" s="150" customFormat="1" ht="65.099999999999994" customHeight="1" x14ac:dyDescent="0.25">
      <c r="A721" s="417"/>
      <c r="H721" s="63"/>
      <c r="S721" s="152"/>
      <c r="T721" s="152"/>
      <c r="U721" s="419"/>
      <c r="V721" s="185"/>
      <c r="W721" s="152"/>
      <c r="Y721" s="65"/>
      <c r="Z721" s="63"/>
      <c r="AA721" s="63"/>
      <c r="AB721" s="63"/>
      <c r="BX721" s="154"/>
      <c r="BZ721" s="154"/>
      <c r="CB721" s="154"/>
      <c r="CD721" s="154"/>
      <c r="CF721" s="154"/>
      <c r="CH721" s="154"/>
      <c r="CJ721" s="154"/>
      <c r="CK721" s="152"/>
      <c r="CL721" s="152"/>
    </row>
    <row r="722" spans="1:90" s="150" customFormat="1" ht="65.099999999999994" customHeight="1" x14ac:dyDescent="0.25">
      <c r="A722" s="417"/>
      <c r="H722" s="63"/>
      <c r="S722" s="152"/>
      <c r="T722" s="152"/>
      <c r="U722" s="419"/>
      <c r="V722" s="185"/>
      <c r="W722" s="152"/>
      <c r="Y722" s="65"/>
      <c r="Z722" s="63"/>
      <c r="AA722" s="63"/>
      <c r="AB722" s="63"/>
      <c r="BX722" s="154"/>
      <c r="BZ722" s="154"/>
      <c r="CB722" s="154"/>
      <c r="CD722" s="154"/>
      <c r="CF722" s="154"/>
      <c r="CH722" s="154"/>
      <c r="CJ722" s="154"/>
      <c r="CK722" s="152"/>
      <c r="CL722" s="152"/>
    </row>
    <row r="723" spans="1:90" s="150" customFormat="1" ht="65.099999999999994" customHeight="1" x14ac:dyDescent="0.25">
      <c r="A723" s="417"/>
      <c r="H723" s="63"/>
      <c r="S723" s="152"/>
      <c r="T723" s="152"/>
      <c r="U723" s="419"/>
      <c r="V723" s="185"/>
      <c r="W723" s="152"/>
      <c r="Y723" s="65"/>
      <c r="Z723" s="63"/>
      <c r="AA723" s="63"/>
      <c r="AB723" s="63"/>
      <c r="BX723" s="154"/>
      <c r="BZ723" s="154"/>
      <c r="CB723" s="154"/>
      <c r="CD723" s="154"/>
      <c r="CF723" s="154"/>
      <c r="CH723" s="154"/>
      <c r="CJ723" s="154"/>
      <c r="CK723" s="152"/>
      <c r="CL723" s="152"/>
    </row>
    <row r="724" spans="1:90" s="150" customFormat="1" ht="65.099999999999994" customHeight="1" x14ac:dyDescent="0.25">
      <c r="A724" s="417"/>
      <c r="H724" s="63"/>
      <c r="S724" s="152"/>
      <c r="T724" s="152"/>
      <c r="U724" s="419"/>
      <c r="V724" s="185"/>
      <c r="W724" s="152"/>
      <c r="Y724" s="65"/>
      <c r="Z724" s="63"/>
      <c r="AA724" s="63"/>
      <c r="AB724" s="63"/>
      <c r="BX724" s="154"/>
      <c r="BZ724" s="154"/>
      <c r="CB724" s="154"/>
      <c r="CD724" s="154"/>
      <c r="CF724" s="154"/>
      <c r="CH724" s="154"/>
      <c r="CJ724" s="154"/>
      <c r="CK724" s="152"/>
      <c r="CL724" s="152"/>
    </row>
    <row r="725" spans="1:90" s="150" customFormat="1" ht="65.099999999999994" customHeight="1" x14ac:dyDescent="0.25">
      <c r="A725" s="417"/>
      <c r="H725" s="63"/>
      <c r="S725" s="152"/>
      <c r="T725" s="152"/>
      <c r="U725" s="419"/>
      <c r="V725" s="185"/>
      <c r="W725" s="152"/>
      <c r="Y725" s="65"/>
      <c r="Z725" s="63"/>
      <c r="AA725" s="63"/>
      <c r="AB725" s="63"/>
      <c r="BX725" s="154"/>
      <c r="BZ725" s="154"/>
      <c r="CB725" s="154"/>
      <c r="CD725" s="154"/>
      <c r="CF725" s="154"/>
      <c r="CH725" s="154"/>
      <c r="CJ725" s="154"/>
      <c r="CK725" s="152"/>
      <c r="CL725" s="152"/>
    </row>
    <row r="726" spans="1:90" s="150" customFormat="1" ht="65.099999999999994" customHeight="1" x14ac:dyDescent="0.25">
      <c r="A726" s="417"/>
      <c r="H726" s="63"/>
      <c r="S726" s="152"/>
      <c r="T726" s="152"/>
      <c r="U726" s="419"/>
      <c r="V726" s="185"/>
      <c r="W726" s="152"/>
      <c r="Y726" s="65"/>
      <c r="Z726" s="63"/>
      <c r="AA726" s="63"/>
      <c r="AB726" s="63"/>
      <c r="BX726" s="154"/>
      <c r="BZ726" s="154"/>
      <c r="CB726" s="154"/>
      <c r="CD726" s="154"/>
      <c r="CF726" s="154"/>
      <c r="CH726" s="154"/>
      <c r="CJ726" s="154"/>
      <c r="CK726" s="152"/>
      <c r="CL726" s="152"/>
    </row>
    <row r="727" spans="1:90" s="150" customFormat="1" ht="65.099999999999994" customHeight="1" x14ac:dyDescent="0.25">
      <c r="A727" s="417"/>
      <c r="H727" s="63"/>
      <c r="S727" s="152"/>
      <c r="T727" s="152"/>
      <c r="U727" s="419"/>
      <c r="V727" s="185"/>
      <c r="W727" s="152"/>
      <c r="Y727" s="65"/>
      <c r="Z727" s="63"/>
      <c r="AA727" s="63"/>
      <c r="AB727" s="63"/>
      <c r="BX727" s="154"/>
      <c r="BZ727" s="154"/>
      <c r="CB727" s="154"/>
      <c r="CD727" s="154"/>
      <c r="CF727" s="154"/>
      <c r="CH727" s="154"/>
      <c r="CJ727" s="154"/>
      <c r="CK727" s="152"/>
      <c r="CL727" s="152"/>
    </row>
    <row r="728" spans="1:90" s="150" customFormat="1" ht="65.099999999999994" customHeight="1" x14ac:dyDescent="0.25">
      <c r="A728" s="417"/>
      <c r="H728" s="63"/>
      <c r="S728" s="152"/>
      <c r="T728" s="152"/>
      <c r="U728" s="419"/>
      <c r="V728" s="185"/>
      <c r="W728" s="152"/>
      <c r="Y728" s="65"/>
      <c r="Z728" s="63"/>
      <c r="AA728" s="63"/>
      <c r="AB728" s="63"/>
      <c r="BX728" s="154"/>
      <c r="BZ728" s="154"/>
      <c r="CB728" s="154"/>
      <c r="CD728" s="154"/>
      <c r="CF728" s="154"/>
      <c r="CH728" s="154"/>
      <c r="CJ728" s="154"/>
      <c r="CK728" s="152"/>
      <c r="CL728" s="152"/>
    </row>
    <row r="729" spans="1:90" s="150" customFormat="1" ht="65.099999999999994" customHeight="1" x14ac:dyDescent="0.25">
      <c r="A729" s="417"/>
      <c r="H729" s="63"/>
      <c r="S729" s="152"/>
      <c r="T729" s="152"/>
      <c r="U729" s="419"/>
      <c r="V729" s="185"/>
      <c r="W729" s="152"/>
      <c r="Y729" s="65"/>
      <c r="Z729" s="63"/>
      <c r="AA729" s="63"/>
      <c r="AB729" s="63"/>
      <c r="BX729" s="154"/>
      <c r="BZ729" s="154"/>
      <c r="CB729" s="154"/>
      <c r="CD729" s="154"/>
      <c r="CF729" s="154"/>
      <c r="CH729" s="154"/>
      <c r="CJ729" s="154"/>
      <c r="CK729" s="152"/>
      <c r="CL729" s="152"/>
    </row>
    <row r="730" spans="1:90" s="150" customFormat="1" ht="65.099999999999994" customHeight="1" x14ac:dyDescent="0.25">
      <c r="A730" s="417"/>
      <c r="H730" s="63"/>
      <c r="S730" s="152"/>
      <c r="T730" s="152"/>
      <c r="U730" s="419"/>
      <c r="V730" s="185"/>
      <c r="W730" s="152"/>
      <c r="Y730" s="65"/>
      <c r="Z730" s="63"/>
      <c r="AA730" s="63"/>
      <c r="AB730" s="63"/>
      <c r="BX730" s="154"/>
      <c r="BZ730" s="154"/>
      <c r="CB730" s="154"/>
      <c r="CD730" s="154"/>
      <c r="CF730" s="154"/>
      <c r="CH730" s="154"/>
      <c r="CJ730" s="154"/>
      <c r="CK730" s="152"/>
      <c r="CL730" s="152"/>
    </row>
    <row r="731" spans="1:90" s="150" customFormat="1" ht="65.099999999999994" customHeight="1" x14ac:dyDescent="0.25">
      <c r="A731" s="417"/>
      <c r="H731" s="63"/>
      <c r="S731" s="152"/>
      <c r="T731" s="152"/>
      <c r="U731" s="419"/>
      <c r="V731" s="185"/>
      <c r="W731" s="152"/>
      <c r="Y731" s="65"/>
      <c r="Z731" s="63"/>
      <c r="AA731" s="63"/>
      <c r="AB731" s="63"/>
      <c r="BX731" s="154"/>
      <c r="BZ731" s="154"/>
      <c r="CB731" s="154"/>
      <c r="CD731" s="154"/>
      <c r="CF731" s="154"/>
      <c r="CH731" s="154"/>
      <c r="CJ731" s="154"/>
      <c r="CK731" s="152"/>
      <c r="CL731" s="152"/>
    </row>
    <row r="732" spans="1:90" s="150" customFormat="1" ht="65.099999999999994" customHeight="1" x14ac:dyDescent="0.25">
      <c r="A732" s="417"/>
      <c r="H732" s="63"/>
      <c r="S732" s="152"/>
      <c r="T732" s="152"/>
      <c r="U732" s="419"/>
      <c r="V732" s="185"/>
      <c r="W732" s="152"/>
      <c r="Y732" s="65"/>
      <c r="Z732" s="63"/>
      <c r="AA732" s="63"/>
      <c r="AB732" s="63"/>
      <c r="BX732" s="154"/>
      <c r="BZ732" s="154"/>
      <c r="CB732" s="154"/>
      <c r="CD732" s="154"/>
      <c r="CF732" s="154"/>
      <c r="CH732" s="154"/>
      <c r="CJ732" s="154"/>
      <c r="CK732" s="152"/>
      <c r="CL732" s="152"/>
    </row>
    <row r="733" spans="1:90" s="150" customFormat="1" ht="65.099999999999994" customHeight="1" x14ac:dyDescent="0.25">
      <c r="A733" s="417"/>
      <c r="H733" s="63"/>
      <c r="S733" s="152"/>
      <c r="T733" s="152"/>
      <c r="U733" s="419"/>
      <c r="V733" s="185"/>
      <c r="W733" s="152"/>
      <c r="Y733" s="65"/>
      <c r="Z733" s="63"/>
      <c r="AA733" s="63"/>
      <c r="AB733" s="63"/>
      <c r="BX733" s="154"/>
      <c r="BZ733" s="154"/>
      <c r="CB733" s="154"/>
      <c r="CD733" s="154"/>
      <c r="CF733" s="154"/>
      <c r="CH733" s="154"/>
      <c r="CJ733" s="154"/>
      <c r="CK733" s="152"/>
      <c r="CL733" s="152"/>
    </row>
    <row r="734" spans="1:90" s="150" customFormat="1" ht="65.099999999999994" customHeight="1" x14ac:dyDescent="0.25">
      <c r="A734" s="417"/>
      <c r="H734" s="63"/>
      <c r="S734" s="152"/>
      <c r="T734" s="152"/>
      <c r="U734" s="419"/>
      <c r="V734" s="185"/>
      <c r="W734" s="152"/>
      <c r="Y734" s="65"/>
      <c r="Z734" s="63"/>
      <c r="AA734" s="63"/>
      <c r="AB734" s="63"/>
      <c r="BX734" s="154"/>
      <c r="BZ734" s="154"/>
      <c r="CB734" s="154"/>
      <c r="CD734" s="154"/>
      <c r="CF734" s="154"/>
      <c r="CH734" s="154"/>
      <c r="CJ734" s="154"/>
      <c r="CK734" s="152"/>
      <c r="CL734" s="152"/>
    </row>
    <row r="735" spans="1:90" s="150" customFormat="1" ht="65.099999999999994" customHeight="1" x14ac:dyDescent="0.25">
      <c r="A735" s="417"/>
      <c r="H735" s="63"/>
      <c r="S735" s="152"/>
      <c r="T735" s="152"/>
      <c r="U735" s="419"/>
      <c r="V735" s="185"/>
      <c r="W735" s="152"/>
      <c r="Y735" s="65"/>
      <c r="Z735" s="63"/>
      <c r="AA735" s="63"/>
      <c r="AB735" s="63"/>
      <c r="BX735" s="154"/>
      <c r="BZ735" s="154"/>
      <c r="CB735" s="154"/>
      <c r="CD735" s="154"/>
      <c r="CF735" s="154"/>
      <c r="CH735" s="154"/>
      <c r="CJ735" s="154"/>
      <c r="CK735" s="152"/>
      <c r="CL735" s="152"/>
    </row>
    <row r="736" spans="1:90" s="150" customFormat="1" ht="65.099999999999994" customHeight="1" x14ac:dyDescent="0.25">
      <c r="A736" s="417"/>
      <c r="H736" s="63"/>
      <c r="S736" s="152"/>
      <c r="T736" s="152"/>
      <c r="U736" s="419"/>
      <c r="V736" s="185"/>
      <c r="W736" s="152"/>
      <c r="Y736" s="65"/>
      <c r="Z736" s="63"/>
      <c r="AA736" s="63"/>
      <c r="AB736" s="63"/>
      <c r="BX736" s="154"/>
      <c r="BZ736" s="154"/>
      <c r="CB736" s="154"/>
      <c r="CD736" s="154"/>
      <c r="CF736" s="154"/>
      <c r="CH736" s="154"/>
      <c r="CJ736" s="154"/>
      <c r="CK736" s="152"/>
      <c r="CL736" s="152"/>
    </row>
    <row r="737" spans="1:90" s="150" customFormat="1" ht="65.099999999999994" customHeight="1" x14ac:dyDescent="0.25">
      <c r="A737" s="417"/>
      <c r="H737" s="63"/>
      <c r="S737" s="152"/>
      <c r="T737" s="152"/>
      <c r="U737" s="419"/>
      <c r="V737" s="185"/>
      <c r="W737" s="152"/>
      <c r="Y737" s="65"/>
      <c r="Z737" s="63"/>
      <c r="AA737" s="63"/>
      <c r="AB737" s="63"/>
      <c r="BX737" s="154"/>
      <c r="BZ737" s="154"/>
      <c r="CB737" s="154"/>
      <c r="CD737" s="154"/>
      <c r="CF737" s="154"/>
      <c r="CH737" s="154"/>
      <c r="CJ737" s="154"/>
      <c r="CK737" s="152"/>
      <c r="CL737" s="152"/>
    </row>
    <row r="738" spans="1:90" s="150" customFormat="1" ht="65.099999999999994" customHeight="1" x14ac:dyDescent="0.25">
      <c r="A738" s="417"/>
      <c r="H738" s="63"/>
      <c r="S738" s="152"/>
      <c r="T738" s="152"/>
      <c r="U738" s="419"/>
      <c r="V738" s="185"/>
      <c r="W738" s="152"/>
      <c r="Y738" s="65"/>
      <c r="Z738" s="63"/>
      <c r="AA738" s="63"/>
      <c r="AB738" s="63"/>
      <c r="BX738" s="154"/>
      <c r="BZ738" s="154"/>
      <c r="CB738" s="154"/>
      <c r="CD738" s="154"/>
      <c r="CF738" s="154"/>
      <c r="CH738" s="154"/>
      <c r="CJ738" s="154"/>
      <c r="CK738" s="152"/>
      <c r="CL738" s="152"/>
    </row>
    <row r="739" spans="1:90" s="150" customFormat="1" ht="65.099999999999994" customHeight="1" x14ac:dyDescent="0.25">
      <c r="A739" s="417"/>
      <c r="H739" s="63"/>
      <c r="S739" s="152"/>
      <c r="T739" s="152"/>
      <c r="U739" s="419"/>
      <c r="V739" s="185"/>
      <c r="W739" s="152"/>
      <c r="Y739" s="65"/>
      <c r="Z739" s="63"/>
      <c r="AA739" s="63"/>
      <c r="AB739" s="63"/>
      <c r="BX739" s="154"/>
      <c r="BZ739" s="154"/>
      <c r="CB739" s="154"/>
      <c r="CD739" s="154"/>
      <c r="CF739" s="154"/>
      <c r="CH739" s="154"/>
      <c r="CJ739" s="154"/>
      <c r="CK739" s="152"/>
      <c r="CL739" s="152"/>
    </row>
    <row r="740" spans="1:90" s="150" customFormat="1" ht="65.099999999999994" customHeight="1" x14ac:dyDescent="0.25">
      <c r="A740" s="417"/>
      <c r="H740" s="63"/>
      <c r="S740" s="152"/>
      <c r="T740" s="152"/>
      <c r="U740" s="419"/>
      <c r="V740" s="185"/>
      <c r="W740" s="152"/>
      <c r="Y740" s="65"/>
      <c r="Z740" s="63"/>
      <c r="AA740" s="63"/>
      <c r="AB740" s="63"/>
      <c r="BX740" s="154"/>
      <c r="BZ740" s="154"/>
      <c r="CB740" s="154"/>
      <c r="CD740" s="154"/>
      <c r="CF740" s="154"/>
      <c r="CH740" s="154"/>
      <c r="CJ740" s="154"/>
      <c r="CK740" s="152"/>
      <c r="CL740" s="152"/>
    </row>
    <row r="741" spans="1:90" s="150" customFormat="1" ht="65.099999999999994" customHeight="1" x14ac:dyDescent="0.25">
      <c r="A741" s="417"/>
      <c r="H741" s="63"/>
      <c r="S741" s="152"/>
      <c r="T741" s="152"/>
      <c r="U741" s="419"/>
      <c r="V741" s="185"/>
      <c r="W741" s="152"/>
      <c r="Y741" s="65"/>
      <c r="Z741" s="63"/>
      <c r="AA741" s="63"/>
      <c r="AB741" s="63"/>
      <c r="BX741" s="154"/>
      <c r="BZ741" s="154"/>
      <c r="CB741" s="154"/>
      <c r="CD741" s="154"/>
      <c r="CF741" s="154"/>
      <c r="CH741" s="154"/>
      <c r="CJ741" s="154"/>
      <c r="CK741" s="152"/>
      <c r="CL741" s="152"/>
    </row>
    <row r="742" spans="1:90" s="150" customFormat="1" ht="65.099999999999994" customHeight="1" x14ac:dyDescent="0.25">
      <c r="A742" s="417"/>
      <c r="H742" s="63"/>
      <c r="S742" s="152"/>
      <c r="T742" s="152"/>
      <c r="U742" s="419"/>
      <c r="V742" s="185"/>
      <c r="W742" s="152"/>
      <c r="Y742" s="65"/>
      <c r="Z742" s="63"/>
      <c r="AA742" s="63"/>
      <c r="AB742" s="63"/>
      <c r="BX742" s="154"/>
      <c r="BZ742" s="154"/>
      <c r="CB742" s="154"/>
      <c r="CD742" s="154"/>
      <c r="CF742" s="154"/>
      <c r="CH742" s="154"/>
      <c r="CJ742" s="154"/>
      <c r="CK742" s="152"/>
      <c r="CL742" s="152"/>
    </row>
    <row r="743" spans="1:90" s="150" customFormat="1" ht="65.099999999999994" customHeight="1" x14ac:dyDescent="0.25">
      <c r="A743" s="417"/>
      <c r="H743" s="63"/>
      <c r="S743" s="152"/>
      <c r="T743" s="152"/>
      <c r="U743" s="419"/>
      <c r="V743" s="185"/>
      <c r="W743" s="152"/>
      <c r="Y743" s="65"/>
      <c r="Z743" s="63"/>
      <c r="AA743" s="63"/>
      <c r="AB743" s="63"/>
      <c r="BX743" s="154"/>
      <c r="BZ743" s="154"/>
      <c r="CB743" s="154"/>
      <c r="CD743" s="154"/>
      <c r="CF743" s="154"/>
      <c r="CH743" s="154"/>
      <c r="CJ743" s="154"/>
      <c r="CK743" s="152"/>
      <c r="CL743" s="152"/>
    </row>
    <row r="744" spans="1:90" s="150" customFormat="1" ht="65.099999999999994" customHeight="1" x14ac:dyDescent="0.25">
      <c r="A744" s="417"/>
      <c r="H744" s="63"/>
      <c r="S744" s="152"/>
      <c r="T744" s="152"/>
      <c r="U744" s="419"/>
      <c r="V744" s="185"/>
      <c r="W744" s="152"/>
      <c r="Y744" s="65"/>
      <c r="Z744" s="63"/>
      <c r="AA744" s="63"/>
      <c r="AB744" s="63"/>
      <c r="BX744" s="154"/>
      <c r="BZ744" s="154"/>
      <c r="CB744" s="154"/>
      <c r="CD744" s="154"/>
      <c r="CF744" s="154"/>
      <c r="CH744" s="154"/>
      <c r="CJ744" s="154"/>
      <c r="CK744" s="152"/>
      <c r="CL744" s="152"/>
    </row>
    <row r="745" spans="1:90" s="150" customFormat="1" ht="65.099999999999994" customHeight="1" x14ac:dyDescent="0.25">
      <c r="A745" s="417"/>
      <c r="H745" s="63"/>
      <c r="S745" s="152"/>
      <c r="T745" s="152"/>
      <c r="U745" s="419"/>
      <c r="V745" s="185"/>
      <c r="W745" s="152"/>
      <c r="Y745" s="65"/>
      <c r="Z745" s="63"/>
      <c r="AA745" s="63"/>
      <c r="AB745" s="63"/>
      <c r="BX745" s="154"/>
      <c r="BZ745" s="154"/>
      <c r="CB745" s="154"/>
      <c r="CD745" s="154"/>
      <c r="CF745" s="154"/>
      <c r="CH745" s="154"/>
      <c r="CJ745" s="154"/>
      <c r="CK745" s="152"/>
      <c r="CL745" s="152"/>
    </row>
    <row r="746" spans="1:90" s="150" customFormat="1" ht="65.099999999999994" customHeight="1" x14ac:dyDescent="0.25">
      <c r="A746" s="417"/>
      <c r="H746" s="63"/>
      <c r="S746" s="152"/>
      <c r="T746" s="152"/>
      <c r="U746" s="419"/>
      <c r="V746" s="185"/>
      <c r="W746" s="152"/>
      <c r="Y746" s="65"/>
      <c r="Z746" s="63"/>
      <c r="AA746" s="63"/>
      <c r="AB746" s="63"/>
      <c r="BX746" s="154"/>
      <c r="BZ746" s="154"/>
      <c r="CB746" s="154"/>
      <c r="CD746" s="154"/>
      <c r="CF746" s="154"/>
      <c r="CH746" s="154"/>
      <c r="CJ746" s="154"/>
      <c r="CK746" s="152"/>
      <c r="CL746" s="152"/>
    </row>
    <row r="747" spans="1:90" s="150" customFormat="1" ht="65.099999999999994" customHeight="1" x14ac:dyDescent="0.25">
      <c r="A747" s="417"/>
      <c r="H747" s="63"/>
      <c r="S747" s="152"/>
      <c r="T747" s="152"/>
      <c r="U747" s="419"/>
      <c r="V747" s="185"/>
      <c r="W747" s="152"/>
      <c r="Y747" s="65"/>
      <c r="Z747" s="63"/>
      <c r="AA747" s="63"/>
      <c r="AB747" s="63"/>
      <c r="BX747" s="154"/>
      <c r="BZ747" s="154"/>
      <c r="CB747" s="154"/>
      <c r="CD747" s="154"/>
      <c r="CF747" s="154"/>
      <c r="CH747" s="154"/>
      <c r="CJ747" s="154"/>
      <c r="CK747" s="152"/>
      <c r="CL747" s="152"/>
    </row>
    <row r="748" spans="1:90" s="150" customFormat="1" ht="65.099999999999994" customHeight="1" x14ac:dyDescent="0.25">
      <c r="A748" s="417"/>
      <c r="H748" s="63"/>
      <c r="S748" s="152"/>
      <c r="T748" s="152"/>
      <c r="U748" s="419"/>
      <c r="V748" s="185"/>
      <c r="W748" s="152"/>
      <c r="Y748" s="65"/>
      <c r="Z748" s="63"/>
      <c r="AA748" s="63"/>
      <c r="AB748" s="63"/>
      <c r="BX748" s="154"/>
      <c r="BZ748" s="154"/>
      <c r="CB748" s="154"/>
      <c r="CD748" s="154"/>
      <c r="CF748" s="154"/>
      <c r="CH748" s="154"/>
      <c r="CJ748" s="154"/>
      <c r="CK748" s="152"/>
      <c r="CL748" s="152"/>
    </row>
    <row r="749" spans="1:90" s="150" customFormat="1" ht="65.099999999999994" customHeight="1" x14ac:dyDescent="0.25">
      <c r="A749" s="417"/>
      <c r="H749" s="63"/>
      <c r="S749" s="152"/>
      <c r="T749" s="152"/>
      <c r="U749" s="419"/>
      <c r="V749" s="185"/>
      <c r="W749" s="152"/>
      <c r="Y749" s="65"/>
      <c r="Z749" s="63"/>
      <c r="AA749" s="63"/>
      <c r="AB749" s="63"/>
      <c r="BX749" s="154"/>
      <c r="BZ749" s="154"/>
      <c r="CB749" s="154"/>
      <c r="CD749" s="154"/>
      <c r="CF749" s="154"/>
      <c r="CH749" s="154"/>
      <c r="CJ749" s="154"/>
      <c r="CK749" s="152"/>
      <c r="CL749" s="152"/>
    </row>
    <row r="750" spans="1:90" s="150" customFormat="1" ht="65.099999999999994" customHeight="1" x14ac:dyDescent="0.25">
      <c r="A750" s="417"/>
      <c r="H750" s="63"/>
      <c r="S750" s="152"/>
      <c r="T750" s="152"/>
      <c r="U750" s="419"/>
      <c r="V750" s="185"/>
      <c r="W750" s="152"/>
      <c r="Y750" s="65"/>
      <c r="Z750" s="63"/>
      <c r="AA750" s="63"/>
      <c r="AB750" s="63"/>
      <c r="BX750" s="154"/>
      <c r="BZ750" s="154"/>
      <c r="CB750" s="154"/>
      <c r="CD750" s="154"/>
      <c r="CF750" s="154"/>
      <c r="CH750" s="154"/>
      <c r="CJ750" s="154"/>
      <c r="CK750" s="152"/>
      <c r="CL750" s="152"/>
    </row>
    <row r="751" spans="1:90" s="150" customFormat="1" ht="65.099999999999994" customHeight="1" x14ac:dyDescent="0.25">
      <c r="A751" s="417"/>
      <c r="H751" s="63"/>
      <c r="S751" s="152"/>
      <c r="T751" s="152"/>
      <c r="U751" s="419"/>
      <c r="V751" s="185"/>
      <c r="W751" s="152"/>
      <c r="Y751" s="65"/>
      <c r="Z751" s="63"/>
      <c r="AA751" s="63"/>
      <c r="AB751" s="63"/>
      <c r="BX751" s="154"/>
      <c r="BZ751" s="154"/>
      <c r="CB751" s="154"/>
      <c r="CD751" s="154"/>
      <c r="CF751" s="154"/>
      <c r="CH751" s="154"/>
      <c r="CJ751" s="154"/>
      <c r="CK751" s="152"/>
      <c r="CL751" s="152"/>
    </row>
    <row r="752" spans="1:90" s="150" customFormat="1" ht="65.099999999999994" customHeight="1" x14ac:dyDescent="0.25">
      <c r="A752" s="417"/>
      <c r="H752" s="63"/>
      <c r="S752" s="152"/>
      <c r="T752" s="152"/>
      <c r="U752" s="419"/>
      <c r="V752" s="185"/>
      <c r="W752" s="152"/>
      <c r="Y752" s="65"/>
      <c r="Z752" s="63"/>
      <c r="AA752" s="63"/>
      <c r="AB752" s="63"/>
      <c r="BX752" s="154"/>
      <c r="BZ752" s="154"/>
      <c r="CB752" s="154"/>
      <c r="CD752" s="154"/>
      <c r="CF752" s="154"/>
      <c r="CH752" s="154"/>
      <c r="CJ752" s="154"/>
      <c r="CK752" s="152"/>
      <c r="CL752" s="152"/>
    </row>
    <row r="753" spans="1:90" s="150" customFormat="1" ht="65.099999999999994" customHeight="1" x14ac:dyDescent="0.25">
      <c r="A753" s="417"/>
      <c r="H753" s="63"/>
      <c r="S753" s="152"/>
      <c r="T753" s="152"/>
      <c r="U753" s="419"/>
      <c r="V753" s="185"/>
      <c r="W753" s="152"/>
      <c r="Y753" s="65"/>
      <c r="Z753" s="63"/>
      <c r="AA753" s="63"/>
      <c r="AB753" s="63"/>
      <c r="BX753" s="154"/>
      <c r="BZ753" s="154"/>
      <c r="CB753" s="154"/>
      <c r="CD753" s="154"/>
      <c r="CF753" s="154"/>
      <c r="CH753" s="154"/>
      <c r="CJ753" s="154"/>
      <c r="CK753" s="152"/>
      <c r="CL753" s="152"/>
    </row>
    <row r="754" spans="1:90" s="150" customFormat="1" ht="65.099999999999994" customHeight="1" x14ac:dyDescent="0.25">
      <c r="A754" s="417"/>
      <c r="H754" s="63"/>
      <c r="S754" s="152"/>
      <c r="T754" s="152"/>
      <c r="U754" s="419"/>
      <c r="V754" s="185"/>
      <c r="W754" s="152"/>
      <c r="Y754" s="65"/>
      <c r="Z754" s="63"/>
      <c r="AA754" s="63"/>
      <c r="AB754" s="63"/>
      <c r="BX754" s="154"/>
      <c r="BZ754" s="154"/>
      <c r="CB754" s="154"/>
      <c r="CD754" s="154"/>
      <c r="CF754" s="154"/>
      <c r="CH754" s="154"/>
      <c r="CJ754" s="154"/>
      <c r="CK754" s="152"/>
      <c r="CL754" s="152"/>
    </row>
    <row r="755" spans="1:90" s="150" customFormat="1" ht="65.099999999999994" customHeight="1" x14ac:dyDescent="0.25">
      <c r="A755" s="417"/>
      <c r="H755" s="63"/>
      <c r="S755" s="152"/>
      <c r="T755" s="152"/>
      <c r="U755" s="419"/>
      <c r="V755" s="185"/>
      <c r="W755" s="152"/>
      <c r="Y755" s="65"/>
      <c r="Z755" s="63"/>
      <c r="AA755" s="63"/>
      <c r="AB755" s="63"/>
      <c r="BX755" s="154"/>
      <c r="BZ755" s="154"/>
      <c r="CB755" s="154"/>
      <c r="CD755" s="154"/>
      <c r="CF755" s="154"/>
      <c r="CH755" s="154"/>
      <c r="CJ755" s="154"/>
      <c r="CK755" s="152"/>
      <c r="CL755" s="152"/>
    </row>
    <row r="756" spans="1:90" s="150" customFormat="1" ht="65.099999999999994" customHeight="1" x14ac:dyDescent="0.25">
      <c r="A756" s="417"/>
      <c r="H756" s="63"/>
      <c r="S756" s="152"/>
      <c r="T756" s="152"/>
      <c r="U756" s="419"/>
      <c r="V756" s="185"/>
      <c r="W756" s="152"/>
      <c r="Y756" s="65"/>
      <c r="Z756" s="63"/>
      <c r="AA756" s="63"/>
      <c r="AB756" s="63"/>
      <c r="BX756" s="154"/>
      <c r="BZ756" s="154"/>
      <c r="CB756" s="154"/>
      <c r="CD756" s="154"/>
      <c r="CF756" s="154"/>
      <c r="CH756" s="154"/>
      <c r="CJ756" s="154"/>
      <c r="CK756" s="152"/>
      <c r="CL756" s="152"/>
    </row>
    <row r="757" spans="1:90" s="150" customFormat="1" ht="65.099999999999994" customHeight="1" x14ac:dyDescent="0.25">
      <c r="A757" s="417"/>
      <c r="H757" s="63"/>
      <c r="S757" s="152"/>
      <c r="T757" s="152"/>
      <c r="U757" s="419"/>
      <c r="V757" s="185"/>
      <c r="W757" s="152"/>
      <c r="Y757" s="65"/>
      <c r="Z757" s="63"/>
      <c r="AA757" s="63"/>
      <c r="AB757" s="63"/>
      <c r="BX757" s="154"/>
      <c r="BZ757" s="154"/>
      <c r="CB757" s="154"/>
      <c r="CD757" s="154"/>
      <c r="CF757" s="154"/>
      <c r="CH757" s="154"/>
      <c r="CJ757" s="154"/>
      <c r="CK757" s="152"/>
      <c r="CL757" s="152"/>
    </row>
    <row r="758" spans="1:90" s="150" customFormat="1" ht="65.099999999999994" customHeight="1" x14ac:dyDescent="0.25">
      <c r="A758" s="417"/>
      <c r="H758" s="63"/>
      <c r="S758" s="152"/>
      <c r="T758" s="152"/>
      <c r="U758" s="419"/>
      <c r="V758" s="185"/>
      <c r="W758" s="152"/>
      <c r="Y758" s="65"/>
      <c r="Z758" s="63"/>
      <c r="AA758" s="63"/>
      <c r="AB758" s="63"/>
      <c r="BX758" s="154"/>
      <c r="BZ758" s="154"/>
      <c r="CB758" s="154"/>
      <c r="CD758" s="154"/>
      <c r="CF758" s="154"/>
      <c r="CH758" s="154"/>
      <c r="CJ758" s="154"/>
      <c r="CK758" s="152"/>
      <c r="CL758" s="152"/>
    </row>
    <row r="759" spans="1:90" s="150" customFormat="1" ht="65.099999999999994" customHeight="1" x14ac:dyDescent="0.25">
      <c r="A759" s="417"/>
      <c r="H759" s="63"/>
      <c r="S759" s="152"/>
      <c r="T759" s="152"/>
      <c r="U759" s="419"/>
      <c r="V759" s="185"/>
      <c r="W759" s="152"/>
      <c r="Y759" s="65"/>
      <c r="Z759" s="63"/>
      <c r="AA759" s="63"/>
      <c r="AB759" s="63"/>
      <c r="BX759" s="154"/>
      <c r="BZ759" s="154"/>
      <c r="CB759" s="154"/>
      <c r="CD759" s="154"/>
      <c r="CF759" s="154"/>
      <c r="CH759" s="154"/>
      <c r="CJ759" s="154"/>
      <c r="CK759" s="152"/>
      <c r="CL759" s="152"/>
    </row>
    <row r="760" spans="1:90" s="150" customFormat="1" ht="65.099999999999994" customHeight="1" x14ac:dyDescent="0.25">
      <c r="A760" s="417"/>
      <c r="H760" s="63"/>
      <c r="S760" s="152"/>
      <c r="T760" s="152"/>
      <c r="U760" s="419"/>
      <c r="V760" s="185"/>
      <c r="W760" s="152"/>
      <c r="Y760" s="65"/>
      <c r="Z760" s="63"/>
      <c r="AA760" s="63"/>
      <c r="AB760" s="63"/>
      <c r="BX760" s="154"/>
      <c r="BZ760" s="154"/>
      <c r="CB760" s="154"/>
      <c r="CD760" s="154"/>
      <c r="CF760" s="154"/>
      <c r="CH760" s="154"/>
      <c r="CJ760" s="154"/>
      <c r="CK760" s="152"/>
      <c r="CL760" s="152"/>
    </row>
    <row r="761" spans="1:90" s="150" customFormat="1" ht="65.099999999999994" customHeight="1" x14ac:dyDescent="0.25">
      <c r="A761" s="417"/>
      <c r="H761" s="63"/>
      <c r="S761" s="152"/>
      <c r="T761" s="152"/>
      <c r="U761" s="419"/>
      <c r="V761" s="185"/>
      <c r="W761" s="152"/>
      <c r="Y761" s="65"/>
      <c r="Z761" s="63"/>
      <c r="AA761" s="63"/>
      <c r="AB761" s="63"/>
      <c r="BX761" s="154"/>
      <c r="BZ761" s="154"/>
      <c r="CB761" s="154"/>
      <c r="CD761" s="154"/>
      <c r="CF761" s="154"/>
      <c r="CH761" s="154"/>
      <c r="CJ761" s="154"/>
      <c r="CK761" s="152"/>
      <c r="CL761" s="152"/>
    </row>
    <row r="762" spans="1:90" s="150" customFormat="1" ht="65.099999999999994" customHeight="1" x14ac:dyDescent="0.25">
      <c r="A762" s="417"/>
      <c r="H762" s="63"/>
      <c r="S762" s="152"/>
      <c r="T762" s="152"/>
      <c r="U762" s="419"/>
      <c r="V762" s="185"/>
      <c r="W762" s="152"/>
      <c r="Y762" s="65"/>
      <c r="Z762" s="63"/>
      <c r="AA762" s="63"/>
      <c r="AB762" s="63"/>
      <c r="BX762" s="154"/>
      <c r="BZ762" s="154"/>
      <c r="CB762" s="154"/>
      <c r="CD762" s="154"/>
      <c r="CF762" s="154"/>
      <c r="CH762" s="154"/>
      <c r="CJ762" s="154"/>
      <c r="CK762" s="152"/>
      <c r="CL762" s="152"/>
    </row>
    <row r="763" spans="1:90" s="150" customFormat="1" ht="65.099999999999994" customHeight="1" x14ac:dyDescent="0.25">
      <c r="A763" s="417"/>
      <c r="H763" s="63"/>
      <c r="S763" s="152"/>
      <c r="T763" s="152"/>
      <c r="U763" s="419"/>
      <c r="V763" s="185"/>
      <c r="W763" s="152"/>
      <c r="Y763" s="65"/>
      <c r="Z763" s="63"/>
      <c r="AA763" s="63"/>
      <c r="AB763" s="63"/>
      <c r="BX763" s="154"/>
      <c r="BZ763" s="154"/>
      <c r="CB763" s="154"/>
      <c r="CD763" s="154"/>
      <c r="CF763" s="154"/>
      <c r="CH763" s="154"/>
      <c r="CJ763" s="154"/>
      <c r="CK763" s="152"/>
      <c r="CL763" s="152"/>
    </row>
    <row r="764" spans="1:90" s="150" customFormat="1" ht="65.099999999999994" customHeight="1" x14ac:dyDescent="0.25">
      <c r="A764" s="417"/>
      <c r="H764" s="63"/>
      <c r="S764" s="152"/>
      <c r="T764" s="152"/>
      <c r="U764" s="419"/>
      <c r="V764" s="185"/>
      <c r="W764" s="152"/>
      <c r="Y764" s="65"/>
      <c r="Z764" s="63"/>
      <c r="AA764" s="63"/>
      <c r="AB764" s="63"/>
      <c r="BX764" s="154"/>
      <c r="BZ764" s="154"/>
      <c r="CB764" s="154"/>
      <c r="CD764" s="154"/>
      <c r="CF764" s="154"/>
      <c r="CH764" s="154"/>
      <c r="CJ764" s="154"/>
      <c r="CK764" s="152"/>
      <c r="CL764" s="152"/>
    </row>
    <row r="765" spans="1:90" s="150" customFormat="1" ht="65.099999999999994" customHeight="1" x14ac:dyDescent="0.25">
      <c r="A765" s="417"/>
      <c r="H765" s="63"/>
      <c r="S765" s="152"/>
      <c r="T765" s="152"/>
      <c r="U765" s="419"/>
      <c r="V765" s="185"/>
      <c r="W765" s="152"/>
      <c r="Y765" s="65"/>
      <c r="Z765" s="63"/>
      <c r="AA765" s="63"/>
      <c r="AB765" s="63"/>
      <c r="BX765" s="154"/>
      <c r="BZ765" s="154"/>
      <c r="CB765" s="154"/>
      <c r="CD765" s="154"/>
      <c r="CF765" s="154"/>
      <c r="CH765" s="154"/>
      <c r="CJ765" s="154"/>
      <c r="CK765" s="152"/>
      <c r="CL765" s="152"/>
    </row>
    <row r="766" spans="1:90" s="150" customFormat="1" ht="65.099999999999994" customHeight="1" x14ac:dyDescent="0.25">
      <c r="A766" s="417"/>
      <c r="H766" s="63"/>
      <c r="S766" s="152"/>
      <c r="T766" s="152"/>
      <c r="U766" s="419"/>
      <c r="V766" s="185"/>
      <c r="W766" s="152"/>
      <c r="Y766" s="65"/>
      <c r="Z766" s="63"/>
      <c r="AA766" s="63"/>
      <c r="AB766" s="63"/>
      <c r="BX766" s="154"/>
      <c r="BZ766" s="154"/>
      <c r="CB766" s="154"/>
      <c r="CD766" s="154"/>
      <c r="CF766" s="154"/>
      <c r="CH766" s="154"/>
      <c r="CJ766" s="154"/>
      <c r="CK766" s="152"/>
      <c r="CL766" s="152"/>
    </row>
    <row r="767" spans="1:90" s="150" customFormat="1" ht="65.099999999999994" customHeight="1" x14ac:dyDescent="0.25">
      <c r="A767" s="417"/>
      <c r="H767" s="63"/>
      <c r="S767" s="152"/>
      <c r="T767" s="152"/>
      <c r="U767" s="419"/>
      <c r="V767" s="185"/>
      <c r="W767" s="152"/>
      <c r="Y767" s="65"/>
      <c r="Z767" s="63"/>
      <c r="AA767" s="63"/>
      <c r="AB767" s="63"/>
      <c r="BX767" s="154"/>
      <c r="BZ767" s="154"/>
      <c r="CB767" s="154"/>
      <c r="CD767" s="154"/>
      <c r="CF767" s="154"/>
      <c r="CH767" s="154"/>
      <c r="CJ767" s="154"/>
      <c r="CK767" s="152"/>
      <c r="CL767" s="152"/>
    </row>
    <row r="768" spans="1:90" s="150" customFormat="1" ht="65.099999999999994" customHeight="1" x14ac:dyDescent="0.25">
      <c r="A768" s="417"/>
      <c r="H768" s="63"/>
      <c r="S768" s="152"/>
      <c r="T768" s="152"/>
      <c r="U768" s="419"/>
      <c r="V768" s="185"/>
      <c r="W768" s="152"/>
      <c r="Y768" s="65"/>
      <c r="Z768" s="63"/>
      <c r="AA768" s="63"/>
      <c r="AB768" s="63"/>
      <c r="BX768" s="154"/>
      <c r="BZ768" s="154"/>
      <c r="CB768" s="154"/>
      <c r="CD768" s="154"/>
      <c r="CF768" s="154"/>
      <c r="CH768" s="154"/>
      <c r="CJ768" s="154"/>
      <c r="CK768" s="152"/>
      <c r="CL768" s="152"/>
    </row>
    <row r="769" spans="1:90" s="150" customFormat="1" ht="65.099999999999994" customHeight="1" x14ac:dyDescent="0.25">
      <c r="A769" s="417"/>
      <c r="H769" s="63"/>
      <c r="S769" s="152"/>
      <c r="T769" s="152"/>
      <c r="U769" s="419"/>
      <c r="V769" s="185"/>
      <c r="W769" s="152"/>
      <c r="Y769" s="65"/>
      <c r="Z769" s="63"/>
      <c r="AA769" s="63"/>
      <c r="AB769" s="63"/>
      <c r="BX769" s="154"/>
      <c r="BZ769" s="154"/>
      <c r="CB769" s="154"/>
      <c r="CD769" s="154"/>
      <c r="CF769" s="154"/>
      <c r="CH769" s="154"/>
      <c r="CJ769" s="154"/>
      <c r="CK769" s="152"/>
      <c r="CL769" s="152"/>
    </row>
    <row r="770" spans="1:90" s="150" customFormat="1" ht="65.099999999999994" customHeight="1" x14ac:dyDescent="0.25">
      <c r="A770" s="417"/>
      <c r="H770" s="63"/>
      <c r="S770" s="152"/>
      <c r="T770" s="152"/>
      <c r="U770" s="419"/>
      <c r="V770" s="185"/>
      <c r="W770" s="152"/>
      <c r="Y770" s="65"/>
      <c r="Z770" s="63"/>
      <c r="AA770" s="63"/>
      <c r="AB770" s="63"/>
      <c r="BX770" s="154"/>
      <c r="BZ770" s="154"/>
      <c r="CB770" s="154"/>
      <c r="CD770" s="154"/>
      <c r="CF770" s="154"/>
      <c r="CH770" s="154"/>
      <c r="CJ770" s="154"/>
      <c r="CK770" s="152"/>
      <c r="CL770" s="152"/>
    </row>
    <row r="771" spans="1:90" s="150" customFormat="1" ht="65.099999999999994" customHeight="1" x14ac:dyDescent="0.25">
      <c r="A771" s="417"/>
      <c r="H771" s="63"/>
      <c r="S771" s="152"/>
      <c r="T771" s="152"/>
      <c r="U771" s="419"/>
      <c r="V771" s="185"/>
      <c r="W771" s="152"/>
      <c r="Y771" s="65"/>
      <c r="Z771" s="63"/>
      <c r="AA771" s="63"/>
      <c r="AB771" s="63"/>
      <c r="BX771" s="154"/>
      <c r="BZ771" s="154"/>
      <c r="CB771" s="154"/>
      <c r="CD771" s="154"/>
      <c r="CF771" s="154"/>
      <c r="CH771" s="154"/>
      <c r="CJ771" s="154"/>
      <c r="CK771" s="152"/>
      <c r="CL771" s="152"/>
    </row>
    <row r="772" spans="1:90" s="150" customFormat="1" ht="65.099999999999994" customHeight="1" x14ac:dyDescent="0.25">
      <c r="A772" s="417"/>
      <c r="H772" s="63"/>
      <c r="S772" s="152"/>
      <c r="T772" s="152"/>
      <c r="U772" s="419"/>
      <c r="V772" s="185"/>
      <c r="W772" s="152"/>
      <c r="Y772" s="65"/>
      <c r="Z772" s="63"/>
      <c r="AA772" s="63"/>
      <c r="AB772" s="63"/>
      <c r="BX772" s="154"/>
      <c r="BZ772" s="154"/>
      <c r="CB772" s="154"/>
      <c r="CD772" s="154"/>
      <c r="CF772" s="154"/>
      <c r="CH772" s="154"/>
      <c r="CJ772" s="154"/>
      <c r="CK772" s="152"/>
      <c r="CL772" s="152"/>
    </row>
    <row r="773" spans="1:90" s="150" customFormat="1" ht="65.099999999999994" customHeight="1" x14ac:dyDescent="0.25">
      <c r="A773" s="417"/>
      <c r="H773" s="63"/>
      <c r="S773" s="152"/>
      <c r="T773" s="152"/>
      <c r="U773" s="419"/>
      <c r="V773" s="185"/>
      <c r="W773" s="152"/>
      <c r="Y773" s="65"/>
      <c r="Z773" s="63"/>
      <c r="AA773" s="63"/>
      <c r="AB773" s="63"/>
      <c r="BX773" s="154"/>
      <c r="BZ773" s="154"/>
      <c r="CB773" s="154"/>
      <c r="CD773" s="154"/>
      <c r="CF773" s="154"/>
      <c r="CH773" s="154"/>
      <c r="CJ773" s="154"/>
      <c r="CK773" s="152"/>
      <c r="CL773" s="152"/>
    </row>
    <row r="774" spans="1:90" s="150" customFormat="1" ht="65.099999999999994" customHeight="1" x14ac:dyDescent="0.25">
      <c r="A774" s="417"/>
      <c r="H774" s="63"/>
      <c r="S774" s="152"/>
      <c r="T774" s="152"/>
      <c r="U774" s="419"/>
      <c r="V774" s="185"/>
      <c r="W774" s="152"/>
      <c r="Y774" s="65"/>
      <c r="Z774" s="63"/>
      <c r="AA774" s="63"/>
      <c r="AB774" s="63"/>
      <c r="BX774" s="154"/>
      <c r="BZ774" s="154"/>
      <c r="CB774" s="154"/>
      <c r="CD774" s="154"/>
      <c r="CF774" s="154"/>
      <c r="CH774" s="154"/>
      <c r="CJ774" s="154"/>
      <c r="CK774" s="152"/>
      <c r="CL774" s="152"/>
    </row>
    <row r="775" spans="1:90" s="150" customFormat="1" ht="65.099999999999994" customHeight="1" x14ac:dyDescent="0.25">
      <c r="A775" s="417"/>
      <c r="H775" s="63"/>
      <c r="S775" s="152"/>
      <c r="T775" s="152"/>
      <c r="U775" s="419"/>
      <c r="V775" s="185"/>
      <c r="W775" s="152"/>
      <c r="Y775" s="65"/>
      <c r="Z775" s="63"/>
      <c r="AA775" s="63"/>
      <c r="AB775" s="63"/>
      <c r="BX775" s="154"/>
      <c r="BZ775" s="154"/>
      <c r="CB775" s="154"/>
      <c r="CD775" s="154"/>
      <c r="CF775" s="154"/>
      <c r="CH775" s="154"/>
      <c r="CJ775" s="154"/>
      <c r="CK775" s="152"/>
      <c r="CL775" s="152"/>
    </row>
    <row r="776" spans="1:90" s="150" customFormat="1" ht="65.099999999999994" customHeight="1" x14ac:dyDescent="0.25">
      <c r="A776" s="417"/>
      <c r="H776" s="63"/>
      <c r="S776" s="152"/>
      <c r="T776" s="152"/>
      <c r="U776" s="419"/>
      <c r="V776" s="185"/>
      <c r="W776" s="152"/>
      <c r="Y776" s="65"/>
      <c r="Z776" s="63"/>
      <c r="AA776" s="63"/>
      <c r="AB776" s="63"/>
      <c r="BX776" s="154"/>
      <c r="BZ776" s="154"/>
      <c r="CB776" s="154"/>
      <c r="CD776" s="154"/>
      <c r="CF776" s="154"/>
      <c r="CH776" s="154"/>
      <c r="CJ776" s="154"/>
      <c r="CK776" s="152"/>
      <c r="CL776" s="152"/>
    </row>
    <row r="777" spans="1:90" s="150" customFormat="1" ht="65.099999999999994" customHeight="1" x14ac:dyDescent="0.25">
      <c r="A777" s="417"/>
      <c r="H777" s="63"/>
      <c r="S777" s="152"/>
      <c r="T777" s="152"/>
      <c r="U777" s="419"/>
      <c r="V777" s="185"/>
      <c r="W777" s="152"/>
      <c r="Y777" s="65"/>
      <c r="Z777" s="63"/>
      <c r="AA777" s="63"/>
      <c r="AB777" s="63"/>
      <c r="BX777" s="154"/>
      <c r="BZ777" s="154"/>
      <c r="CB777" s="154"/>
      <c r="CD777" s="154"/>
      <c r="CF777" s="154"/>
      <c r="CH777" s="154"/>
      <c r="CJ777" s="154"/>
      <c r="CK777" s="152"/>
      <c r="CL777" s="152"/>
    </row>
    <row r="778" spans="1:90" s="150" customFormat="1" ht="65.099999999999994" customHeight="1" x14ac:dyDescent="0.25">
      <c r="A778" s="417"/>
      <c r="H778" s="63"/>
      <c r="S778" s="152"/>
      <c r="T778" s="152"/>
      <c r="U778" s="419"/>
      <c r="V778" s="185"/>
      <c r="W778" s="152"/>
      <c r="Y778" s="65"/>
      <c r="Z778" s="63"/>
      <c r="AA778" s="63"/>
      <c r="AB778" s="63"/>
      <c r="BX778" s="154"/>
      <c r="BZ778" s="154"/>
      <c r="CB778" s="154"/>
      <c r="CD778" s="154"/>
      <c r="CF778" s="154"/>
      <c r="CH778" s="154"/>
      <c r="CJ778" s="154"/>
      <c r="CK778" s="152"/>
      <c r="CL778" s="152"/>
    </row>
    <row r="779" spans="1:90" s="150" customFormat="1" ht="65.099999999999994" customHeight="1" x14ac:dyDescent="0.25">
      <c r="A779" s="417"/>
      <c r="H779" s="63"/>
      <c r="S779" s="152"/>
      <c r="T779" s="152"/>
      <c r="U779" s="419"/>
      <c r="V779" s="185"/>
      <c r="W779" s="152"/>
      <c r="Y779" s="65"/>
      <c r="Z779" s="63"/>
      <c r="AA779" s="63"/>
      <c r="AB779" s="63"/>
      <c r="BX779" s="154"/>
      <c r="BZ779" s="154"/>
      <c r="CB779" s="154"/>
      <c r="CD779" s="154"/>
      <c r="CF779" s="154"/>
      <c r="CH779" s="154"/>
      <c r="CJ779" s="154"/>
      <c r="CK779" s="152"/>
      <c r="CL779" s="152"/>
    </row>
    <row r="780" spans="1:90" s="150" customFormat="1" ht="65.099999999999994" customHeight="1" x14ac:dyDescent="0.25">
      <c r="A780" s="417"/>
      <c r="H780" s="63"/>
      <c r="S780" s="152"/>
      <c r="T780" s="152"/>
      <c r="U780" s="419"/>
      <c r="V780" s="185"/>
      <c r="W780" s="152"/>
      <c r="Y780" s="65"/>
      <c r="Z780" s="63"/>
      <c r="AA780" s="63"/>
      <c r="AB780" s="63"/>
      <c r="BX780" s="154"/>
      <c r="BZ780" s="154"/>
      <c r="CB780" s="154"/>
      <c r="CD780" s="154"/>
      <c r="CF780" s="154"/>
      <c r="CH780" s="154"/>
      <c r="CJ780" s="154"/>
      <c r="CK780" s="152"/>
      <c r="CL780" s="152"/>
    </row>
    <row r="781" spans="1:90" s="150" customFormat="1" ht="65.099999999999994" customHeight="1" x14ac:dyDescent="0.25">
      <c r="A781" s="417"/>
      <c r="H781" s="63"/>
      <c r="S781" s="152"/>
      <c r="T781" s="152"/>
      <c r="U781" s="419"/>
      <c r="V781" s="185"/>
      <c r="W781" s="152"/>
      <c r="Y781" s="65"/>
      <c r="Z781" s="63"/>
      <c r="AA781" s="63"/>
      <c r="AB781" s="63"/>
      <c r="BX781" s="154"/>
      <c r="BZ781" s="154"/>
      <c r="CB781" s="154"/>
      <c r="CD781" s="154"/>
      <c r="CF781" s="154"/>
      <c r="CH781" s="154"/>
      <c r="CJ781" s="154"/>
      <c r="CK781" s="152"/>
      <c r="CL781" s="152"/>
    </row>
    <row r="782" spans="1:90" s="150" customFormat="1" ht="65.099999999999994" customHeight="1" x14ac:dyDescent="0.25">
      <c r="A782" s="417"/>
      <c r="H782" s="63"/>
      <c r="S782" s="152"/>
      <c r="T782" s="152"/>
      <c r="U782" s="419"/>
      <c r="V782" s="185"/>
      <c r="W782" s="152"/>
      <c r="Y782" s="65"/>
      <c r="Z782" s="63"/>
      <c r="AA782" s="63"/>
      <c r="AB782" s="63"/>
      <c r="BX782" s="154"/>
      <c r="BZ782" s="154"/>
      <c r="CB782" s="154"/>
      <c r="CD782" s="154"/>
      <c r="CF782" s="154"/>
      <c r="CH782" s="154"/>
      <c r="CJ782" s="154"/>
      <c r="CK782" s="152"/>
      <c r="CL782" s="152"/>
    </row>
    <row r="783" spans="1:90" s="150" customFormat="1" ht="65.099999999999994" customHeight="1" x14ac:dyDescent="0.25">
      <c r="A783" s="417"/>
      <c r="H783" s="63"/>
      <c r="S783" s="152"/>
      <c r="T783" s="152"/>
      <c r="U783" s="419"/>
      <c r="V783" s="185"/>
      <c r="W783" s="152"/>
      <c r="Y783" s="65"/>
      <c r="Z783" s="63"/>
      <c r="AA783" s="63"/>
      <c r="AB783" s="63"/>
      <c r="BX783" s="154"/>
      <c r="BZ783" s="154"/>
      <c r="CB783" s="154"/>
      <c r="CD783" s="154"/>
      <c r="CF783" s="154"/>
      <c r="CH783" s="154"/>
      <c r="CJ783" s="154"/>
      <c r="CK783" s="152"/>
      <c r="CL783" s="152"/>
    </row>
    <row r="784" spans="1:90" s="150" customFormat="1" ht="65.099999999999994" customHeight="1" x14ac:dyDescent="0.25">
      <c r="A784" s="417"/>
      <c r="H784" s="63"/>
      <c r="S784" s="152"/>
      <c r="T784" s="152"/>
      <c r="U784" s="419"/>
      <c r="V784" s="185"/>
      <c r="W784" s="152"/>
      <c r="Y784" s="65"/>
      <c r="Z784" s="63"/>
      <c r="AA784" s="63"/>
      <c r="AB784" s="63"/>
      <c r="BX784" s="154"/>
      <c r="BZ784" s="154"/>
      <c r="CB784" s="154"/>
      <c r="CD784" s="154"/>
      <c r="CF784" s="154"/>
      <c r="CH784" s="154"/>
      <c r="CJ784" s="154"/>
      <c r="CK784" s="152"/>
      <c r="CL784" s="152"/>
    </row>
    <row r="785" spans="1:90" s="150" customFormat="1" ht="65.099999999999994" customHeight="1" x14ac:dyDescent="0.25">
      <c r="A785" s="417"/>
      <c r="H785" s="63"/>
      <c r="S785" s="152"/>
      <c r="T785" s="152"/>
      <c r="U785" s="419"/>
      <c r="V785" s="185"/>
      <c r="W785" s="152"/>
      <c r="Y785" s="65"/>
      <c r="Z785" s="63"/>
      <c r="AA785" s="63"/>
      <c r="AB785" s="63"/>
      <c r="BX785" s="154"/>
      <c r="BZ785" s="154"/>
      <c r="CB785" s="154"/>
      <c r="CD785" s="154"/>
      <c r="CF785" s="154"/>
      <c r="CH785" s="154"/>
      <c r="CJ785" s="154"/>
      <c r="CK785" s="152"/>
      <c r="CL785" s="152"/>
    </row>
    <row r="786" spans="1:90" s="150" customFormat="1" ht="65.099999999999994" customHeight="1" x14ac:dyDescent="0.25">
      <c r="A786" s="417"/>
      <c r="H786" s="63"/>
      <c r="S786" s="152"/>
      <c r="T786" s="152"/>
      <c r="U786" s="419"/>
      <c r="V786" s="185"/>
      <c r="W786" s="152"/>
      <c r="Y786" s="65"/>
      <c r="Z786" s="63"/>
      <c r="AA786" s="63"/>
      <c r="AB786" s="63"/>
      <c r="BX786" s="154"/>
      <c r="BZ786" s="154"/>
      <c r="CB786" s="154"/>
      <c r="CD786" s="154"/>
      <c r="CF786" s="154"/>
      <c r="CH786" s="154"/>
      <c r="CJ786" s="154"/>
      <c r="CK786" s="152"/>
      <c r="CL786" s="152"/>
    </row>
    <row r="787" spans="1:90" s="150" customFormat="1" ht="65.099999999999994" customHeight="1" x14ac:dyDescent="0.25">
      <c r="A787" s="417"/>
      <c r="H787" s="63"/>
      <c r="S787" s="152"/>
      <c r="T787" s="152"/>
      <c r="U787" s="419"/>
      <c r="V787" s="185"/>
      <c r="W787" s="152"/>
      <c r="Y787" s="65"/>
      <c r="Z787" s="63"/>
      <c r="AA787" s="63"/>
      <c r="AB787" s="63"/>
      <c r="BX787" s="154"/>
      <c r="BZ787" s="154"/>
      <c r="CB787" s="154"/>
      <c r="CD787" s="154"/>
      <c r="CF787" s="154"/>
      <c r="CH787" s="154"/>
      <c r="CJ787" s="154"/>
      <c r="CK787" s="152"/>
      <c r="CL787" s="152"/>
    </row>
    <row r="788" spans="1:90" s="150" customFormat="1" ht="65.099999999999994" customHeight="1" x14ac:dyDescent="0.25">
      <c r="A788" s="417"/>
      <c r="H788" s="63"/>
      <c r="S788" s="152"/>
      <c r="T788" s="152"/>
      <c r="U788" s="419"/>
      <c r="V788" s="185"/>
      <c r="W788" s="152"/>
      <c r="Y788" s="65"/>
      <c r="Z788" s="63"/>
      <c r="AA788" s="63"/>
      <c r="AB788" s="63"/>
      <c r="BX788" s="154"/>
      <c r="BZ788" s="154"/>
      <c r="CB788" s="154"/>
      <c r="CD788" s="154"/>
      <c r="CF788" s="154"/>
      <c r="CH788" s="154"/>
      <c r="CJ788" s="154"/>
      <c r="CK788" s="152"/>
      <c r="CL788" s="152"/>
    </row>
    <row r="789" spans="1:90" s="150" customFormat="1" ht="65.099999999999994" customHeight="1" x14ac:dyDescent="0.25">
      <c r="A789" s="417"/>
      <c r="H789" s="63"/>
      <c r="S789" s="152"/>
      <c r="T789" s="152"/>
      <c r="U789" s="419"/>
      <c r="V789" s="185"/>
      <c r="W789" s="152"/>
      <c r="Y789" s="65"/>
      <c r="Z789" s="63"/>
      <c r="AA789" s="63"/>
      <c r="AB789" s="63"/>
      <c r="BX789" s="154"/>
      <c r="BZ789" s="154"/>
      <c r="CB789" s="154"/>
      <c r="CD789" s="154"/>
      <c r="CF789" s="154"/>
      <c r="CH789" s="154"/>
      <c r="CJ789" s="154"/>
      <c r="CK789" s="152"/>
      <c r="CL789" s="152"/>
    </row>
    <row r="790" spans="1:90" s="150" customFormat="1" ht="65.099999999999994" customHeight="1" x14ac:dyDescent="0.25">
      <c r="A790" s="417"/>
      <c r="H790" s="63"/>
      <c r="S790" s="152"/>
      <c r="T790" s="152"/>
      <c r="U790" s="419"/>
      <c r="V790" s="185"/>
      <c r="W790" s="152"/>
      <c r="Y790" s="65"/>
      <c r="Z790" s="63"/>
      <c r="AA790" s="63"/>
      <c r="AB790" s="63"/>
      <c r="BX790" s="154"/>
      <c r="BZ790" s="154"/>
      <c r="CB790" s="154"/>
      <c r="CD790" s="154"/>
      <c r="CF790" s="154"/>
      <c r="CH790" s="154"/>
      <c r="CJ790" s="154"/>
      <c r="CK790" s="152"/>
      <c r="CL790" s="152"/>
    </row>
    <row r="791" spans="1:90" s="150" customFormat="1" ht="65.099999999999994" customHeight="1" x14ac:dyDescent="0.25">
      <c r="A791" s="417"/>
      <c r="H791" s="63"/>
      <c r="S791" s="152"/>
      <c r="T791" s="152"/>
      <c r="U791" s="419"/>
      <c r="V791" s="185"/>
      <c r="W791" s="152"/>
      <c r="Y791" s="65"/>
      <c r="Z791" s="63"/>
      <c r="AA791" s="63"/>
      <c r="AB791" s="63"/>
      <c r="BX791" s="154"/>
      <c r="BZ791" s="154"/>
      <c r="CB791" s="154"/>
      <c r="CD791" s="154"/>
      <c r="CF791" s="154"/>
      <c r="CH791" s="154"/>
      <c r="CJ791" s="154"/>
      <c r="CK791" s="152"/>
      <c r="CL791" s="152"/>
    </row>
    <row r="792" spans="1:90" s="150" customFormat="1" ht="65.099999999999994" customHeight="1" x14ac:dyDescent="0.25">
      <c r="A792" s="417"/>
      <c r="H792" s="63"/>
      <c r="S792" s="152"/>
      <c r="T792" s="152"/>
      <c r="U792" s="419"/>
      <c r="V792" s="185"/>
      <c r="W792" s="152"/>
      <c r="Y792" s="65"/>
      <c r="Z792" s="63"/>
      <c r="AA792" s="63"/>
      <c r="AB792" s="63"/>
      <c r="BX792" s="154"/>
      <c r="BZ792" s="154"/>
      <c r="CB792" s="154"/>
      <c r="CD792" s="154"/>
      <c r="CF792" s="154"/>
      <c r="CH792" s="154"/>
      <c r="CJ792" s="154"/>
      <c r="CK792" s="152"/>
      <c r="CL792" s="152"/>
    </row>
    <row r="793" spans="1:90" s="150" customFormat="1" ht="65.099999999999994" customHeight="1" x14ac:dyDescent="0.25">
      <c r="A793" s="417"/>
      <c r="H793" s="63"/>
      <c r="S793" s="152"/>
      <c r="T793" s="152"/>
      <c r="U793" s="419"/>
      <c r="V793" s="185"/>
      <c r="W793" s="152"/>
      <c r="Y793" s="65"/>
      <c r="Z793" s="63"/>
      <c r="AA793" s="63"/>
      <c r="AB793" s="63"/>
      <c r="BX793" s="154"/>
      <c r="BZ793" s="154"/>
      <c r="CB793" s="154"/>
      <c r="CD793" s="154"/>
      <c r="CF793" s="154"/>
      <c r="CH793" s="154"/>
      <c r="CJ793" s="154"/>
      <c r="CK793" s="152"/>
      <c r="CL793" s="152"/>
    </row>
    <row r="794" spans="1:90" s="150" customFormat="1" ht="65.099999999999994" customHeight="1" x14ac:dyDescent="0.25">
      <c r="A794" s="417"/>
      <c r="H794" s="63"/>
      <c r="S794" s="152"/>
      <c r="T794" s="152"/>
      <c r="U794" s="419"/>
      <c r="V794" s="185"/>
      <c r="W794" s="152"/>
      <c r="Y794" s="65"/>
      <c r="Z794" s="63"/>
      <c r="AA794" s="63"/>
      <c r="AB794" s="63"/>
      <c r="BX794" s="154"/>
      <c r="BZ794" s="154"/>
      <c r="CB794" s="154"/>
      <c r="CD794" s="154"/>
      <c r="CF794" s="154"/>
      <c r="CH794" s="154"/>
      <c r="CJ794" s="154"/>
      <c r="CK794" s="152"/>
      <c r="CL794" s="152"/>
    </row>
    <row r="795" spans="1:90" s="150" customFormat="1" ht="65.099999999999994" customHeight="1" x14ac:dyDescent="0.25">
      <c r="A795" s="417"/>
      <c r="H795" s="63"/>
      <c r="S795" s="152"/>
      <c r="T795" s="152"/>
      <c r="U795" s="419"/>
      <c r="V795" s="185"/>
      <c r="W795" s="152"/>
      <c r="Y795" s="65"/>
      <c r="Z795" s="63"/>
      <c r="AA795" s="63"/>
      <c r="AB795" s="63"/>
      <c r="BX795" s="154"/>
      <c r="BZ795" s="154"/>
      <c r="CB795" s="154"/>
      <c r="CD795" s="154"/>
      <c r="CF795" s="154"/>
      <c r="CH795" s="154"/>
      <c r="CJ795" s="154"/>
      <c r="CK795" s="152"/>
      <c r="CL795" s="152"/>
    </row>
    <row r="796" spans="1:90" s="150" customFormat="1" ht="65.099999999999994" customHeight="1" x14ac:dyDescent="0.25">
      <c r="A796" s="417"/>
      <c r="H796" s="63"/>
      <c r="S796" s="152"/>
      <c r="T796" s="152"/>
      <c r="U796" s="419"/>
      <c r="V796" s="185"/>
      <c r="W796" s="152"/>
      <c r="Y796" s="65"/>
      <c r="Z796" s="63"/>
      <c r="AA796" s="63"/>
      <c r="AB796" s="63"/>
      <c r="BX796" s="154"/>
      <c r="BZ796" s="154"/>
      <c r="CB796" s="154"/>
      <c r="CD796" s="154"/>
      <c r="CF796" s="154"/>
      <c r="CH796" s="154"/>
      <c r="CJ796" s="154"/>
      <c r="CK796" s="152"/>
      <c r="CL796" s="152"/>
    </row>
    <row r="797" spans="1:90" s="150" customFormat="1" ht="65.099999999999994" customHeight="1" x14ac:dyDescent="0.25">
      <c r="A797" s="417"/>
      <c r="H797" s="63"/>
      <c r="S797" s="152"/>
      <c r="T797" s="152"/>
      <c r="U797" s="419"/>
      <c r="V797" s="185"/>
      <c r="W797" s="152"/>
      <c r="Y797" s="65"/>
      <c r="Z797" s="63"/>
      <c r="AA797" s="63"/>
      <c r="AB797" s="63"/>
      <c r="BX797" s="154"/>
      <c r="BZ797" s="154"/>
      <c r="CB797" s="154"/>
      <c r="CD797" s="154"/>
      <c r="CF797" s="154"/>
      <c r="CH797" s="154"/>
      <c r="CJ797" s="154"/>
      <c r="CK797" s="152"/>
      <c r="CL797" s="152"/>
    </row>
    <row r="798" spans="1:90" s="150" customFormat="1" ht="65.099999999999994" customHeight="1" x14ac:dyDescent="0.25">
      <c r="A798" s="417"/>
      <c r="H798" s="63"/>
      <c r="S798" s="152"/>
      <c r="T798" s="152"/>
      <c r="U798" s="419"/>
      <c r="V798" s="185"/>
      <c r="W798" s="152"/>
      <c r="Y798" s="65"/>
      <c r="Z798" s="63"/>
      <c r="AA798" s="63"/>
      <c r="AB798" s="63"/>
      <c r="BX798" s="154"/>
      <c r="BZ798" s="154"/>
      <c r="CB798" s="154"/>
      <c r="CD798" s="154"/>
      <c r="CF798" s="154"/>
      <c r="CH798" s="154"/>
      <c r="CJ798" s="154"/>
      <c r="CK798" s="152"/>
      <c r="CL798" s="152"/>
    </row>
    <row r="799" spans="1:90" s="150" customFormat="1" ht="65.099999999999994" customHeight="1" x14ac:dyDescent="0.25">
      <c r="A799" s="417"/>
      <c r="H799" s="63"/>
      <c r="S799" s="152"/>
      <c r="T799" s="152"/>
      <c r="U799" s="419"/>
      <c r="V799" s="185"/>
      <c r="W799" s="152"/>
      <c r="Y799" s="65"/>
      <c r="Z799" s="63"/>
      <c r="AA799" s="63"/>
      <c r="AB799" s="63"/>
      <c r="BX799" s="154"/>
      <c r="BZ799" s="154"/>
      <c r="CB799" s="154"/>
      <c r="CD799" s="154"/>
      <c r="CF799" s="154"/>
      <c r="CH799" s="154"/>
      <c r="CJ799" s="154"/>
      <c r="CK799" s="152"/>
      <c r="CL799" s="152"/>
    </row>
    <row r="800" spans="1:90" s="150" customFormat="1" ht="65.099999999999994" customHeight="1" x14ac:dyDescent="0.25">
      <c r="A800" s="417"/>
      <c r="H800" s="63"/>
      <c r="S800" s="152"/>
      <c r="T800" s="152"/>
      <c r="U800" s="419"/>
      <c r="V800" s="185"/>
      <c r="W800" s="152"/>
      <c r="Y800" s="65"/>
      <c r="Z800" s="63"/>
      <c r="AA800" s="63"/>
      <c r="AB800" s="63"/>
      <c r="BX800" s="154"/>
      <c r="BZ800" s="154"/>
      <c r="CB800" s="154"/>
      <c r="CD800" s="154"/>
      <c r="CF800" s="154"/>
      <c r="CH800" s="154"/>
      <c r="CJ800" s="154"/>
      <c r="CK800" s="152"/>
      <c r="CL800" s="152"/>
    </row>
    <row r="801" spans="1:90" s="150" customFormat="1" ht="65.099999999999994" customHeight="1" x14ac:dyDescent="0.25">
      <c r="A801" s="417"/>
      <c r="H801" s="63"/>
      <c r="S801" s="152"/>
      <c r="T801" s="152"/>
      <c r="U801" s="419"/>
      <c r="V801" s="185"/>
      <c r="W801" s="152"/>
      <c r="Y801" s="65"/>
      <c r="Z801" s="63"/>
      <c r="AA801" s="63"/>
      <c r="AB801" s="63"/>
      <c r="BX801" s="154"/>
      <c r="BZ801" s="154"/>
      <c r="CB801" s="154"/>
      <c r="CD801" s="154"/>
      <c r="CF801" s="154"/>
      <c r="CH801" s="154"/>
      <c r="CJ801" s="154"/>
      <c r="CK801" s="152"/>
      <c r="CL801" s="152"/>
    </row>
    <row r="802" spans="1:90" s="150" customFormat="1" ht="65.099999999999994" customHeight="1" x14ac:dyDescent="0.25">
      <c r="A802" s="417"/>
      <c r="H802" s="63"/>
      <c r="S802" s="152"/>
      <c r="T802" s="152"/>
      <c r="U802" s="419"/>
      <c r="V802" s="185"/>
      <c r="W802" s="152"/>
      <c r="Y802" s="65"/>
      <c r="Z802" s="63"/>
      <c r="AA802" s="63"/>
      <c r="AB802" s="63"/>
      <c r="BX802" s="154"/>
      <c r="BZ802" s="154"/>
      <c r="CB802" s="154"/>
      <c r="CD802" s="154"/>
      <c r="CF802" s="154"/>
      <c r="CH802" s="154"/>
      <c r="CJ802" s="154"/>
      <c r="CK802" s="152"/>
      <c r="CL802" s="152"/>
    </row>
    <row r="803" spans="1:90" s="150" customFormat="1" ht="65.099999999999994" customHeight="1" x14ac:dyDescent="0.25">
      <c r="A803" s="417"/>
      <c r="H803" s="63"/>
      <c r="S803" s="152"/>
      <c r="T803" s="152"/>
      <c r="U803" s="419"/>
      <c r="V803" s="185"/>
      <c r="W803" s="152"/>
      <c r="Y803" s="65"/>
      <c r="Z803" s="63"/>
      <c r="AA803" s="63"/>
      <c r="AB803" s="63"/>
      <c r="BX803" s="154"/>
      <c r="BZ803" s="154"/>
      <c r="CB803" s="154"/>
      <c r="CD803" s="154"/>
      <c r="CF803" s="154"/>
      <c r="CH803" s="154"/>
      <c r="CJ803" s="154"/>
      <c r="CK803" s="152"/>
      <c r="CL803" s="152"/>
    </row>
    <row r="804" spans="1:90" s="150" customFormat="1" ht="65.099999999999994" customHeight="1" x14ac:dyDescent="0.25">
      <c r="A804" s="417"/>
      <c r="H804" s="63"/>
      <c r="S804" s="152"/>
      <c r="T804" s="152"/>
      <c r="U804" s="419"/>
      <c r="V804" s="185"/>
      <c r="W804" s="152"/>
      <c r="Y804" s="65"/>
      <c r="Z804" s="63"/>
      <c r="AA804" s="63"/>
      <c r="AB804" s="63"/>
      <c r="BX804" s="154"/>
      <c r="BZ804" s="154"/>
      <c r="CB804" s="154"/>
      <c r="CD804" s="154"/>
      <c r="CF804" s="154"/>
      <c r="CH804" s="154"/>
      <c r="CJ804" s="154"/>
      <c r="CK804" s="152"/>
      <c r="CL804" s="152"/>
    </row>
    <row r="805" spans="1:90" s="150" customFormat="1" ht="65.099999999999994" customHeight="1" x14ac:dyDescent="0.25">
      <c r="A805" s="417"/>
      <c r="H805" s="63"/>
      <c r="S805" s="152"/>
      <c r="T805" s="152"/>
      <c r="U805" s="419"/>
      <c r="V805" s="185"/>
      <c r="W805" s="152"/>
      <c r="Y805" s="65"/>
      <c r="Z805" s="63"/>
      <c r="AA805" s="63"/>
      <c r="AB805" s="63"/>
      <c r="BX805" s="154"/>
      <c r="BZ805" s="154"/>
      <c r="CB805" s="154"/>
      <c r="CD805" s="154"/>
      <c r="CF805" s="154"/>
      <c r="CH805" s="154"/>
      <c r="CJ805" s="154"/>
      <c r="CK805" s="152"/>
      <c r="CL805" s="152"/>
    </row>
    <row r="806" spans="1:90" s="150" customFormat="1" ht="65.099999999999994" customHeight="1" x14ac:dyDescent="0.25">
      <c r="A806" s="417"/>
      <c r="H806" s="63"/>
      <c r="S806" s="152"/>
      <c r="T806" s="152"/>
      <c r="U806" s="419"/>
      <c r="V806" s="185"/>
      <c r="W806" s="152"/>
      <c r="Y806" s="65"/>
      <c r="Z806" s="63"/>
      <c r="AA806" s="63"/>
      <c r="AB806" s="63"/>
      <c r="BX806" s="154"/>
      <c r="BZ806" s="154"/>
      <c r="CB806" s="154"/>
      <c r="CD806" s="154"/>
      <c r="CF806" s="154"/>
      <c r="CH806" s="154"/>
      <c r="CJ806" s="154"/>
      <c r="CK806" s="152"/>
      <c r="CL806" s="152"/>
    </row>
    <row r="807" spans="1:90" s="150" customFormat="1" ht="65.099999999999994" customHeight="1" x14ac:dyDescent="0.25">
      <c r="A807" s="417"/>
      <c r="H807" s="63"/>
      <c r="S807" s="152"/>
      <c r="T807" s="152"/>
      <c r="U807" s="419"/>
      <c r="V807" s="185"/>
      <c r="W807" s="152"/>
      <c r="Y807" s="65"/>
      <c r="Z807" s="63"/>
      <c r="AA807" s="63"/>
      <c r="AB807" s="63"/>
      <c r="BX807" s="154"/>
      <c r="BZ807" s="154"/>
      <c r="CB807" s="154"/>
      <c r="CD807" s="154"/>
      <c r="CF807" s="154"/>
      <c r="CH807" s="154"/>
      <c r="CJ807" s="154"/>
      <c r="CK807" s="152"/>
      <c r="CL807" s="152"/>
    </row>
    <row r="808" spans="1:90" s="150" customFormat="1" ht="65.099999999999994" customHeight="1" x14ac:dyDescent="0.25">
      <c r="A808" s="417"/>
      <c r="H808" s="63"/>
      <c r="S808" s="152"/>
      <c r="T808" s="152"/>
      <c r="U808" s="419"/>
      <c r="V808" s="185"/>
      <c r="W808" s="152"/>
      <c r="Y808" s="65"/>
      <c r="Z808" s="63"/>
      <c r="AA808" s="63"/>
      <c r="AB808" s="63"/>
      <c r="BX808" s="154"/>
      <c r="BZ808" s="154"/>
      <c r="CB808" s="154"/>
      <c r="CD808" s="154"/>
      <c r="CF808" s="154"/>
      <c r="CH808" s="154"/>
      <c r="CJ808" s="154"/>
      <c r="CK808" s="152"/>
      <c r="CL808" s="152"/>
    </row>
    <row r="809" spans="1:90" s="150" customFormat="1" ht="65.099999999999994" customHeight="1" x14ac:dyDescent="0.25">
      <c r="A809" s="417"/>
      <c r="H809" s="63"/>
      <c r="S809" s="152"/>
      <c r="T809" s="152"/>
      <c r="U809" s="419"/>
      <c r="V809" s="185"/>
      <c r="W809" s="152"/>
      <c r="Y809" s="65"/>
      <c r="Z809" s="63"/>
      <c r="AA809" s="63"/>
      <c r="AB809" s="63"/>
      <c r="BX809" s="154"/>
      <c r="BZ809" s="154"/>
      <c r="CB809" s="154"/>
      <c r="CD809" s="154"/>
      <c r="CF809" s="154"/>
      <c r="CH809" s="154"/>
      <c r="CJ809" s="154"/>
      <c r="CK809" s="152"/>
      <c r="CL809" s="152"/>
    </row>
    <row r="810" spans="1:90" s="150" customFormat="1" ht="65.099999999999994" customHeight="1" x14ac:dyDescent="0.25">
      <c r="A810" s="417"/>
      <c r="H810" s="63"/>
      <c r="S810" s="152"/>
      <c r="T810" s="152"/>
      <c r="U810" s="419"/>
      <c r="V810" s="185"/>
      <c r="W810" s="152"/>
      <c r="Y810" s="65"/>
      <c r="Z810" s="63"/>
      <c r="AA810" s="63"/>
      <c r="AB810" s="63"/>
      <c r="BX810" s="154"/>
      <c r="BZ810" s="154"/>
      <c r="CB810" s="154"/>
      <c r="CD810" s="154"/>
      <c r="CF810" s="154"/>
      <c r="CH810" s="154"/>
      <c r="CJ810" s="154"/>
      <c r="CK810" s="152"/>
      <c r="CL810" s="152"/>
    </row>
    <row r="811" spans="1:90" s="150" customFormat="1" ht="65.099999999999994" customHeight="1" x14ac:dyDescent="0.25">
      <c r="A811" s="417"/>
      <c r="H811" s="63"/>
      <c r="S811" s="152"/>
      <c r="T811" s="152"/>
      <c r="U811" s="419"/>
      <c r="V811" s="185"/>
      <c r="W811" s="152"/>
      <c r="Y811" s="65"/>
      <c r="Z811" s="63"/>
      <c r="AA811" s="63"/>
      <c r="AB811" s="63"/>
      <c r="BX811" s="154"/>
      <c r="BZ811" s="154"/>
      <c r="CB811" s="154"/>
      <c r="CD811" s="154"/>
      <c r="CF811" s="154"/>
      <c r="CH811" s="154"/>
      <c r="CJ811" s="154"/>
      <c r="CK811" s="152"/>
      <c r="CL811" s="152"/>
    </row>
    <row r="812" spans="1:90" s="150" customFormat="1" ht="65.099999999999994" customHeight="1" x14ac:dyDescent="0.25">
      <c r="A812" s="417"/>
      <c r="H812" s="63"/>
      <c r="S812" s="152"/>
      <c r="T812" s="152"/>
      <c r="U812" s="419"/>
      <c r="V812" s="185"/>
      <c r="W812" s="152"/>
      <c r="Y812" s="65"/>
      <c r="Z812" s="63"/>
      <c r="AA812" s="63"/>
      <c r="AB812" s="63"/>
      <c r="BX812" s="154"/>
      <c r="BZ812" s="154"/>
      <c r="CB812" s="154"/>
      <c r="CD812" s="154"/>
      <c r="CF812" s="154"/>
      <c r="CH812" s="154"/>
      <c r="CJ812" s="154"/>
      <c r="CK812" s="152"/>
      <c r="CL812" s="152"/>
    </row>
    <row r="813" spans="1:90" s="150" customFormat="1" ht="65.099999999999994" customHeight="1" x14ac:dyDescent="0.25">
      <c r="A813" s="417"/>
      <c r="H813" s="63"/>
      <c r="S813" s="152"/>
      <c r="T813" s="152"/>
      <c r="U813" s="419"/>
      <c r="V813" s="185"/>
      <c r="W813" s="152"/>
      <c r="Y813" s="65"/>
      <c r="Z813" s="63"/>
      <c r="AA813" s="63"/>
      <c r="AB813" s="63"/>
      <c r="BX813" s="154"/>
      <c r="BZ813" s="154"/>
      <c r="CB813" s="154"/>
      <c r="CD813" s="154"/>
      <c r="CF813" s="154"/>
      <c r="CH813" s="154"/>
      <c r="CJ813" s="154"/>
      <c r="CK813" s="152"/>
      <c r="CL813" s="152"/>
    </row>
    <row r="814" spans="1:90" s="150" customFormat="1" ht="65.099999999999994" customHeight="1" x14ac:dyDescent="0.25">
      <c r="A814" s="417"/>
      <c r="H814" s="63"/>
      <c r="S814" s="152"/>
      <c r="T814" s="152"/>
      <c r="U814" s="419"/>
      <c r="V814" s="185"/>
      <c r="W814" s="152"/>
      <c r="Y814" s="65"/>
      <c r="Z814" s="63"/>
      <c r="AA814" s="63"/>
      <c r="AB814" s="63"/>
      <c r="BX814" s="154"/>
      <c r="BZ814" s="154"/>
      <c r="CB814" s="154"/>
      <c r="CD814" s="154"/>
      <c r="CF814" s="154"/>
      <c r="CH814" s="154"/>
      <c r="CJ814" s="154"/>
      <c r="CK814" s="152"/>
      <c r="CL814" s="152"/>
    </row>
    <row r="815" spans="1:90" s="150" customFormat="1" ht="65.099999999999994" customHeight="1" x14ac:dyDescent="0.25">
      <c r="A815" s="417"/>
      <c r="H815" s="63"/>
      <c r="S815" s="152"/>
      <c r="T815" s="152"/>
      <c r="U815" s="419"/>
      <c r="V815" s="185"/>
      <c r="W815" s="152"/>
      <c r="Y815" s="65"/>
      <c r="Z815" s="63"/>
      <c r="AA815" s="63"/>
      <c r="AB815" s="63"/>
      <c r="BX815" s="154"/>
      <c r="BZ815" s="154"/>
      <c r="CB815" s="154"/>
      <c r="CD815" s="154"/>
      <c r="CF815" s="154"/>
      <c r="CH815" s="154"/>
      <c r="CJ815" s="154"/>
      <c r="CK815" s="152"/>
      <c r="CL815" s="152"/>
    </row>
    <row r="816" spans="1:90" s="150" customFormat="1" ht="65.099999999999994" customHeight="1" x14ac:dyDescent="0.25">
      <c r="A816" s="417"/>
      <c r="H816" s="63"/>
      <c r="S816" s="152"/>
      <c r="T816" s="152"/>
      <c r="U816" s="419"/>
      <c r="V816" s="185"/>
      <c r="W816" s="152"/>
      <c r="Y816" s="65"/>
      <c r="Z816" s="63"/>
      <c r="AA816" s="63"/>
      <c r="AB816" s="63"/>
      <c r="BX816" s="154"/>
      <c r="BZ816" s="154"/>
      <c r="CB816" s="154"/>
      <c r="CD816" s="154"/>
      <c r="CF816" s="154"/>
      <c r="CH816" s="154"/>
      <c r="CJ816" s="154"/>
      <c r="CK816" s="152"/>
      <c r="CL816" s="152"/>
    </row>
    <row r="817" spans="1:90" s="150" customFormat="1" ht="65.099999999999994" customHeight="1" x14ac:dyDescent="0.25">
      <c r="A817" s="417"/>
      <c r="H817" s="63"/>
      <c r="S817" s="152"/>
      <c r="T817" s="152"/>
      <c r="U817" s="419"/>
      <c r="V817" s="185"/>
      <c r="W817" s="152"/>
      <c r="Y817" s="65"/>
      <c r="Z817" s="63"/>
      <c r="AA817" s="63"/>
      <c r="AB817" s="63"/>
      <c r="BX817" s="154"/>
      <c r="BZ817" s="154"/>
      <c r="CB817" s="154"/>
      <c r="CD817" s="154"/>
      <c r="CF817" s="154"/>
      <c r="CH817" s="154"/>
      <c r="CJ817" s="154"/>
      <c r="CK817" s="152"/>
      <c r="CL817" s="152"/>
    </row>
    <row r="818" spans="1:90" s="150" customFormat="1" ht="65.099999999999994" customHeight="1" x14ac:dyDescent="0.25">
      <c r="A818" s="417"/>
      <c r="H818" s="63"/>
      <c r="S818" s="152"/>
      <c r="T818" s="152"/>
      <c r="U818" s="419"/>
      <c r="V818" s="185"/>
      <c r="W818" s="152"/>
      <c r="Y818" s="65"/>
      <c r="Z818" s="63"/>
      <c r="AA818" s="63"/>
      <c r="AB818" s="63"/>
      <c r="BX818" s="154"/>
      <c r="BZ818" s="154"/>
      <c r="CB818" s="154"/>
      <c r="CD818" s="154"/>
      <c r="CF818" s="154"/>
      <c r="CH818" s="154"/>
      <c r="CJ818" s="154"/>
      <c r="CK818" s="152"/>
      <c r="CL818" s="152"/>
    </row>
    <row r="819" spans="1:90" s="150" customFormat="1" ht="65.099999999999994" customHeight="1" x14ac:dyDescent="0.25">
      <c r="A819" s="417"/>
      <c r="H819" s="63"/>
      <c r="S819" s="152"/>
      <c r="T819" s="152"/>
      <c r="U819" s="419"/>
      <c r="V819" s="185"/>
      <c r="W819" s="152"/>
      <c r="Y819" s="65"/>
      <c r="Z819" s="63"/>
      <c r="AA819" s="63"/>
      <c r="AB819" s="63"/>
      <c r="BX819" s="154"/>
      <c r="BZ819" s="154"/>
      <c r="CB819" s="154"/>
      <c r="CD819" s="154"/>
      <c r="CF819" s="154"/>
      <c r="CH819" s="154"/>
      <c r="CJ819" s="154"/>
      <c r="CK819" s="152"/>
      <c r="CL819" s="152"/>
    </row>
    <row r="820" spans="1:90" s="150" customFormat="1" ht="65.099999999999994" customHeight="1" x14ac:dyDescent="0.25">
      <c r="A820" s="417"/>
      <c r="H820" s="63"/>
      <c r="S820" s="152"/>
      <c r="T820" s="152"/>
      <c r="U820" s="419"/>
      <c r="V820" s="185"/>
      <c r="W820" s="152"/>
      <c r="Y820" s="65"/>
      <c r="Z820" s="63"/>
      <c r="AA820" s="63"/>
      <c r="AB820" s="63"/>
      <c r="BX820" s="154"/>
      <c r="BZ820" s="154"/>
      <c r="CB820" s="154"/>
      <c r="CD820" s="154"/>
      <c r="CF820" s="154"/>
      <c r="CH820" s="154"/>
      <c r="CJ820" s="154"/>
      <c r="CK820" s="152"/>
      <c r="CL820" s="152"/>
    </row>
    <row r="821" spans="1:90" s="150" customFormat="1" ht="65.099999999999994" customHeight="1" x14ac:dyDescent="0.25">
      <c r="A821" s="417"/>
      <c r="H821" s="63"/>
      <c r="S821" s="152"/>
      <c r="T821" s="152"/>
      <c r="U821" s="419"/>
      <c r="V821" s="185"/>
      <c r="W821" s="152"/>
      <c r="Y821" s="65"/>
      <c r="Z821" s="63"/>
      <c r="AA821" s="63"/>
      <c r="AB821" s="63"/>
      <c r="BX821" s="154"/>
      <c r="BZ821" s="154"/>
      <c r="CB821" s="154"/>
      <c r="CD821" s="154"/>
      <c r="CF821" s="154"/>
      <c r="CH821" s="154"/>
      <c r="CJ821" s="154"/>
      <c r="CK821" s="152"/>
      <c r="CL821" s="152"/>
    </row>
    <row r="822" spans="1:90" s="150" customFormat="1" ht="65.099999999999994" customHeight="1" x14ac:dyDescent="0.25">
      <c r="A822" s="417"/>
      <c r="H822" s="63"/>
      <c r="S822" s="152"/>
      <c r="T822" s="152"/>
      <c r="U822" s="419"/>
      <c r="V822" s="185"/>
      <c r="W822" s="152"/>
      <c r="Y822" s="65"/>
      <c r="Z822" s="63"/>
      <c r="AA822" s="63"/>
      <c r="AB822" s="63"/>
      <c r="BX822" s="154"/>
      <c r="BZ822" s="154"/>
      <c r="CB822" s="154"/>
      <c r="CD822" s="154"/>
      <c r="CF822" s="154"/>
      <c r="CH822" s="154"/>
      <c r="CJ822" s="154"/>
      <c r="CK822" s="152"/>
      <c r="CL822" s="152"/>
    </row>
    <row r="823" spans="1:90" s="150" customFormat="1" ht="65.099999999999994" customHeight="1" x14ac:dyDescent="0.25">
      <c r="A823" s="417"/>
      <c r="H823" s="63"/>
      <c r="S823" s="152"/>
      <c r="T823" s="152"/>
      <c r="U823" s="419"/>
      <c r="V823" s="185"/>
      <c r="W823" s="152"/>
      <c r="Y823" s="65"/>
      <c r="Z823" s="63"/>
      <c r="AA823" s="63"/>
      <c r="AB823" s="63"/>
      <c r="BX823" s="154"/>
      <c r="BZ823" s="154"/>
      <c r="CB823" s="154"/>
      <c r="CD823" s="154"/>
      <c r="CF823" s="154"/>
      <c r="CH823" s="154"/>
      <c r="CJ823" s="154"/>
      <c r="CK823" s="152"/>
      <c r="CL823" s="152"/>
    </row>
    <row r="824" spans="1:90" s="150" customFormat="1" ht="65.099999999999994" customHeight="1" x14ac:dyDescent="0.25">
      <c r="A824" s="417"/>
      <c r="H824" s="63"/>
      <c r="S824" s="152"/>
      <c r="T824" s="152"/>
      <c r="U824" s="419"/>
      <c r="V824" s="185"/>
      <c r="W824" s="152"/>
      <c r="Y824" s="65"/>
      <c r="Z824" s="63"/>
      <c r="AA824" s="63"/>
      <c r="AB824" s="63"/>
      <c r="BX824" s="154"/>
      <c r="BZ824" s="154"/>
      <c r="CB824" s="154"/>
      <c r="CD824" s="154"/>
      <c r="CF824" s="154"/>
      <c r="CH824" s="154"/>
      <c r="CJ824" s="154"/>
      <c r="CK824" s="152"/>
      <c r="CL824" s="152"/>
    </row>
    <row r="825" spans="1:90" s="150" customFormat="1" ht="65.099999999999994" customHeight="1" x14ac:dyDescent="0.25">
      <c r="A825" s="417"/>
      <c r="H825" s="63"/>
      <c r="S825" s="152"/>
      <c r="T825" s="152"/>
      <c r="U825" s="419"/>
      <c r="V825" s="185"/>
      <c r="W825" s="152"/>
      <c r="Y825" s="65"/>
      <c r="Z825" s="63"/>
      <c r="AA825" s="63"/>
      <c r="AB825" s="63"/>
      <c r="BX825" s="154"/>
      <c r="BZ825" s="154"/>
      <c r="CB825" s="154"/>
      <c r="CD825" s="154"/>
      <c r="CF825" s="154"/>
      <c r="CH825" s="154"/>
      <c r="CJ825" s="154"/>
      <c r="CK825" s="152"/>
      <c r="CL825" s="152"/>
    </row>
    <row r="826" spans="1:90" s="150" customFormat="1" ht="65.099999999999994" customHeight="1" x14ac:dyDescent="0.25">
      <c r="A826" s="417"/>
      <c r="H826" s="63"/>
      <c r="S826" s="152"/>
      <c r="T826" s="152"/>
      <c r="U826" s="419"/>
      <c r="V826" s="185"/>
      <c r="W826" s="152"/>
      <c r="Y826" s="65"/>
      <c r="Z826" s="63"/>
      <c r="AA826" s="63"/>
      <c r="AB826" s="63"/>
      <c r="BX826" s="154"/>
      <c r="BZ826" s="154"/>
      <c r="CB826" s="154"/>
      <c r="CD826" s="154"/>
      <c r="CF826" s="154"/>
      <c r="CH826" s="154"/>
      <c r="CJ826" s="154"/>
      <c r="CK826" s="152"/>
      <c r="CL826" s="152"/>
    </row>
    <row r="827" spans="1:90" s="150" customFormat="1" ht="65.099999999999994" customHeight="1" x14ac:dyDescent="0.25">
      <c r="A827" s="417"/>
      <c r="H827" s="63"/>
      <c r="S827" s="152"/>
      <c r="T827" s="152"/>
      <c r="U827" s="419"/>
      <c r="V827" s="185"/>
      <c r="W827" s="152"/>
      <c r="Y827" s="65"/>
      <c r="Z827" s="63"/>
      <c r="AA827" s="63"/>
      <c r="AB827" s="63"/>
      <c r="BX827" s="154"/>
      <c r="BZ827" s="154"/>
      <c r="CB827" s="154"/>
      <c r="CD827" s="154"/>
      <c r="CF827" s="154"/>
      <c r="CH827" s="154"/>
      <c r="CJ827" s="154"/>
      <c r="CK827" s="152"/>
      <c r="CL827" s="152"/>
    </row>
    <row r="828" spans="1:90" s="150" customFormat="1" ht="65.099999999999994" customHeight="1" x14ac:dyDescent="0.25">
      <c r="A828" s="417"/>
      <c r="H828" s="63"/>
      <c r="S828" s="152"/>
      <c r="T828" s="152"/>
      <c r="U828" s="419"/>
      <c r="V828" s="185"/>
      <c r="W828" s="152"/>
      <c r="Y828" s="65"/>
      <c r="Z828" s="63"/>
      <c r="AA828" s="63"/>
      <c r="AB828" s="63"/>
      <c r="BX828" s="154"/>
      <c r="BZ828" s="154"/>
      <c r="CB828" s="154"/>
      <c r="CD828" s="154"/>
      <c r="CF828" s="154"/>
      <c r="CH828" s="154"/>
      <c r="CJ828" s="154"/>
      <c r="CK828" s="152"/>
      <c r="CL828" s="152"/>
    </row>
    <row r="829" spans="1:90" s="150" customFormat="1" ht="65.099999999999994" customHeight="1" x14ac:dyDescent="0.25">
      <c r="A829" s="417"/>
      <c r="H829" s="63"/>
      <c r="S829" s="152"/>
      <c r="T829" s="152"/>
      <c r="U829" s="419"/>
      <c r="V829" s="185"/>
      <c r="W829" s="152"/>
      <c r="Y829" s="65"/>
      <c r="Z829" s="63"/>
      <c r="AA829" s="63"/>
      <c r="AB829" s="63"/>
      <c r="BX829" s="154"/>
      <c r="BZ829" s="154"/>
      <c r="CB829" s="154"/>
      <c r="CD829" s="154"/>
      <c r="CF829" s="154"/>
      <c r="CH829" s="154"/>
      <c r="CJ829" s="154"/>
      <c r="CK829" s="152"/>
      <c r="CL829" s="152"/>
    </row>
    <row r="830" spans="1:90" s="150" customFormat="1" ht="65.099999999999994" customHeight="1" x14ac:dyDescent="0.25">
      <c r="A830" s="417"/>
      <c r="H830" s="63"/>
      <c r="S830" s="152"/>
      <c r="T830" s="152"/>
      <c r="U830" s="419"/>
      <c r="V830" s="185"/>
      <c r="W830" s="152"/>
      <c r="Y830" s="65"/>
      <c r="Z830" s="63"/>
      <c r="AA830" s="63"/>
      <c r="AB830" s="63"/>
      <c r="BX830" s="154"/>
      <c r="BZ830" s="154"/>
      <c r="CB830" s="154"/>
      <c r="CD830" s="154"/>
      <c r="CF830" s="154"/>
      <c r="CH830" s="154"/>
      <c r="CJ830" s="154"/>
      <c r="CK830" s="152"/>
      <c r="CL830" s="152"/>
    </row>
    <row r="831" spans="1:90" s="150" customFormat="1" ht="65.099999999999994" customHeight="1" x14ac:dyDescent="0.25">
      <c r="A831" s="417"/>
      <c r="H831" s="63"/>
      <c r="S831" s="152"/>
      <c r="T831" s="152"/>
      <c r="U831" s="419"/>
      <c r="V831" s="185"/>
      <c r="W831" s="152"/>
      <c r="Y831" s="65"/>
      <c r="Z831" s="63"/>
      <c r="AA831" s="63"/>
      <c r="AB831" s="63"/>
      <c r="BX831" s="154"/>
      <c r="BZ831" s="154"/>
      <c r="CB831" s="154"/>
      <c r="CD831" s="154"/>
      <c r="CF831" s="154"/>
      <c r="CH831" s="154"/>
      <c r="CJ831" s="154"/>
      <c r="CK831" s="152"/>
      <c r="CL831" s="152"/>
    </row>
    <row r="832" spans="1:90" s="150" customFormat="1" ht="65.099999999999994" customHeight="1" x14ac:dyDescent="0.25">
      <c r="A832" s="417"/>
      <c r="H832" s="63"/>
      <c r="S832" s="152"/>
      <c r="T832" s="152"/>
      <c r="U832" s="419"/>
      <c r="V832" s="185"/>
      <c r="W832" s="152"/>
      <c r="Y832" s="65"/>
      <c r="Z832" s="63"/>
      <c r="AA832" s="63"/>
      <c r="AB832" s="63"/>
      <c r="BX832" s="154"/>
      <c r="BZ832" s="154"/>
      <c r="CB832" s="154"/>
      <c r="CD832" s="154"/>
      <c r="CF832" s="154"/>
      <c r="CH832" s="154"/>
      <c r="CJ832" s="154"/>
      <c r="CK832" s="152"/>
      <c r="CL832" s="152"/>
    </row>
    <row r="833" spans="1:90" s="150" customFormat="1" ht="65.099999999999994" customHeight="1" x14ac:dyDescent="0.25">
      <c r="A833" s="417"/>
      <c r="H833" s="63"/>
      <c r="S833" s="152"/>
      <c r="T833" s="152"/>
      <c r="U833" s="419"/>
      <c r="V833" s="185"/>
      <c r="W833" s="152"/>
      <c r="Y833" s="65"/>
      <c r="Z833" s="63"/>
      <c r="AA833" s="63"/>
      <c r="AB833" s="63"/>
      <c r="BX833" s="154"/>
      <c r="BZ833" s="154"/>
      <c r="CB833" s="154"/>
      <c r="CD833" s="154"/>
      <c r="CF833" s="154"/>
      <c r="CH833" s="154"/>
      <c r="CJ833" s="154"/>
      <c r="CK833" s="152"/>
      <c r="CL833" s="152"/>
    </row>
    <row r="834" spans="1:90" s="150" customFormat="1" ht="65.099999999999994" customHeight="1" x14ac:dyDescent="0.25">
      <c r="A834" s="417"/>
      <c r="H834" s="63"/>
      <c r="S834" s="152"/>
      <c r="T834" s="152"/>
      <c r="U834" s="419"/>
      <c r="V834" s="185"/>
      <c r="W834" s="152"/>
      <c r="Y834" s="65"/>
      <c r="Z834" s="63"/>
      <c r="AA834" s="63"/>
      <c r="AB834" s="63"/>
      <c r="BX834" s="154"/>
      <c r="BZ834" s="154"/>
      <c r="CB834" s="154"/>
      <c r="CD834" s="154"/>
      <c r="CF834" s="154"/>
      <c r="CH834" s="154"/>
      <c r="CJ834" s="154"/>
      <c r="CK834" s="152"/>
      <c r="CL834" s="152"/>
    </row>
    <row r="835" spans="1:90" s="150" customFormat="1" ht="65.099999999999994" customHeight="1" x14ac:dyDescent="0.25">
      <c r="A835" s="417"/>
      <c r="H835" s="63"/>
      <c r="S835" s="152"/>
      <c r="T835" s="152"/>
      <c r="U835" s="419"/>
      <c r="V835" s="185"/>
      <c r="W835" s="152"/>
      <c r="Y835" s="65"/>
      <c r="Z835" s="63"/>
      <c r="AA835" s="63"/>
      <c r="AB835" s="63"/>
      <c r="BX835" s="154"/>
      <c r="BZ835" s="154"/>
      <c r="CB835" s="154"/>
      <c r="CD835" s="154"/>
      <c r="CF835" s="154"/>
      <c r="CH835" s="154"/>
      <c r="CJ835" s="154"/>
      <c r="CK835" s="152"/>
      <c r="CL835" s="152"/>
    </row>
    <row r="836" spans="1:90" s="150" customFormat="1" ht="65.099999999999994" customHeight="1" x14ac:dyDescent="0.25">
      <c r="A836" s="417"/>
      <c r="H836" s="63"/>
      <c r="S836" s="152"/>
      <c r="T836" s="152"/>
      <c r="U836" s="419"/>
      <c r="V836" s="185"/>
      <c r="W836" s="152"/>
      <c r="Y836" s="65"/>
      <c r="Z836" s="63"/>
      <c r="AA836" s="63"/>
      <c r="AB836" s="63"/>
      <c r="BX836" s="154"/>
      <c r="BZ836" s="154"/>
      <c r="CB836" s="154"/>
      <c r="CD836" s="154"/>
      <c r="CF836" s="154"/>
      <c r="CH836" s="154"/>
      <c r="CJ836" s="154"/>
      <c r="CK836" s="152"/>
      <c r="CL836" s="152"/>
    </row>
    <row r="837" spans="1:90" s="150" customFormat="1" ht="65.099999999999994" customHeight="1" x14ac:dyDescent="0.25">
      <c r="A837" s="417"/>
      <c r="H837" s="63"/>
      <c r="S837" s="152"/>
      <c r="T837" s="152"/>
      <c r="U837" s="419"/>
      <c r="V837" s="185"/>
      <c r="W837" s="152"/>
      <c r="Y837" s="65"/>
      <c r="Z837" s="63"/>
      <c r="AA837" s="63"/>
      <c r="AB837" s="63"/>
      <c r="BX837" s="154"/>
      <c r="BZ837" s="154"/>
      <c r="CB837" s="154"/>
      <c r="CD837" s="154"/>
      <c r="CF837" s="154"/>
      <c r="CH837" s="154"/>
      <c r="CJ837" s="154"/>
      <c r="CK837" s="152"/>
      <c r="CL837" s="152"/>
    </row>
    <row r="838" spans="1:90" s="150" customFormat="1" ht="65.099999999999994" customHeight="1" x14ac:dyDescent="0.25">
      <c r="A838" s="417"/>
      <c r="H838" s="63"/>
      <c r="S838" s="152"/>
      <c r="T838" s="152"/>
      <c r="U838" s="419"/>
      <c r="V838" s="185"/>
      <c r="W838" s="152"/>
      <c r="Y838" s="65"/>
      <c r="Z838" s="63"/>
      <c r="AA838" s="63"/>
      <c r="AB838" s="63"/>
      <c r="BX838" s="154"/>
      <c r="BZ838" s="154"/>
      <c r="CB838" s="154"/>
      <c r="CD838" s="154"/>
      <c r="CF838" s="154"/>
      <c r="CH838" s="154"/>
      <c r="CJ838" s="154"/>
      <c r="CK838" s="152"/>
      <c r="CL838" s="152"/>
    </row>
    <row r="839" spans="1:90" s="150" customFormat="1" ht="65.099999999999994" customHeight="1" x14ac:dyDescent="0.25">
      <c r="A839" s="417"/>
      <c r="H839" s="63"/>
      <c r="S839" s="152"/>
      <c r="T839" s="152"/>
      <c r="U839" s="419"/>
      <c r="V839" s="185"/>
      <c r="W839" s="152"/>
      <c r="Y839" s="65"/>
      <c r="Z839" s="63"/>
      <c r="AA839" s="63"/>
      <c r="AB839" s="63"/>
      <c r="BX839" s="154"/>
      <c r="BZ839" s="154"/>
      <c r="CB839" s="154"/>
      <c r="CD839" s="154"/>
      <c r="CF839" s="154"/>
      <c r="CH839" s="154"/>
      <c r="CJ839" s="154"/>
      <c r="CK839" s="152"/>
      <c r="CL839" s="152"/>
    </row>
    <row r="840" spans="1:90" s="150" customFormat="1" ht="65.099999999999994" customHeight="1" x14ac:dyDescent="0.25">
      <c r="A840" s="417"/>
      <c r="H840" s="63"/>
      <c r="S840" s="152"/>
      <c r="T840" s="152"/>
      <c r="U840" s="419"/>
      <c r="V840" s="185"/>
      <c r="W840" s="152"/>
      <c r="Y840" s="65"/>
      <c r="Z840" s="63"/>
      <c r="AA840" s="63"/>
      <c r="AB840" s="63"/>
      <c r="BX840" s="154"/>
      <c r="BZ840" s="154"/>
      <c r="CB840" s="154"/>
      <c r="CD840" s="154"/>
      <c r="CF840" s="154"/>
      <c r="CH840" s="154"/>
      <c r="CJ840" s="154"/>
      <c r="CK840" s="152"/>
      <c r="CL840" s="152"/>
    </row>
    <row r="841" spans="1:90" s="150" customFormat="1" ht="65.099999999999994" customHeight="1" x14ac:dyDescent="0.25">
      <c r="A841" s="417"/>
      <c r="H841" s="63"/>
      <c r="S841" s="152"/>
      <c r="T841" s="152"/>
      <c r="U841" s="419"/>
      <c r="V841" s="185"/>
      <c r="W841" s="152"/>
      <c r="Y841" s="65"/>
      <c r="Z841" s="63"/>
      <c r="AA841" s="63"/>
      <c r="AB841" s="63"/>
      <c r="BX841" s="154"/>
      <c r="BZ841" s="154"/>
      <c r="CB841" s="154"/>
      <c r="CD841" s="154"/>
      <c r="CF841" s="154"/>
      <c r="CH841" s="154"/>
      <c r="CJ841" s="154"/>
      <c r="CK841" s="152"/>
      <c r="CL841" s="152"/>
    </row>
    <row r="842" spans="1:90" s="150" customFormat="1" ht="65.099999999999994" customHeight="1" x14ac:dyDescent="0.25">
      <c r="A842" s="417"/>
      <c r="H842" s="63"/>
      <c r="S842" s="152"/>
      <c r="T842" s="152"/>
      <c r="U842" s="419"/>
      <c r="V842" s="185"/>
      <c r="W842" s="152"/>
      <c r="Y842" s="65"/>
      <c r="Z842" s="63"/>
      <c r="AA842" s="63"/>
      <c r="AB842" s="63"/>
      <c r="BX842" s="154"/>
      <c r="BZ842" s="154"/>
      <c r="CB842" s="154"/>
      <c r="CD842" s="154"/>
      <c r="CF842" s="154"/>
      <c r="CH842" s="154"/>
      <c r="CJ842" s="154"/>
      <c r="CK842" s="152"/>
      <c r="CL842" s="152"/>
    </row>
    <row r="843" spans="1:90" s="150" customFormat="1" ht="65.099999999999994" customHeight="1" x14ac:dyDescent="0.25">
      <c r="A843" s="417"/>
      <c r="H843" s="63"/>
      <c r="S843" s="152"/>
      <c r="T843" s="152"/>
      <c r="U843" s="419"/>
      <c r="V843" s="185"/>
      <c r="W843" s="152"/>
      <c r="Y843" s="65"/>
      <c r="Z843" s="63"/>
      <c r="AA843" s="63"/>
      <c r="AB843" s="63"/>
      <c r="BX843" s="154"/>
      <c r="BZ843" s="154"/>
      <c r="CB843" s="154"/>
      <c r="CD843" s="154"/>
      <c r="CF843" s="154"/>
      <c r="CH843" s="154"/>
      <c r="CJ843" s="154"/>
      <c r="CK843" s="152"/>
      <c r="CL843" s="152"/>
    </row>
    <row r="844" spans="1:90" s="150" customFormat="1" ht="65.099999999999994" customHeight="1" x14ac:dyDescent="0.25">
      <c r="A844" s="417"/>
      <c r="H844" s="63"/>
      <c r="S844" s="152"/>
      <c r="T844" s="152"/>
      <c r="U844" s="419"/>
      <c r="V844" s="185"/>
      <c r="W844" s="152"/>
      <c r="Y844" s="65"/>
      <c r="Z844" s="63"/>
      <c r="AA844" s="63"/>
      <c r="AB844" s="63"/>
      <c r="BX844" s="154"/>
      <c r="BZ844" s="154"/>
      <c r="CB844" s="154"/>
      <c r="CD844" s="154"/>
      <c r="CF844" s="154"/>
      <c r="CH844" s="154"/>
      <c r="CJ844" s="154"/>
      <c r="CK844" s="152"/>
      <c r="CL844" s="152"/>
    </row>
    <row r="845" spans="1:90" s="150" customFormat="1" ht="65.099999999999994" customHeight="1" x14ac:dyDescent="0.25">
      <c r="A845" s="417"/>
      <c r="H845" s="63"/>
      <c r="S845" s="152"/>
      <c r="T845" s="152"/>
      <c r="U845" s="419"/>
      <c r="V845" s="185"/>
      <c r="W845" s="152"/>
      <c r="Y845" s="65"/>
      <c r="Z845" s="63"/>
      <c r="AA845" s="63"/>
      <c r="AB845" s="63"/>
      <c r="BX845" s="154"/>
      <c r="BZ845" s="154"/>
      <c r="CB845" s="154"/>
      <c r="CD845" s="154"/>
      <c r="CF845" s="154"/>
      <c r="CH845" s="154"/>
      <c r="CJ845" s="154"/>
      <c r="CK845" s="152"/>
      <c r="CL845" s="152"/>
    </row>
    <row r="846" spans="1:90" s="150" customFormat="1" ht="65.099999999999994" customHeight="1" x14ac:dyDescent="0.25">
      <c r="A846" s="417"/>
      <c r="H846" s="63"/>
      <c r="S846" s="152"/>
      <c r="T846" s="152"/>
      <c r="U846" s="419"/>
      <c r="V846" s="185"/>
      <c r="W846" s="152"/>
      <c r="Y846" s="65"/>
      <c r="Z846" s="63"/>
      <c r="AA846" s="63"/>
      <c r="AB846" s="63"/>
      <c r="BX846" s="154"/>
      <c r="BZ846" s="154"/>
      <c r="CB846" s="154"/>
      <c r="CD846" s="154"/>
      <c r="CF846" s="154"/>
      <c r="CH846" s="154"/>
      <c r="CJ846" s="154"/>
      <c r="CK846" s="152"/>
      <c r="CL846" s="152"/>
    </row>
    <row r="847" spans="1:90" s="150" customFormat="1" ht="65.099999999999994" customHeight="1" x14ac:dyDescent="0.25">
      <c r="A847" s="417"/>
      <c r="H847" s="63"/>
      <c r="S847" s="152"/>
      <c r="T847" s="152"/>
      <c r="U847" s="419"/>
      <c r="V847" s="185"/>
      <c r="W847" s="152"/>
      <c r="Y847" s="65"/>
      <c r="Z847" s="63"/>
      <c r="AA847" s="63"/>
      <c r="AB847" s="63"/>
      <c r="BX847" s="154"/>
      <c r="BZ847" s="154"/>
      <c r="CB847" s="154"/>
      <c r="CD847" s="154"/>
      <c r="CF847" s="154"/>
      <c r="CH847" s="154"/>
      <c r="CJ847" s="154"/>
      <c r="CK847" s="152"/>
      <c r="CL847" s="152"/>
    </row>
    <row r="848" spans="1:90" s="150" customFormat="1" ht="65.099999999999994" customHeight="1" x14ac:dyDescent="0.25">
      <c r="A848" s="417"/>
      <c r="H848" s="63"/>
      <c r="S848" s="152"/>
      <c r="T848" s="152"/>
      <c r="U848" s="419"/>
      <c r="V848" s="185"/>
      <c r="W848" s="152"/>
      <c r="Y848" s="65"/>
      <c r="Z848" s="63"/>
      <c r="AA848" s="63"/>
      <c r="AB848" s="63"/>
      <c r="BX848" s="154"/>
      <c r="BZ848" s="154"/>
      <c r="CB848" s="154"/>
      <c r="CD848" s="154"/>
      <c r="CF848" s="154"/>
      <c r="CH848" s="154"/>
      <c r="CJ848" s="154"/>
      <c r="CK848" s="152"/>
      <c r="CL848" s="152"/>
    </row>
    <row r="849" spans="1:90" s="150" customFormat="1" ht="65.099999999999994" customHeight="1" x14ac:dyDescent="0.25">
      <c r="A849" s="417"/>
      <c r="H849" s="63"/>
      <c r="S849" s="152"/>
      <c r="T849" s="152"/>
      <c r="U849" s="419"/>
      <c r="V849" s="185"/>
      <c r="W849" s="152"/>
      <c r="Y849" s="65"/>
      <c r="Z849" s="63"/>
      <c r="AA849" s="63"/>
      <c r="AB849" s="63"/>
      <c r="BX849" s="154"/>
      <c r="BZ849" s="154"/>
      <c r="CB849" s="154"/>
      <c r="CD849" s="154"/>
      <c r="CF849" s="154"/>
      <c r="CH849" s="154"/>
      <c r="CJ849" s="154"/>
      <c r="CK849" s="152"/>
      <c r="CL849" s="152"/>
    </row>
    <row r="850" spans="1:90" s="150" customFormat="1" ht="65.099999999999994" customHeight="1" x14ac:dyDescent="0.25">
      <c r="A850" s="417"/>
      <c r="H850" s="63"/>
      <c r="S850" s="152"/>
      <c r="T850" s="152"/>
      <c r="U850" s="419"/>
      <c r="V850" s="185"/>
      <c r="W850" s="152"/>
      <c r="Y850" s="65"/>
      <c r="Z850" s="63"/>
      <c r="AA850" s="63"/>
      <c r="AB850" s="63"/>
      <c r="BX850" s="154"/>
      <c r="BZ850" s="154"/>
      <c r="CB850" s="154"/>
      <c r="CD850" s="154"/>
      <c r="CF850" s="154"/>
      <c r="CH850" s="154"/>
      <c r="CJ850" s="154"/>
      <c r="CK850" s="152"/>
      <c r="CL850" s="152"/>
    </row>
    <row r="851" spans="1:90" s="150" customFormat="1" ht="65.099999999999994" customHeight="1" x14ac:dyDescent="0.25">
      <c r="A851" s="417"/>
      <c r="H851" s="63"/>
      <c r="S851" s="152"/>
      <c r="T851" s="152"/>
      <c r="U851" s="419"/>
      <c r="V851" s="185"/>
      <c r="W851" s="152"/>
      <c r="Y851" s="65"/>
      <c r="Z851" s="63"/>
      <c r="AA851" s="63"/>
      <c r="AB851" s="63"/>
      <c r="BX851" s="154"/>
      <c r="BZ851" s="154"/>
      <c r="CB851" s="154"/>
      <c r="CD851" s="154"/>
      <c r="CF851" s="154"/>
      <c r="CH851" s="154"/>
      <c r="CJ851" s="154"/>
      <c r="CK851" s="152"/>
      <c r="CL851" s="152"/>
    </row>
    <row r="852" spans="1:90" s="150" customFormat="1" ht="65.099999999999994" customHeight="1" x14ac:dyDescent="0.25">
      <c r="A852" s="417"/>
      <c r="H852" s="63"/>
      <c r="S852" s="152"/>
      <c r="T852" s="152"/>
      <c r="U852" s="419"/>
      <c r="V852" s="185"/>
      <c r="W852" s="152"/>
      <c r="Y852" s="65"/>
      <c r="Z852" s="63"/>
      <c r="AA852" s="63"/>
      <c r="AB852" s="63"/>
      <c r="BX852" s="154"/>
      <c r="BZ852" s="154"/>
      <c r="CB852" s="154"/>
      <c r="CD852" s="154"/>
      <c r="CF852" s="154"/>
      <c r="CH852" s="154"/>
      <c r="CJ852" s="154"/>
      <c r="CK852" s="152"/>
      <c r="CL852" s="152"/>
    </row>
    <row r="853" spans="1:90" s="150" customFormat="1" ht="65.099999999999994" customHeight="1" x14ac:dyDescent="0.25">
      <c r="A853" s="417"/>
      <c r="H853" s="63"/>
      <c r="S853" s="152"/>
      <c r="T853" s="152"/>
      <c r="U853" s="419"/>
      <c r="V853" s="185"/>
      <c r="W853" s="152"/>
      <c r="Y853" s="65"/>
      <c r="Z853" s="63"/>
      <c r="AA853" s="63"/>
      <c r="AB853" s="63"/>
      <c r="BX853" s="154"/>
      <c r="BZ853" s="154"/>
      <c r="CB853" s="154"/>
      <c r="CD853" s="154"/>
      <c r="CF853" s="154"/>
      <c r="CH853" s="154"/>
      <c r="CJ853" s="154"/>
      <c r="CK853" s="152"/>
      <c r="CL853" s="152"/>
    </row>
    <row r="854" spans="1:90" s="150" customFormat="1" ht="65.099999999999994" customHeight="1" x14ac:dyDescent="0.25">
      <c r="A854" s="417"/>
      <c r="H854" s="63"/>
      <c r="S854" s="152"/>
      <c r="T854" s="152"/>
      <c r="U854" s="419"/>
      <c r="V854" s="185"/>
      <c r="W854" s="152"/>
      <c r="Y854" s="65"/>
      <c r="Z854" s="63"/>
      <c r="AA854" s="63"/>
      <c r="AB854" s="63"/>
      <c r="BX854" s="154"/>
      <c r="BZ854" s="154"/>
      <c r="CB854" s="154"/>
      <c r="CD854" s="154"/>
      <c r="CF854" s="154"/>
      <c r="CH854" s="154"/>
      <c r="CJ854" s="154"/>
      <c r="CK854" s="152"/>
      <c r="CL854" s="152"/>
    </row>
    <row r="855" spans="1:90" s="150" customFormat="1" ht="65.099999999999994" customHeight="1" x14ac:dyDescent="0.25">
      <c r="A855" s="417"/>
      <c r="H855" s="63"/>
      <c r="S855" s="152"/>
      <c r="T855" s="152"/>
      <c r="U855" s="419"/>
      <c r="V855" s="185"/>
      <c r="W855" s="152"/>
      <c r="Y855" s="65"/>
      <c r="Z855" s="63"/>
      <c r="AA855" s="63"/>
      <c r="AB855" s="63"/>
      <c r="BX855" s="154"/>
      <c r="BZ855" s="154"/>
      <c r="CB855" s="154"/>
      <c r="CD855" s="154"/>
      <c r="CF855" s="154"/>
      <c r="CH855" s="154"/>
      <c r="CJ855" s="154"/>
      <c r="CK855" s="152"/>
      <c r="CL855" s="152"/>
    </row>
    <row r="856" spans="1:90" s="150" customFormat="1" ht="65.099999999999994" customHeight="1" x14ac:dyDescent="0.25">
      <c r="A856" s="417"/>
      <c r="H856" s="63"/>
      <c r="S856" s="152"/>
      <c r="T856" s="152"/>
      <c r="U856" s="419"/>
      <c r="V856" s="185"/>
      <c r="W856" s="152"/>
      <c r="Y856" s="65"/>
      <c r="Z856" s="63"/>
      <c r="AA856" s="63"/>
      <c r="AB856" s="63"/>
      <c r="BX856" s="154"/>
      <c r="BZ856" s="154"/>
      <c r="CB856" s="154"/>
      <c r="CD856" s="154"/>
      <c r="CF856" s="154"/>
      <c r="CH856" s="154"/>
      <c r="CJ856" s="154"/>
      <c r="CK856" s="152"/>
      <c r="CL856" s="152"/>
    </row>
    <row r="857" spans="1:90" s="150" customFormat="1" ht="65.099999999999994" customHeight="1" x14ac:dyDescent="0.25">
      <c r="A857" s="417"/>
      <c r="H857" s="63"/>
      <c r="S857" s="152"/>
      <c r="T857" s="152"/>
      <c r="U857" s="419"/>
      <c r="V857" s="185"/>
      <c r="W857" s="152"/>
      <c r="Y857" s="65"/>
      <c r="Z857" s="63"/>
      <c r="AA857" s="63"/>
      <c r="AB857" s="63"/>
      <c r="BX857" s="154"/>
      <c r="BZ857" s="154"/>
      <c r="CB857" s="154"/>
      <c r="CD857" s="154"/>
      <c r="CF857" s="154"/>
      <c r="CH857" s="154"/>
      <c r="CJ857" s="154"/>
      <c r="CK857" s="152"/>
      <c r="CL857" s="152"/>
    </row>
    <row r="858" spans="1:90" s="150" customFormat="1" ht="65.099999999999994" customHeight="1" x14ac:dyDescent="0.25">
      <c r="A858" s="417"/>
      <c r="H858" s="63"/>
      <c r="S858" s="152"/>
      <c r="T858" s="152"/>
      <c r="U858" s="419"/>
      <c r="V858" s="185"/>
      <c r="W858" s="152"/>
      <c r="Y858" s="65"/>
      <c r="Z858" s="63"/>
      <c r="AA858" s="63"/>
      <c r="AB858" s="63"/>
      <c r="BX858" s="154"/>
      <c r="BZ858" s="154"/>
      <c r="CB858" s="154"/>
      <c r="CD858" s="154"/>
      <c r="CF858" s="154"/>
      <c r="CH858" s="154"/>
      <c r="CJ858" s="154"/>
      <c r="CK858" s="152"/>
      <c r="CL858" s="152"/>
    </row>
    <row r="859" spans="1:90" s="150" customFormat="1" ht="65.099999999999994" customHeight="1" x14ac:dyDescent="0.25">
      <c r="A859" s="417"/>
      <c r="H859" s="63"/>
      <c r="S859" s="152"/>
      <c r="T859" s="152"/>
      <c r="U859" s="419"/>
      <c r="V859" s="185"/>
      <c r="W859" s="152"/>
      <c r="Y859" s="65"/>
      <c r="Z859" s="63"/>
      <c r="AA859" s="63"/>
      <c r="AB859" s="63"/>
      <c r="BX859" s="154"/>
      <c r="BZ859" s="154"/>
      <c r="CB859" s="154"/>
      <c r="CD859" s="154"/>
      <c r="CF859" s="154"/>
      <c r="CH859" s="154"/>
      <c r="CJ859" s="154"/>
      <c r="CK859" s="152"/>
      <c r="CL859" s="152"/>
    </row>
    <row r="860" spans="1:90" s="150" customFormat="1" ht="65.099999999999994" customHeight="1" x14ac:dyDescent="0.25">
      <c r="A860" s="417"/>
      <c r="H860" s="63"/>
      <c r="S860" s="152"/>
      <c r="T860" s="152"/>
      <c r="U860" s="419"/>
      <c r="V860" s="185"/>
      <c r="W860" s="152"/>
      <c r="Y860" s="65"/>
      <c r="Z860" s="63"/>
      <c r="AA860" s="63"/>
      <c r="AB860" s="63"/>
      <c r="BX860" s="154"/>
      <c r="BZ860" s="154"/>
      <c r="CB860" s="154"/>
      <c r="CD860" s="154"/>
      <c r="CF860" s="154"/>
      <c r="CH860" s="154"/>
      <c r="CJ860" s="154"/>
      <c r="CK860" s="152"/>
      <c r="CL860" s="152"/>
    </row>
    <row r="861" spans="1:90" s="150" customFormat="1" ht="65.099999999999994" customHeight="1" x14ac:dyDescent="0.25">
      <c r="A861" s="417"/>
      <c r="H861" s="63"/>
      <c r="S861" s="152"/>
      <c r="T861" s="152"/>
      <c r="U861" s="419"/>
      <c r="V861" s="185"/>
      <c r="W861" s="152"/>
      <c r="Y861" s="65"/>
      <c r="Z861" s="63"/>
      <c r="AA861" s="63"/>
      <c r="AB861" s="63"/>
      <c r="BX861" s="154"/>
      <c r="BZ861" s="154"/>
      <c r="CB861" s="154"/>
      <c r="CD861" s="154"/>
      <c r="CF861" s="154"/>
      <c r="CH861" s="154"/>
      <c r="CJ861" s="154"/>
      <c r="CK861" s="152"/>
      <c r="CL861" s="152"/>
    </row>
    <row r="862" spans="1:90" s="150" customFormat="1" ht="65.099999999999994" customHeight="1" x14ac:dyDescent="0.25">
      <c r="A862" s="417"/>
      <c r="H862" s="63"/>
      <c r="S862" s="152"/>
      <c r="T862" s="152"/>
      <c r="U862" s="419"/>
      <c r="V862" s="185"/>
      <c r="W862" s="152"/>
      <c r="Y862" s="65"/>
      <c r="Z862" s="63"/>
      <c r="AA862" s="63"/>
      <c r="AB862" s="63"/>
      <c r="BX862" s="154"/>
      <c r="BZ862" s="154"/>
      <c r="CB862" s="154"/>
      <c r="CD862" s="154"/>
      <c r="CF862" s="154"/>
      <c r="CH862" s="154"/>
      <c r="CJ862" s="154"/>
      <c r="CK862" s="152"/>
      <c r="CL862" s="152"/>
    </row>
    <row r="863" spans="1:90" s="150" customFormat="1" ht="65.099999999999994" customHeight="1" x14ac:dyDescent="0.25">
      <c r="A863" s="417"/>
      <c r="H863" s="63"/>
      <c r="S863" s="152"/>
      <c r="T863" s="152"/>
      <c r="U863" s="419"/>
      <c r="V863" s="185"/>
      <c r="W863" s="152"/>
      <c r="Y863" s="65"/>
      <c r="Z863" s="63"/>
      <c r="AA863" s="63"/>
      <c r="AB863" s="63"/>
      <c r="BX863" s="154"/>
      <c r="BZ863" s="154"/>
      <c r="CB863" s="154"/>
      <c r="CD863" s="154"/>
      <c r="CF863" s="154"/>
      <c r="CH863" s="154"/>
      <c r="CJ863" s="154"/>
      <c r="CK863" s="152"/>
      <c r="CL863" s="152"/>
    </row>
    <row r="864" spans="1:90" s="150" customFormat="1" ht="65.099999999999994" customHeight="1" x14ac:dyDescent="0.25">
      <c r="A864" s="417"/>
      <c r="H864" s="63"/>
      <c r="S864" s="152"/>
      <c r="T864" s="152"/>
      <c r="U864" s="419"/>
      <c r="V864" s="185"/>
      <c r="W864" s="152"/>
      <c r="Y864" s="65"/>
      <c r="Z864" s="63"/>
      <c r="AA864" s="63"/>
      <c r="AB864" s="63"/>
      <c r="BX864" s="154"/>
      <c r="BZ864" s="154"/>
      <c r="CB864" s="154"/>
      <c r="CD864" s="154"/>
      <c r="CF864" s="154"/>
      <c r="CH864" s="154"/>
      <c r="CJ864" s="154"/>
      <c r="CK864" s="152"/>
      <c r="CL864" s="152"/>
    </row>
    <row r="865" spans="1:90" s="150" customFormat="1" ht="65.099999999999994" customHeight="1" x14ac:dyDescent="0.25">
      <c r="A865" s="417"/>
      <c r="H865" s="63"/>
      <c r="S865" s="152"/>
      <c r="T865" s="152"/>
      <c r="U865" s="419"/>
      <c r="V865" s="185"/>
      <c r="W865" s="152"/>
      <c r="Y865" s="65"/>
      <c r="Z865" s="63"/>
      <c r="AA865" s="63"/>
      <c r="AB865" s="63"/>
      <c r="BX865" s="154"/>
      <c r="BZ865" s="154"/>
      <c r="CB865" s="154"/>
      <c r="CD865" s="154"/>
      <c r="CF865" s="154"/>
      <c r="CH865" s="154"/>
      <c r="CJ865" s="154"/>
      <c r="CK865" s="152"/>
      <c r="CL865" s="152"/>
    </row>
  </sheetData>
  <sheetProtection algorithmName="SHA-512" hashValue="NrefwX1mcjfFKn2meo4fx1l36UfE1ElVaRz3Wo7x3NVTcasSEHxvs4EQXRIc1HTz/Q/j5mJv5uEiBZGNDHu4oA==" saltValue="yt/w2e3qr1s5M93I3Tk50A==" spinCount="100000" sheet="1" objects="1" scenarios="1"/>
  <autoFilter ref="A3:CM611" xr:uid="{00000000-0009-0000-0000-000009000000}">
    <sortState xmlns:xlrd2="http://schemas.microsoft.com/office/spreadsheetml/2017/richdata2" ref="A4:CM611">
      <sortCondition descending="1" ref="BV4:BV611"/>
    </sortState>
  </autoFilter>
  <sortState xmlns:xlrd2="http://schemas.microsoft.com/office/spreadsheetml/2017/richdata2" ref="A3:AE250">
    <sortCondition ref="A2:A250"/>
  </sortState>
  <mergeCells count="5">
    <mergeCell ref="AF2:AM2"/>
    <mergeCell ref="AN2:AU2"/>
    <mergeCell ref="AV2:BC2"/>
    <mergeCell ref="BD2:BK2"/>
    <mergeCell ref="BL2:BS2"/>
  </mergeCells>
  <conditionalFormatting sqref="M247:M1048576 M3:M245">
    <cfRule type="duplicateValues" dxfId="46" priority="4"/>
  </conditionalFormatting>
  <conditionalFormatting sqref="N3">
    <cfRule type="duplicateValues" dxfId="45" priority="3"/>
  </conditionalFormatting>
  <conditionalFormatting sqref="N184">
    <cfRule type="duplicateValues" dxfId="44" priority="8"/>
    <cfRule type="duplicateValues" dxfId="43" priority="9"/>
    <cfRule type="duplicateValues" dxfId="42" priority="10"/>
  </conditionalFormatting>
  <conditionalFormatting sqref="N185:N245 N247:N1048576 N4 N6:N183">
    <cfRule type="duplicateValues" dxfId="41" priority="14"/>
  </conditionalFormatting>
  <conditionalFormatting sqref="N185:N245 N247:N1048576 N4:N183">
    <cfRule type="duplicateValues" dxfId="40" priority="12"/>
  </conditionalFormatting>
  <conditionalFormatting sqref="N185:N245 N247:N1048576 N9">
    <cfRule type="duplicateValues" dxfId="39" priority="13"/>
  </conditionalFormatting>
  <conditionalFormatting sqref="Q247:Q1048576 Q3:Q245">
    <cfRule type="duplicateValues" dxfId="38" priority="5"/>
  </conditionalFormatting>
  <conditionalFormatting sqref="T3:T245 T247:T1048576">
    <cfRule type="cellIs" dxfId="37" priority="6" operator="lessThan">
      <formula>400000</formula>
    </cfRule>
    <cfRule type="cellIs" dxfId="36" priority="7" operator="greaterThan">
      <formula>1000000</formula>
    </cfRule>
  </conditionalFormatting>
  <conditionalFormatting sqref="U3:U245 U247:U1048576">
    <cfRule type="cellIs" dxfId="35" priority="11" operator="greaterThan">
      <formula>0.8</formula>
    </cfRule>
  </conditionalFormatting>
  <dataValidations count="2">
    <dataValidation type="textLength" operator="equal" showInputMessage="1" showErrorMessage="1" error="Матични број мора да садржи 8 цифара." sqref="Q4:Q208" xr:uid="{00000000-0002-0000-0900-000000000000}">
      <formula1>8</formula1>
    </dataValidation>
    <dataValidation type="textLength" operator="equal" showInputMessage="1" showErrorMessage="1" error="ПИБ мора да садржи 9 цифара." sqref="R4:R243" xr:uid="{00000000-0002-0000-0900-000001000000}">
      <formula1>9</formula1>
    </dataValidation>
  </dataValidations>
  <hyperlinks>
    <hyperlink ref="L134" r:id="rId1" xr:uid="{00000000-0004-0000-0900-000000000000}"/>
    <hyperlink ref="K31" r:id="rId2" xr:uid="{00000000-0004-0000-0900-000001000000}"/>
    <hyperlink ref="L31" r:id="rId3" xr:uid="{00000000-0004-0000-0900-000002000000}"/>
    <hyperlink ref="K239" r:id="rId4" xr:uid="{00000000-0004-0000-0900-000003000000}"/>
    <hyperlink ref="L239" r:id="rId5" xr:uid="{00000000-0004-0000-0900-000004000000}"/>
    <hyperlink ref="K6" r:id="rId6" xr:uid="{00000000-0004-0000-0900-000005000000}"/>
    <hyperlink ref="L6" r:id="rId7" xr:uid="{00000000-0004-0000-0900-000006000000}"/>
    <hyperlink ref="K34" r:id="rId8" xr:uid="{00000000-0004-0000-0900-000007000000}"/>
    <hyperlink ref="L34" r:id="rId9" xr:uid="{00000000-0004-0000-0900-000008000000}"/>
    <hyperlink ref="K139" r:id="rId10" xr:uid="{00000000-0004-0000-0900-000009000000}"/>
    <hyperlink ref="L139" r:id="rId11" xr:uid="{00000000-0004-0000-0900-00000A000000}"/>
    <hyperlink ref="K75" r:id="rId12" xr:uid="{00000000-0004-0000-0900-00000B000000}"/>
    <hyperlink ref="L75" r:id="rId13" xr:uid="{00000000-0004-0000-0900-00000C000000}"/>
    <hyperlink ref="K42" r:id="rId14" xr:uid="{00000000-0004-0000-0900-00000D000000}"/>
    <hyperlink ref="L42" r:id="rId15" xr:uid="{00000000-0004-0000-0900-00000E000000}"/>
    <hyperlink ref="K176" r:id="rId16" xr:uid="{00000000-0004-0000-0900-00000F000000}"/>
    <hyperlink ref="L176" r:id="rId17" xr:uid="{00000000-0004-0000-0900-000010000000}"/>
    <hyperlink ref="K175" r:id="rId18" xr:uid="{00000000-0004-0000-0900-000011000000}"/>
    <hyperlink ref="L175" r:id="rId19" xr:uid="{00000000-0004-0000-0900-000012000000}"/>
    <hyperlink ref="K30" r:id="rId20" xr:uid="{00000000-0004-0000-0900-000013000000}"/>
    <hyperlink ref="L30" r:id="rId21" xr:uid="{00000000-0004-0000-0900-000014000000}"/>
    <hyperlink ref="K57" r:id="rId22" xr:uid="{00000000-0004-0000-0900-000015000000}"/>
    <hyperlink ref="L57" r:id="rId23" xr:uid="{00000000-0004-0000-0900-000016000000}"/>
    <hyperlink ref="K159" r:id="rId24" xr:uid="{00000000-0004-0000-0900-000017000000}"/>
    <hyperlink ref="L159" r:id="rId25" xr:uid="{00000000-0004-0000-0900-000018000000}"/>
    <hyperlink ref="K80" r:id="rId26" xr:uid="{00000000-0004-0000-0900-00001B000000}"/>
    <hyperlink ref="L39" r:id="rId27" xr:uid="{00000000-0004-0000-0900-00001C000000}"/>
    <hyperlink ref="K37" r:id="rId28" xr:uid="{00000000-0004-0000-0900-00001D000000}"/>
    <hyperlink ref="L37" r:id="rId29" xr:uid="{00000000-0004-0000-0900-00001E000000}"/>
    <hyperlink ref="K33" r:id="rId30" xr:uid="{00000000-0004-0000-0900-00001F000000}"/>
    <hyperlink ref="K39" r:id="rId31" xr:uid="{00000000-0004-0000-0900-000020000000}"/>
    <hyperlink ref="K41" r:id="rId32" xr:uid="{00000000-0004-0000-0900-000021000000}"/>
    <hyperlink ref="L41" r:id="rId33" xr:uid="{00000000-0004-0000-0900-000022000000}"/>
    <hyperlink ref="K17" r:id="rId34" xr:uid="{00000000-0004-0000-0900-000023000000}"/>
    <hyperlink ref="L17" r:id="rId35" xr:uid="{00000000-0004-0000-0900-000024000000}"/>
    <hyperlink ref="L145" r:id="rId36" display="info@krusevacpress.com _x000a__x000a_" xr:uid="{00000000-0004-0000-0900-000025000000}"/>
    <hyperlink ref="K160" r:id="rId37" xr:uid="{00000000-0004-0000-0900-000026000000}"/>
    <hyperlink ref="L160" r:id="rId38" xr:uid="{00000000-0004-0000-0900-000027000000}"/>
    <hyperlink ref="K170" r:id="rId39" xr:uid="{00000000-0004-0000-0900-000028000000}"/>
    <hyperlink ref="L170" r:id="rId40" xr:uid="{00000000-0004-0000-0900-000029000000}"/>
    <hyperlink ref="K194" r:id="rId41" xr:uid="{00000000-0004-0000-0900-00002A000000}"/>
    <hyperlink ref="L194" r:id="rId42" xr:uid="{00000000-0004-0000-0900-00002B000000}"/>
    <hyperlink ref="K232" r:id="rId43" display="www.omladinskenovine.rs" xr:uid="{00000000-0004-0000-0900-00002C000000}"/>
    <hyperlink ref="K177" r:id="rId44" xr:uid="{00000000-0004-0000-0900-00002D000000}"/>
    <hyperlink ref="L177" r:id="rId45" xr:uid="{00000000-0004-0000-0900-00002E000000}"/>
    <hyperlink ref="K171" r:id="rId46" xr:uid="{00000000-0004-0000-0900-00002F000000}"/>
    <hyperlink ref="L171" r:id="rId47" xr:uid="{00000000-0004-0000-0900-000030000000}"/>
    <hyperlink ref="H213" r:id="rId48" xr:uid="{00000000-0004-0000-0900-000031000000}"/>
    <hyperlink ref="K213" r:id="rId49" xr:uid="{00000000-0004-0000-0900-000032000000}"/>
    <hyperlink ref="L213" r:id="rId50" xr:uid="{00000000-0004-0000-0900-000033000000}"/>
    <hyperlink ref="K46" r:id="rId51" xr:uid="{00000000-0004-0000-0900-000034000000}"/>
    <hyperlink ref="L46" r:id="rId52" xr:uid="{00000000-0004-0000-0900-000035000000}"/>
    <hyperlink ref="K63" r:id="rId53" xr:uid="{00000000-0004-0000-0900-000036000000}"/>
    <hyperlink ref="L63" r:id="rId54" xr:uid="{00000000-0004-0000-0900-000037000000}"/>
    <hyperlink ref="K167" r:id="rId55" xr:uid="{00000000-0004-0000-0900-000038000000}"/>
    <hyperlink ref="L167" r:id="rId56" xr:uid="{00000000-0004-0000-0900-000039000000}"/>
    <hyperlink ref="K217" r:id="rId57" xr:uid="{00000000-0004-0000-0900-00003A000000}"/>
    <hyperlink ref="L217" r:id="rId58" xr:uid="{00000000-0004-0000-0900-00003B000000}"/>
    <hyperlink ref="K124" r:id="rId59" xr:uid="{00000000-0004-0000-0900-00003C000000}"/>
    <hyperlink ref="L124" r:id="rId60" xr:uid="{00000000-0004-0000-0900-00003D000000}"/>
    <hyperlink ref="H35" r:id="rId61" xr:uid="{00000000-0004-0000-0900-00003E000000}"/>
    <hyperlink ref="K35" r:id="rId62" xr:uid="{00000000-0004-0000-0900-00003F000000}"/>
    <hyperlink ref="L35" r:id="rId63" xr:uid="{00000000-0004-0000-0900-000040000000}"/>
    <hyperlink ref="K58" r:id="rId64" xr:uid="{00000000-0004-0000-0900-000041000000}"/>
    <hyperlink ref="L58" r:id="rId65" xr:uid="{00000000-0004-0000-0900-000042000000}"/>
    <hyperlink ref="K38" r:id="rId66" xr:uid="{00000000-0004-0000-0900-000043000000}"/>
    <hyperlink ref="L38" r:id="rId67" xr:uid="{00000000-0004-0000-0900-000044000000}"/>
    <hyperlink ref="L102" r:id="rId68" xr:uid="{00000000-0004-0000-0900-000045000000}"/>
    <hyperlink ref="K102" r:id="rId69" xr:uid="{00000000-0004-0000-0900-000046000000}"/>
    <hyperlink ref="K43" r:id="rId70" xr:uid="{00000000-0004-0000-0900-000047000000}"/>
    <hyperlink ref="L43" r:id="rId71" xr:uid="{00000000-0004-0000-0900-000048000000}"/>
    <hyperlink ref="K71" r:id="rId72" xr:uid="{00000000-0004-0000-0900-000049000000}"/>
    <hyperlink ref="L71" r:id="rId73" xr:uid="{00000000-0004-0000-0900-00004A000000}"/>
    <hyperlink ref="K182" r:id="rId74" xr:uid="{00000000-0004-0000-0900-00004B000000}"/>
    <hyperlink ref="L182" r:id="rId75" xr:uid="{00000000-0004-0000-0900-00004C000000}"/>
    <hyperlink ref="K200" r:id="rId76" xr:uid="{00000000-0004-0000-0900-00004D000000}"/>
    <hyperlink ref="L200" r:id="rId77" xr:uid="{00000000-0004-0000-0900-00004E000000}"/>
    <hyperlink ref="K172" r:id="rId78" xr:uid="{00000000-0004-0000-0900-00004F000000}"/>
    <hyperlink ref="L172" r:id="rId79" xr:uid="{00000000-0004-0000-0900-000050000000}"/>
    <hyperlink ref="K190" r:id="rId80" xr:uid="{00000000-0004-0000-0900-000051000000}"/>
    <hyperlink ref="L190" r:id="rId81" xr:uid="{00000000-0004-0000-0900-000052000000}"/>
    <hyperlink ref="K13" r:id="rId82" xr:uid="{00000000-0004-0000-0900-000053000000}"/>
    <hyperlink ref="L13" r:id="rId83" xr:uid="{00000000-0004-0000-0900-000054000000}"/>
    <hyperlink ref="K223" r:id="rId84" xr:uid="{00000000-0004-0000-0900-000055000000}"/>
    <hyperlink ref="L223" r:id="rId85" xr:uid="{00000000-0004-0000-0900-000056000000}"/>
    <hyperlink ref="K28" r:id="rId86" xr:uid="{00000000-0004-0000-0900-000057000000}"/>
    <hyperlink ref="L28" r:id="rId87" xr:uid="{00000000-0004-0000-0900-000058000000}"/>
    <hyperlink ref="K44" r:id="rId88" xr:uid="{00000000-0004-0000-0900-000059000000}"/>
    <hyperlink ref="L44" r:id="rId89" xr:uid="{00000000-0004-0000-0900-00005A000000}"/>
    <hyperlink ref="K56" r:id="rId90" xr:uid="{00000000-0004-0000-0900-00005B000000}"/>
    <hyperlink ref="L56" r:id="rId91" xr:uid="{00000000-0004-0000-0900-00005C000000}"/>
    <hyperlink ref="H105" r:id="rId92" xr:uid="{00000000-0004-0000-0900-00005D000000}"/>
    <hyperlink ref="K105" r:id="rId93" xr:uid="{00000000-0004-0000-0900-00005E000000}"/>
    <hyperlink ref="L105" r:id="rId94" xr:uid="{00000000-0004-0000-0900-00005F000000}"/>
    <hyperlink ref="K130" r:id="rId95" xr:uid="{00000000-0004-0000-0900-000060000000}"/>
    <hyperlink ref="L130" r:id="rId96" xr:uid="{00000000-0004-0000-0900-000061000000}"/>
    <hyperlink ref="K47" r:id="rId97" xr:uid="{00000000-0004-0000-0900-000062000000}"/>
    <hyperlink ref="L47" r:id="rId98" xr:uid="{00000000-0004-0000-0900-000063000000}"/>
    <hyperlink ref="K4" r:id="rId99" xr:uid="{00000000-0004-0000-0900-000064000000}"/>
    <hyperlink ref="L4" r:id="rId100" xr:uid="{00000000-0004-0000-0900-000065000000}"/>
    <hyperlink ref="K49" r:id="rId101" xr:uid="{00000000-0004-0000-0900-000066000000}"/>
    <hyperlink ref="L49" r:id="rId102" xr:uid="{00000000-0004-0000-0900-000067000000}"/>
    <hyperlink ref="K133" r:id="rId103" xr:uid="{00000000-0004-0000-0900-000068000000}"/>
    <hyperlink ref="L133" r:id="rId104" xr:uid="{00000000-0004-0000-0900-000069000000}"/>
    <hyperlink ref="H129" r:id="rId105" xr:uid="{00000000-0004-0000-0900-00006A000000}"/>
    <hyperlink ref="K129" r:id="rId106" xr:uid="{00000000-0004-0000-0900-00006B000000}"/>
    <hyperlink ref="L129" r:id="rId107" xr:uid="{00000000-0004-0000-0900-00006C000000}"/>
    <hyperlink ref="K24" r:id="rId108" xr:uid="{00000000-0004-0000-0900-00006D000000}"/>
    <hyperlink ref="L24" r:id="rId109" xr:uid="{00000000-0004-0000-0900-00006E000000}"/>
    <hyperlink ref="K93" r:id="rId110" xr:uid="{00000000-0004-0000-0900-00006F000000}"/>
    <hyperlink ref="L93" r:id="rId111" xr:uid="{00000000-0004-0000-0900-000070000000}"/>
    <hyperlink ref="K203" r:id="rId112" xr:uid="{00000000-0004-0000-0900-000071000000}"/>
    <hyperlink ref="L203" r:id="rId113" xr:uid="{00000000-0004-0000-0900-000072000000}"/>
    <hyperlink ref="L74" r:id="rId114" xr:uid="{00000000-0004-0000-0900-000073000000}"/>
    <hyperlink ref="K74" r:id="rId115" xr:uid="{00000000-0004-0000-0900-000074000000}"/>
    <hyperlink ref="K228" r:id="rId116" xr:uid="{00000000-0004-0000-0900-000075000000}"/>
    <hyperlink ref="L228" r:id="rId117" xr:uid="{00000000-0004-0000-0900-000076000000}"/>
    <hyperlink ref="K78" r:id="rId118" xr:uid="{00000000-0004-0000-0900-000077000000}"/>
    <hyperlink ref="L78" r:id="rId119" xr:uid="{00000000-0004-0000-0900-000078000000}"/>
    <hyperlink ref="K180" r:id="rId120" xr:uid="{00000000-0004-0000-0900-000079000000}"/>
    <hyperlink ref="L180" r:id="rId121" xr:uid="{00000000-0004-0000-0900-00007A000000}"/>
    <hyperlink ref="H20" r:id="rId122" display="WWW.VRANJSKAPLUSTV.RS" xr:uid="{00000000-0004-0000-0900-00007B000000}"/>
    <hyperlink ref="K20" r:id="rId123" xr:uid="{00000000-0004-0000-0900-00007C000000}"/>
    <hyperlink ref="L20" r:id="rId124" xr:uid="{00000000-0004-0000-0900-00007D000000}"/>
    <hyperlink ref="K193" r:id="rId125" xr:uid="{00000000-0004-0000-0900-00007E000000}"/>
    <hyperlink ref="L193" r:id="rId126" xr:uid="{00000000-0004-0000-0900-00007F000000}"/>
    <hyperlink ref="K178" r:id="rId127" xr:uid="{00000000-0004-0000-0900-000080000000}"/>
    <hyperlink ref="L178" r:id="rId128" xr:uid="{00000000-0004-0000-0900-000081000000}"/>
    <hyperlink ref="K204" r:id="rId129" xr:uid="{00000000-0004-0000-0900-000082000000}"/>
    <hyperlink ref="K119" r:id="rId130" xr:uid="{00000000-0004-0000-0900-000083000000}"/>
    <hyperlink ref="L119" r:id="rId131" xr:uid="{00000000-0004-0000-0900-000084000000}"/>
    <hyperlink ref="K68" r:id="rId132" xr:uid="{00000000-0004-0000-0900-000085000000}"/>
    <hyperlink ref="L68" r:id="rId133" xr:uid="{00000000-0004-0000-0900-000086000000}"/>
    <hyperlink ref="K7" r:id="rId134" xr:uid="{00000000-0004-0000-0900-000087000000}"/>
    <hyperlink ref="L7" r:id="rId135" xr:uid="{00000000-0004-0000-0900-000088000000}"/>
    <hyperlink ref="K116" r:id="rId136" xr:uid="{00000000-0004-0000-0900-000089000000}"/>
    <hyperlink ref="L116" r:id="rId137" xr:uid="{00000000-0004-0000-0900-00008A000000}"/>
    <hyperlink ref="L149" r:id="rId138" xr:uid="{00000000-0004-0000-0900-00008B000000}"/>
    <hyperlink ref="K64" r:id="rId139" xr:uid="{00000000-0004-0000-0900-00008C000000}"/>
    <hyperlink ref="L64" r:id="rId140" xr:uid="{00000000-0004-0000-0900-00008D000000}"/>
    <hyperlink ref="L185" r:id="rId141" xr:uid="{00000000-0004-0000-0900-00008E000000}"/>
    <hyperlink ref="K185" r:id="rId142" xr:uid="{00000000-0004-0000-0900-00008F000000}"/>
    <hyperlink ref="K120" r:id="rId143" xr:uid="{00000000-0004-0000-0900-000090000000}"/>
    <hyperlink ref="L120" r:id="rId144" xr:uid="{00000000-0004-0000-0900-000091000000}"/>
    <hyperlink ref="L48" r:id="rId145" xr:uid="{00000000-0004-0000-0900-000092000000}"/>
    <hyperlink ref="K152" r:id="rId146" xr:uid="{00000000-0004-0000-0900-000093000000}"/>
    <hyperlink ref="L152" r:id="rId147" xr:uid="{00000000-0004-0000-0900-000094000000}"/>
    <hyperlink ref="K214" r:id="rId148" xr:uid="{00000000-0004-0000-0900-000095000000}"/>
    <hyperlink ref="L214" r:id="rId149" xr:uid="{00000000-0004-0000-0900-000096000000}"/>
    <hyperlink ref="K162" r:id="rId150" xr:uid="{00000000-0004-0000-0900-000097000000}"/>
    <hyperlink ref="L162" r:id="rId151" xr:uid="{00000000-0004-0000-0900-000098000000}"/>
    <hyperlink ref="K32" r:id="rId152" xr:uid="{00000000-0004-0000-0900-000099000000}"/>
    <hyperlink ref="L32" r:id="rId153" xr:uid="{00000000-0004-0000-0900-00009A000000}"/>
    <hyperlink ref="K99" r:id="rId154" xr:uid="{00000000-0004-0000-0900-00009B000000}"/>
    <hyperlink ref="L99" r:id="rId155" xr:uid="{00000000-0004-0000-0900-00009C000000}"/>
    <hyperlink ref="K208" r:id="rId156" xr:uid="{00000000-0004-0000-0900-00009D000000}"/>
    <hyperlink ref="L208" r:id="rId157" xr:uid="{00000000-0004-0000-0900-00009E000000}"/>
    <hyperlink ref="K157" r:id="rId158" xr:uid="{00000000-0004-0000-0900-00009F000000}"/>
    <hyperlink ref="L157" r:id="rId159" xr:uid="{00000000-0004-0000-0900-0000A0000000}"/>
    <hyperlink ref="K222" r:id="rId160" xr:uid="{00000000-0004-0000-0900-0000A1000000}"/>
    <hyperlink ref="L222" r:id="rId161" xr:uid="{00000000-0004-0000-0900-0000A2000000}"/>
    <hyperlink ref="K83" r:id="rId162" xr:uid="{00000000-0004-0000-0900-0000A3000000}"/>
    <hyperlink ref="L83" r:id="rId163" xr:uid="{00000000-0004-0000-0900-0000A4000000}"/>
    <hyperlink ref="K224" r:id="rId164" xr:uid="{00000000-0004-0000-0900-0000A5000000}"/>
    <hyperlink ref="L224" r:id="rId165" xr:uid="{00000000-0004-0000-0900-0000A6000000}"/>
    <hyperlink ref="K106" r:id="rId166" xr:uid="{00000000-0004-0000-0900-0000A7000000}"/>
    <hyperlink ref="L106" r:id="rId167" xr:uid="{00000000-0004-0000-0900-0000A8000000}"/>
    <hyperlink ref="K25" r:id="rId168" xr:uid="{00000000-0004-0000-0900-0000A9000000}"/>
    <hyperlink ref="L25" r:id="rId169" xr:uid="{00000000-0004-0000-0900-0000AA000000}"/>
    <hyperlink ref="K61" r:id="rId170" xr:uid="{00000000-0004-0000-0900-0000AB000000}"/>
    <hyperlink ref="L61" r:id="rId171" xr:uid="{00000000-0004-0000-0900-0000AC000000}"/>
    <hyperlink ref="K77" r:id="rId172" xr:uid="{00000000-0004-0000-0900-0000AD000000}"/>
    <hyperlink ref="L77" r:id="rId173" xr:uid="{00000000-0004-0000-0900-0000AE000000}"/>
    <hyperlink ref="K85" r:id="rId174" xr:uid="{00000000-0004-0000-0900-0000AF000000}"/>
    <hyperlink ref="L85" r:id="rId175" xr:uid="{00000000-0004-0000-0900-0000B0000000}"/>
    <hyperlink ref="L141" r:id="rId176" xr:uid="{00000000-0004-0000-0900-0000B1000000}"/>
    <hyperlink ref="K141" r:id="rId177" xr:uid="{00000000-0004-0000-0900-0000B2000000}"/>
    <hyperlink ref="K66" r:id="rId178" xr:uid="{00000000-0004-0000-0900-0000B3000000}"/>
    <hyperlink ref="L66" r:id="rId179" xr:uid="{00000000-0004-0000-0900-0000B4000000}"/>
    <hyperlink ref="K72" r:id="rId180" xr:uid="{00000000-0004-0000-0900-0000B5000000}"/>
    <hyperlink ref="L72" r:id="rId181" xr:uid="{00000000-0004-0000-0900-0000B6000000}"/>
    <hyperlink ref="L226" r:id="rId182" xr:uid="{00000000-0004-0000-0900-0000B7000000}"/>
    <hyperlink ref="K9" r:id="rId183" xr:uid="{00000000-0004-0000-0900-0000B8000000}"/>
    <hyperlink ref="L9" r:id="rId184" xr:uid="{00000000-0004-0000-0900-0000B9000000}"/>
    <hyperlink ref="K199" r:id="rId185" xr:uid="{00000000-0004-0000-0900-0000BA000000}"/>
    <hyperlink ref="L199" r:id="rId186" xr:uid="{00000000-0004-0000-0900-0000BB000000}"/>
    <hyperlink ref="K155" r:id="rId187" xr:uid="{00000000-0004-0000-0900-0000BC000000}"/>
    <hyperlink ref="L155" r:id="rId188" xr:uid="{00000000-0004-0000-0900-0000BD000000}"/>
    <hyperlink ref="K89" r:id="rId189" xr:uid="{00000000-0004-0000-0900-0000BE000000}"/>
    <hyperlink ref="L89" r:id="rId190" xr:uid="{00000000-0004-0000-0900-0000BF000000}"/>
    <hyperlink ref="K123" r:id="rId191" xr:uid="{00000000-0004-0000-0900-0000C0000000}"/>
    <hyperlink ref="L123" r:id="rId192" xr:uid="{00000000-0004-0000-0900-0000C1000000}"/>
    <hyperlink ref="K169" r:id="rId193" xr:uid="{00000000-0004-0000-0900-0000C2000000}"/>
    <hyperlink ref="L169" r:id="rId194" xr:uid="{00000000-0004-0000-0900-0000C3000000}"/>
    <hyperlink ref="K218" r:id="rId195" xr:uid="{00000000-0004-0000-0900-0000C4000000}"/>
    <hyperlink ref="L218" r:id="rId196" xr:uid="{00000000-0004-0000-0900-0000C5000000}"/>
    <hyperlink ref="K135" r:id="rId197" xr:uid="{00000000-0004-0000-0900-0000C6000000}"/>
    <hyperlink ref="L135" r:id="rId198" xr:uid="{00000000-0004-0000-0900-0000C7000000}"/>
    <hyperlink ref="K53" r:id="rId199" xr:uid="{00000000-0004-0000-0900-0000C8000000}"/>
    <hyperlink ref="L53" r:id="rId200" xr:uid="{00000000-0004-0000-0900-0000C9000000}"/>
    <hyperlink ref="K11" r:id="rId201" xr:uid="{00000000-0004-0000-0900-0000CA000000}"/>
    <hyperlink ref="L11" r:id="rId202" xr:uid="{00000000-0004-0000-0900-0000CB000000}"/>
    <hyperlink ref="K147" r:id="rId203" xr:uid="{00000000-0004-0000-0900-0000CC000000}"/>
    <hyperlink ref="L147" r:id="rId204" xr:uid="{00000000-0004-0000-0900-0000CD000000}"/>
    <hyperlink ref="K88" r:id="rId205" xr:uid="{00000000-0004-0000-0900-0000CE000000}"/>
    <hyperlink ref="L88" r:id="rId206" xr:uid="{00000000-0004-0000-0900-0000CF000000}"/>
    <hyperlink ref="K5" r:id="rId207" xr:uid="{00000000-0004-0000-0900-0000D0000000}"/>
    <hyperlink ref="L5" r:id="rId208" display="rtvplus@gmail.com" xr:uid="{00000000-0004-0000-0900-0000D1000000}"/>
    <hyperlink ref="K84" r:id="rId209" xr:uid="{00000000-0004-0000-0900-0000D2000000}"/>
    <hyperlink ref="L84" r:id="rId210" xr:uid="{00000000-0004-0000-0900-0000D3000000}"/>
    <hyperlink ref="K138" r:id="rId211" xr:uid="{00000000-0004-0000-0900-0000D4000000}"/>
    <hyperlink ref="L138" r:id="rId212" xr:uid="{00000000-0004-0000-0900-0000D5000000}"/>
    <hyperlink ref="K94" r:id="rId213" xr:uid="{00000000-0004-0000-0900-0000D6000000}"/>
    <hyperlink ref="L94" r:id="rId214" xr:uid="{00000000-0004-0000-0900-0000D7000000}"/>
    <hyperlink ref="K109" r:id="rId215" xr:uid="{00000000-0004-0000-0900-0000D8000000}"/>
    <hyperlink ref="L109" r:id="rId216" xr:uid="{00000000-0004-0000-0900-0000D9000000}"/>
    <hyperlink ref="K114" r:id="rId217" xr:uid="{00000000-0004-0000-0900-0000DA000000}"/>
    <hyperlink ref="L114" r:id="rId218" xr:uid="{00000000-0004-0000-0900-0000DB000000}"/>
    <hyperlink ref="K69" r:id="rId219" xr:uid="{00000000-0004-0000-0900-0000DC000000}"/>
    <hyperlink ref="L69" r:id="rId220" xr:uid="{00000000-0004-0000-0900-0000DD000000}"/>
    <hyperlink ref="K202" r:id="rId221" xr:uid="{00000000-0004-0000-0900-0000DE000000}"/>
    <hyperlink ref="L202" r:id="rId222" xr:uid="{00000000-0004-0000-0900-0000DF000000}"/>
    <hyperlink ref="L103" r:id="rId223" xr:uid="{00000000-0004-0000-0900-0000E0000000}"/>
    <hyperlink ref="K103" r:id="rId224" xr:uid="{00000000-0004-0000-0900-0000E1000000}"/>
    <hyperlink ref="K210" r:id="rId225" xr:uid="{00000000-0004-0000-0900-0000E2000000}"/>
    <hyperlink ref="L210" r:id="rId226" xr:uid="{00000000-0004-0000-0900-0000E3000000}"/>
    <hyperlink ref="K108" r:id="rId227" xr:uid="{00000000-0004-0000-0900-0000E4000000}"/>
    <hyperlink ref="L108" r:id="rId228" xr:uid="{00000000-0004-0000-0900-0000E5000000}"/>
    <hyperlink ref="K59" r:id="rId229" xr:uid="{00000000-0004-0000-0900-0000E6000000}"/>
    <hyperlink ref="L59" r:id="rId230" xr:uid="{00000000-0004-0000-0900-0000E7000000}"/>
    <hyperlink ref="K19" r:id="rId231" xr:uid="{00000000-0004-0000-0900-0000E8000000}"/>
    <hyperlink ref="L19" r:id="rId232" xr:uid="{00000000-0004-0000-0900-0000E9000000}"/>
    <hyperlink ref="K148" r:id="rId233" xr:uid="{00000000-0004-0000-0900-0000EA000000}"/>
    <hyperlink ref="L148" r:id="rId234" xr:uid="{00000000-0004-0000-0900-0000EB000000}"/>
    <hyperlink ref="K26" r:id="rId235" xr:uid="{00000000-0004-0000-0900-0000EC000000}"/>
    <hyperlink ref="L26" r:id="rId236" xr:uid="{00000000-0004-0000-0900-0000ED000000}"/>
    <hyperlink ref="K96" r:id="rId237" xr:uid="{00000000-0004-0000-0900-0000EE000000}"/>
    <hyperlink ref="L96" r:id="rId238" xr:uid="{00000000-0004-0000-0900-0000EF000000}"/>
    <hyperlink ref="K131" r:id="rId239" xr:uid="{00000000-0004-0000-0900-0000F0000000}"/>
    <hyperlink ref="L131" r:id="rId240" xr:uid="{00000000-0004-0000-0900-0000F1000000}"/>
    <hyperlink ref="L126" r:id="rId241" xr:uid="{00000000-0004-0000-0900-0000F2000000}"/>
    <hyperlink ref="K126" r:id="rId242" xr:uid="{00000000-0004-0000-0900-0000F3000000}"/>
    <hyperlink ref="K125" r:id="rId243" xr:uid="{00000000-0004-0000-0900-0000F4000000}"/>
    <hyperlink ref="L125" r:id="rId244" xr:uid="{00000000-0004-0000-0900-0000F5000000}"/>
    <hyperlink ref="K92" r:id="rId245" xr:uid="{00000000-0004-0000-0900-0000F6000000}"/>
    <hyperlink ref="L92" r:id="rId246" xr:uid="{00000000-0004-0000-0900-0000F7000000}"/>
    <hyperlink ref="K10" r:id="rId247" xr:uid="{00000000-0004-0000-0900-0000F8000000}"/>
    <hyperlink ref="L10" r:id="rId248" xr:uid="{00000000-0004-0000-0900-0000F9000000}"/>
    <hyperlink ref="K198" r:id="rId249" xr:uid="{00000000-0004-0000-0900-0000FA000000}"/>
    <hyperlink ref="L198" r:id="rId250" xr:uid="{00000000-0004-0000-0900-0000FB000000}"/>
    <hyperlink ref="K12" r:id="rId251" xr:uid="{00000000-0004-0000-0900-0000FC000000}"/>
    <hyperlink ref="L12" r:id="rId252" xr:uid="{00000000-0004-0000-0900-0000FD000000}"/>
    <hyperlink ref="K237" r:id="rId253" xr:uid="{00000000-0004-0000-0900-0000FE000000}"/>
    <hyperlink ref="L237" r:id="rId254" xr:uid="{00000000-0004-0000-0900-0000FF000000}"/>
    <hyperlink ref="K87" r:id="rId255" xr:uid="{00000000-0004-0000-0900-000000010000}"/>
    <hyperlink ref="L87" r:id="rId256" xr:uid="{00000000-0004-0000-0900-000001010000}"/>
    <hyperlink ref="K192" r:id="rId257" xr:uid="{00000000-0004-0000-0900-000002010000}"/>
    <hyperlink ref="L192" r:id="rId258" xr:uid="{00000000-0004-0000-0900-000003010000}"/>
    <hyperlink ref="K54" r:id="rId259" xr:uid="{00000000-0004-0000-0900-000004010000}"/>
    <hyperlink ref="L54" r:id="rId260" display="urednik@tvlav.rs" xr:uid="{00000000-0004-0000-0900-000005010000}"/>
    <hyperlink ref="K101" r:id="rId261" xr:uid="{00000000-0004-0000-0900-000006010000}"/>
    <hyperlink ref="L101" r:id="rId262" xr:uid="{00000000-0004-0000-0900-000007010000}"/>
    <hyperlink ref="K197" r:id="rId263" xr:uid="{00000000-0004-0000-0900-000008010000}"/>
    <hyperlink ref="L197" r:id="rId264" xr:uid="{00000000-0004-0000-0900-000009010000}"/>
    <hyperlink ref="K233" r:id="rId265" xr:uid="{00000000-0004-0000-0900-00000A010000}"/>
    <hyperlink ref="L233" r:id="rId266" xr:uid="{00000000-0004-0000-0900-00000B010000}"/>
    <hyperlink ref="K146" r:id="rId267" xr:uid="{00000000-0004-0000-0900-00000C010000}"/>
    <hyperlink ref="L146" r:id="rId268" xr:uid="{00000000-0004-0000-0900-00000D010000}"/>
    <hyperlink ref="K115" r:id="rId269" xr:uid="{00000000-0004-0000-0900-00000E010000}"/>
    <hyperlink ref="L115" r:id="rId270" xr:uid="{00000000-0004-0000-0900-00000F010000}"/>
    <hyperlink ref="K181" r:id="rId271" xr:uid="{00000000-0004-0000-0900-000010010000}"/>
    <hyperlink ref="L181" r:id="rId272" xr:uid="{00000000-0004-0000-0900-000011010000}"/>
    <hyperlink ref="K151" r:id="rId273" xr:uid="{00000000-0004-0000-0900-000012010000}"/>
    <hyperlink ref="K166" r:id="rId274" xr:uid="{00000000-0004-0000-0900-000013010000}"/>
    <hyperlink ref="L166" r:id="rId275" xr:uid="{00000000-0004-0000-0900-000014010000}"/>
    <hyperlink ref="K104" r:id="rId276" xr:uid="{00000000-0004-0000-0900-000015010000}"/>
    <hyperlink ref="L104" r:id="rId277" xr:uid="{00000000-0004-0000-0900-000016010000}"/>
    <hyperlink ref="K191" r:id="rId278" xr:uid="{00000000-0004-0000-0900-000017010000}"/>
    <hyperlink ref="K14" r:id="rId279" xr:uid="{00000000-0004-0000-0900-000018010000}"/>
    <hyperlink ref="L14" r:id="rId280" xr:uid="{00000000-0004-0000-0900-000019010000}"/>
    <hyperlink ref="K173" r:id="rId281" xr:uid="{00000000-0004-0000-0900-00001A010000}"/>
    <hyperlink ref="L173" r:id="rId282" xr:uid="{00000000-0004-0000-0900-00001B010000}"/>
    <hyperlink ref="K107" r:id="rId283" xr:uid="{00000000-0004-0000-0900-00001C010000}"/>
    <hyperlink ref="L107" r:id="rId284" xr:uid="{00000000-0004-0000-0900-00001D010000}"/>
    <hyperlink ref="K156" r:id="rId285" xr:uid="{00000000-0004-0000-0900-00001E010000}"/>
    <hyperlink ref="L156" r:id="rId286" xr:uid="{00000000-0004-0000-0900-00001F010000}"/>
    <hyperlink ref="K127" r:id="rId287" xr:uid="{00000000-0004-0000-0900-000020010000}"/>
    <hyperlink ref="L127" r:id="rId288" xr:uid="{00000000-0004-0000-0900-000021010000}"/>
    <hyperlink ref="K212" r:id="rId289" xr:uid="{00000000-0004-0000-0900-000022010000}"/>
    <hyperlink ref="L212" r:id="rId290" xr:uid="{00000000-0004-0000-0900-000023010000}"/>
    <hyperlink ref="K97" r:id="rId291" xr:uid="{00000000-0004-0000-0900-000024010000}"/>
    <hyperlink ref="L97" r:id="rId292" xr:uid="{00000000-0004-0000-0900-000025010000}"/>
    <hyperlink ref="K117" r:id="rId293" xr:uid="{00000000-0004-0000-0900-000026010000}"/>
    <hyperlink ref="L117" r:id="rId294" xr:uid="{00000000-0004-0000-0900-000027010000}"/>
    <hyperlink ref="K60" r:id="rId295" xr:uid="{00000000-0004-0000-0900-000028010000}"/>
    <hyperlink ref="L52" r:id="rId296" xr:uid="{00000000-0004-0000-0900-000029010000}"/>
    <hyperlink ref="K52" r:id="rId297" xr:uid="{00000000-0004-0000-0900-00002A010000}"/>
    <hyperlink ref="K36" r:id="rId298" xr:uid="{00000000-0004-0000-0900-00002B010000}"/>
    <hyperlink ref="L36" r:id="rId299" xr:uid="{00000000-0004-0000-0900-00002C010000}"/>
    <hyperlink ref="K207" r:id="rId300" xr:uid="{00000000-0004-0000-0900-00002D010000}"/>
    <hyperlink ref="L207" r:id="rId301" xr:uid="{00000000-0004-0000-0900-00002E010000}"/>
    <hyperlink ref="L45" r:id="rId302" xr:uid="{00000000-0004-0000-0900-00002F010000}"/>
    <hyperlink ref="K45" r:id="rId303" xr:uid="{00000000-0004-0000-0900-000030010000}"/>
    <hyperlink ref="L241" r:id="rId304" xr:uid="{00000000-0004-0000-0900-000031010000}"/>
    <hyperlink ref="K241" r:id="rId305" xr:uid="{00000000-0004-0000-0900-000032010000}"/>
    <hyperlink ref="L235" r:id="rId306" xr:uid="{00000000-0004-0000-0900-000033010000}"/>
    <hyperlink ref="K235" r:id="rId307" xr:uid="{00000000-0004-0000-0900-000034010000}"/>
    <hyperlink ref="K186" r:id="rId308" xr:uid="{00000000-0004-0000-0900-000035010000}"/>
    <hyperlink ref="L110" r:id="rId309" xr:uid="{00000000-0004-0000-0900-000036010000}"/>
    <hyperlink ref="K113" r:id="rId310" xr:uid="{00000000-0004-0000-0900-000037010000}"/>
    <hyperlink ref="L113" r:id="rId311" xr:uid="{00000000-0004-0000-0900-000038010000}"/>
    <hyperlink ref="K98" r:id="rId312" xr:uid="{00000000-0004-0000-0900-000039010000}"/>
    <hyperlink ref="L98" r:id="rId313" xr:uid="{00000000-0004-0000-0900-00003A010000}"/>
    <hyperlink ref="K23" r:id="rId314" xr:uid="{00000000-0004-0000-0900-00003B010000}"/>
    <hyperlink ref="L23" r:id="rId315" xr:uid="{00000000-0004-0000-0900-00003C010000}"/>
    <hyperlink ref="K82" r:id="rId316" xr:uid="{00000000-0004-0000-0900-00003D010000}"/>
    <hyperlink ref="L82" r:id="rId317" xr:uid="{00000000-0004-0000-0900-00003E010000}"/>
    <hyperlink ref="K209" r:id="rId318" xr:uid="{00000000-0004-0000-0900-00003F010000}"/>
    <hyperlink ref="L209" r:id="rId319" xr:uid="{00000000-0004-0000-0900-000040010000}"/>
    <hyperlink ref="K136" r:id="rId320" xr:uid="{00000000-0004-0000-0900-000041010000}"/>
    <hyperlink ref="L136" r:id="rId321" xr:uid="{00000000-0004-0000-0900-000042010000}"/>
    <hyperlink ref="K154" r:id="rId322" xr:uid="{00000000-0004-0000-0900-000043010000}"/>
    <hyperlink ref="L154" r:id="rId323" xr:uid="{00000000-0004-0000-0900-000044010000}"/>
    <hyperlink ref="L243" r:id="rId324" xr:uid="{00000000-0004-0000-0900-000045010000}"/>
    <hyperlink ref="K243" r:id="rId325" xr:uid="{00000000-0004-0000-0900-000046010000}"/>
    <hyperlink ref="K128" r:id="rId326" xr:uid="{00000000-0004-0000-0900-000047010000}"/>
    <hyperlink ref="L128" r:id="rId327" xr:uid="{00000000-0004-0000-0900-000048010000}"/>
    <hyperlink ref="K86" r:id="rId328" xr:uid="{00000000-0004-0000-0900-00004B010000}"/>
    <hyperlink ref="L86" r:id="rId329" xr:uid="{00000000-0004-0000-0900-00004C010000}"/>
    <hyperlink ref="H90" r:id="rId330" xr:uid="{00000000-0004-0000-0900-00004D010000}"/>
    <hyperlink ref="L90" r:id="rId331" xr:uid="{00000000-0004-0000-0900-00004E010000}"/>
    <hyperlink ref="K90" r:id="rId332" display="www.novaekonomija.rs" xr:uid="{00000000-0004-0000-0900-00004F010000}"/>
    <hyperlink ref="K29" r:id="rId333" xr:uid="{00000000-0004-0000-0900-000050010000}"/>
    <hyperlink ref="L29" r:id="rId334" xr:uid="{00000000-0004-0000-0900-000051010000}"/>
    <hyperlink ref="K65" r:id="rId335" xr:uid="{00000000-0004-0000-0900-000052010000}"/>
    <hyperlink ref="L65" r:id="rId336" xr:uid="{00000000-0004-0000-0900-000053010000}"/>
    <hyperlink ref="K225" r:id="rId337" xr:uid="{00000000-0004-0000-0900-000054010000}"/>
    <hyperlink ref="L225" r:id="rId338" xr:uid="{00000000-0004-0000-0900-000055010000}"/>
    <hyperlink ref="K216" r:id="rId339" xr:uid="{00000000-0004-0000-0900-000056010000}"/>
    <hyperlink ref="L216" r:id="rId340" xr:uid="{00000000-0004-0000-0900-000057010000}"/>
    <hyperlink ref="L55" r:id="rId341" xr:uid="{00000000-0004-0000-0900-000058010000}"/>
    <hyperlink ref="K27" r:id="rId342" xr:uid="{00000000-0004-0000-0900-000059010000}"/>
    <hyperlink ref="L27" r:id="rId343" xr:uid="{00000000-0004-0000-0900-00005A010000}"/>
    <hyperlink ref="L33" r:id="rId344" xr:uid="{00000000-0004-0000-0900-00005B010000}"/>
    <hyperlink ref="K112" r:id="rId345" xr:uid="{00000000-0004-0000-0900-00005C010000}"/>
    <hyperlink ref="L112" r:id="rId346" xr:uid="{00000000-0004-0000-0900-00005D010000}"/>
    <hyperlink ref="K111" r:id="rId347" xr:uid="{00000000-0004-0000-0900-00005E010000}"/>
    <hyperlink ref="L111" r:id="rId348" xr:uid="{00000000-0004-0000-0900-00005F010000}"/>
    <hyperlink ref="L50" r:id="rId349" xr:uid="{00000000-0004-0000-0900-000060010000}"/>
    <hyperlink ref="K50" r:id="rId350" xr:uid="{00000000-0004-0000-0900-000061010000}"/>
    <hyperlink ref="L204" r:id="rId351" xr:uid="{00000000-0004-0000-0900-000062010000}"/>
    <hyperlink ref="L122" r:id="rId352" xr:uid="{00000000-0004-0000-0900-000063010000}"/>
    <hyperlink ref="K187" r:id="rId353" xr:uid="{00000000-0004-0000-0900-000064010000}"/>
    <hyperlink ref="L187" r:id="rId354" xr:uid="{00000000-0004-0000-0900-000065010000}"/>
    <hyperlink ref="K164" r:id="rId355" xr:uid="{00000000-0004-0000-0900-000066010000}"/>
    <hyperlink ref="L164" r:id="rId356" xr:uid="{00000000-0004-0000-0900-000067010000}"/>
    <hyperlink ref="K236" r:id="rId357" xr:uid="{00000000-0004-0000-0900-000068010000}"/>
    <hyperlink ref="L236" r:id="rId358" xr:uid="{00000000-0004-0000-0900-000069010000}"/>
    <hyperlink ref="L91" r:id="rId359" xr:uid="{00000000-0004-0000-0900-00006A010000}"/>
    <hyperlink ref="K91" r:id="rId360" xr:uid="{00000000-0004-0000-0900-00006B010000}"/>
    <hyperlink ref="K205" r:id="rId361" xr:uid="{00000000-0004-0000-0900-00006C010000}"/>
    <hyperlink ref="K143" r:id="rId362" xr:uid="{00000000-0004-0000-0900-00006D010000}"/>
    <hyperlink ref="L143" r:id="rId363" xr:uid="{00000000-0004-0000-0900-00006E010000}"/>
    <hyperlink ref="K188" r:id="rId364" xr:uid="{00000000-0004-0000-0900-00006F010000}"/>
    <hyperlink ref="L188" r:id="rId365" xr:uid="{00000000-0004-0000-0900-000070010000}"/>
    <hyperlink ref="K122" r:id="rId366" xr:uid="{00000000-0004-0000-0900-000071010000}"/>
    <hyperlink ref="L227" r:id="rId367" xr:uid="{00000000-0004-0000-0900-000072010000}"/>
    <hyperlink ref="K227" r:id="rId368" xr:uid="{00000000-0004-0000-0900-000073010000}"/>
    <hyperlink ref="K51" r:id="rId369" xr:uid="{00000000-0004-0000-0900-000074010000}"/>
    <hyperlink ref="L51" r:id="rId370" xr:uid="{00000000-0004-0000-0900-000075010000}"/>
    <hyperlink ref="K142" r:id="rId371" xr:uid="{00000000-0004-0000-0900-000076010000}"/>
    <hyperlink ref="L142" r:id="rId372" xr:uid="{00000000-0004-0000-0900-000077010000}"/>
    <hyperlink ref="K118" r:id="rId373" xr:uid="{00000000-0004-0000-0900-000078010000}"/>
    <hyperlink ref="L118" r:id="rId374" xr:uid="{00000000-0004-0000-0900-000079010000}"/>
    <hyperlink ref="K81" r:id="rId375" xr:uid="{00000000-0004-0000-0900-00007A010000}"/>
    <hyperlink ref="L81" r:id="rId376" xr:uid="{00000000-0004-0000-0900-00007B010000}"/>
    <hyperlink ref="K183" r:id="rId377" xr:uid="{00000000-0004-0000-0900-00007C010000}"/>
    <hyperlink ref="L183" r:id="rId378" xr:uid="{00000000-0004-0000-0900-00007D010000}"/>
    <hyperlink ref="L144" r:id="rId379" xr:uid="{00000000-0004-0000-0900-00007E010000}"/>
    <hyperlink ref="K215" r:id="rId380" xr:uid="{00000000-0004-0000-0900-00007F010000}"/>
    <hyperlink ref="L215" r:id="rId381" xr:uid="{00000000-0004-0000-0900-000080010000}"/>
    <hyperlink ref="K234" r:id="rId382" xr:uid="{00000000-0004-0000-0900-000081010000}"/>
    <hyperlink ref="K48" r:id="rId383" xr:uid="{00000000-0004-0000-0900-000082010000}"/>
    <hyperlink ref="K76" r:id="rId384" xr:uid="{00000000-0004-0000-0900-000083010000}"/>
    <hyperlink ref="L76" r:id="rId385" xr:uid="{00000000-0004-0000-0900-000084010000}"/>
    <hyperlink ref="L67" r:id="rId386" xr:uid="{00000000-0004-0000-0900-000085010000}"/>
    <hyperlink ref="K67" r:id="rId387" xr:uid="{00000000-0004-0000-0900-000086010000}"/>
    <hyperlink ref="K219" r:id="rId388" xr:uid="{00000000-0004-0000-0900-000087010000}"/>
    <hyperlink ref="L219" r:id="rId389" xr:uid="{00000000-0004-0000-0900-000088010000}"/>
    <hyperlink ref="K189" r:id="rId390" xr:uid="{00000000-0004-0000-0900-000089010000}"/>
    <hyperlink ref="L189" r:id="rId391" xr:uid="{00000000-0004-0000-0900-00008A010000}"/>
    <hyperlink ref="K21" r:id="rId392" xr:uid="{00000000-0004-0000-0900-00008B010000}"/>
    <hyperlink ref="L21" r:id="rId393" xr:uid="{00000000-0004-0000-0900-00008C010000}"/>
    <hyperlink ref="K161" r:id="rId394" xr:uid="{00000000-0004-0000-0900-00008D010000}"/>
    <hyperlink ref="L161" r:id="rId395" xr:uid="{00000000-0004-0000-0900-00008E010000}"/>
    <hyperlink ref="H100" r:id="rId396" xr:uid="{00000000-0004-0000-0900-00008F010000}"/>
    <hyperlink ref="K100" r:id="rId397" xr:uid="{00000000-0004-0000-0900-000090010000}"/>
    <hyperlink ref="L100" r:id="rId398" xr:uid="{00000000-0004-0000-0900-000091010000}"/>
    <hyperlink ref="K196" r:id="rId399" xr:uid="{00000000-0004-0000-0900-000092010000}"/>
    <hyperlink ref="L196" r:id="rId400" xr:uid="{00000000-0004-0000-0900-000093010000}"/>
    <hyperlink ref="K153" r:id="rId401" xr:uid="{00000000-0004-0000-0900-000094010000}"/>
    <hyperlink ref="L153" r:id="rId402" xr:uid="{00000000-0004-0000-0900-000095010000}"/>
    <hyperlink ref="L22" r:id="rId403" xr:uid="{00000000-0004-0000-0900-000096010000}"/>
    <hyperlink ref="K22" r:id="rId404" xr:uid="{00000000-0004-0000-0900-000097010000}"/>
    <hyperlink ref="K165" r:id="rId405" xr:uid="{00000000-0004-0000-0900-000098010000}"/>
    <hyperlink ref="F68" r:id="rId406" xr:uid="{00000000-0004-0000-0900-000099010000}"/>
    <hyperlink ref="L8" r:id="rId407" xr:uid="{00000000-0004-0000-0900-00009A010000}"/>
    <hyperlink ref="K8" r:id="rId408" xr:uid="{00000000-0004-0000-0900-00009B010000}"/>
    <hyperlink ref="L240" r:id="rId409" xr:uid="{00000000-0004-0000-0900-00009C010000}"/>
    <hyperlink ref="K240" r:id="rId410" xr:uid="{00000000-0004-0000-0900-00009D010000}"/>
    <hyperlink ref="K121" r:id="rId411" xr:uid="{00000000-0004-0000-0900-00009E010000}"/>
    <hyperlink ref="L121" r:id="rId412" xr:uid="{00000000-0004-0000-0900-00009F010000}"/>
    <hyperlink ref="L229" r:id="rId413" xr:uid="{00000000-0004-0000-0900-0000A0010000}"/>
    <hyperlink ref="K229" r:id="rId414" xr:uid="{00000000-0004-0000-0900-0000A1010000}"/>
    <hyperlink ref="K238" r:id="rId415" xr:uid="{00000000-0004-0000-0900-0000A2010000}"/>
    <hyperlink ref="L238" r:id="rId416" xr:uid="{00000000-0004-0000-0900-0000A3010000}"/>
    <hyperlink ref="L79" r:id="rId417" xr:uid="{00000000-0004-0000-0900-0000A4010000}"/>
    <hyperlink ref="K79" r:id="rId418" xr:uid="{00000000-0004-0000-0900-0000A5010000}"/>
    <hyperlink ref="K150" r:id="rId419" xr:uid="{00000000-0004-0000-0900-0000A6010000}"/>
    <hyperlink ref="L150" r:id="rId420" xr:uid="{00000000-0004-0000-0900-0000A7010000}"/>
    <hyperlink ref="K40" r:id="rId421" xr:uid="{00000000-0004-0000-0900-0000A8010000}"/>
    <hyperlink ref="L40" r:id="rId422" xr:uid="{00000000-0004-0000-0900-0000A9010000}"/>
    <hyperlink ref="L211" r:id="rId423" xr:uid="{00000000-0004-0000-0900-0000AA010000}"/>
    <hyperlink ref="K211" r:id="rId424" xr:uid="{00000000-0004-0000-0900-0000AB010000}"/>
    <hyperlink ref="K195" r:id="rId425" xr:uid="{00000000-0004-0000-0900-0000AC010000}"/>
    <hyperlink ref="L195" r:id="rId426" xr:uid="{00000000-0004-0000-0900-0000AD010000}"/>
    <hyperlink ref="L220" r:id="rId427" xr:uid="{00000000-0004-0000-0900-0000AE010000}"/>
    <hyperlink ref="K220" r:id="rId428" xr:uid="{00000000-0004-0000-0900-0000AF010000}"/>
    <hyperlink ref="K230" r:id="rId429" xr:uid="{00000000-0004-0000-0900-0000B0010000}"/>
    <hyperlink ref="L230" r:id="rId430" xr:uid="{00000000-0004-0000-0900-0000B1010000}"/>
    <hyperlink ref="L191" r:id="rId431" xr:uid="{00000000-0004-0000-0900-0000B2010000}"/>
    <hyperlink ref="L174" r:id="rId432" xr:uid="{00000000-0004-0000-0900-0000B3010000}"/>
    <hyperlink ref="K174" r:id="rId433" xr:uid="{00000000-0004-0000-0900-0000B4010000}"/>
    <hyperlink ref="K73" r:id="rId434" xr:uid="{00000000-0004-0000-0900-0000B5010000}"/>
    <hyperlink ref="L73" r:id="rId435" xr:uid="{00000000-0004-0000-0900-0000B6010000}"/>
    <hyperlink ref="K140" r:id="rId436" xr:uid="{00000000-0004-0000-0900-0000B7010000}"/>
    <hyperlink ref="L140" r:id="rId437" xr:uid="{00000000-0004-0000-0900-0000B8010000}"/>
    <hyperlink ref="K110" r:id="rId438" xr:uid="{00000000-0004-0000-0900-0000B9010000}"/>
    <hyperlink ref="L231" r:id="rId439" xr:uid="{00000000-0004-0000-0900-0000BA010000}"/>
    <hyperlink ref="K231" r:id="rId440" xr:uid="{00000000-0004-0000-0900-0000BB010000}"/>
    <hyperlink ref="K168" r:id="rId441" xr:uid="{00000000-0004-0000-0900-0000BC010000}"/>
    <hyperlink ref="L168" r:id="rId442" xr:uid="{00000000-0004-0000-0900-0000BD010000}"/>
    <hyperlink ref="K179" r:id="rId443" xr:uid="{00000000-0004-0000-0900-0000BE010000}"/>
    <hyperlink ref="L179" r:id="rId444" xr:uid="{00000000-0004-0000-0900-0000BF010000}"/>
    <hyperlink ref="K163" r:id="rId445" xr:uid="{00000000-0004-0000-0900-0000C0010000}"/>
    <hyperlink ref="L163" r:id="rId446" xr:uid="{00000000-0004-0000-0900-0000C1010000}"/>
    <hyperlink ref="L137" r:id="rId447" xr:uid="{00000000-0004-0000-0900-0000C2010000}"/>
    <hyperlink ref="K137" r:id="rId448" xr:uid="{00000000-0004-0000-0900-0000C3010000}"/>
    <hyperlink ref="K201" r:id="rId449" xr:uid="{00000000-0004-0000-0900-0000C4010000}"/>
    <hyperlink ref="L201" r:id="rId450" xr:uid="{00000000-0004-0000-0900-0000C5010000}"/>
    <hyperlink ref="K149" r:id="rId451" xr:uid="{00000000-0004-0000-0900-0000C6010000}"/>
    <hyperlink ref="K55" r:id="rId452" xr:uid="{00000000-0004-0000-0900-0000C7010000}"/>
    <hyperlink ref="K95" r:id="rId453" xr:uid="{00000000-0004-0000-0900-0000C8010000}"/>
    <hyperlink ref="L95" r:id="rId454" xr:uid="{00000000-0004-0000-0900-0000C9010000}"/>
    <hyperlink ref="K242" r:id="rId455" xr:uid="{00000000-0004-0000-0900-0000CA010000}"/>
    <hyperlink ref="L242" r:id="rId456" xr:uid="{00000000-0004-0000-0900-0000CB010000}"/>
    <hyperlink ref="K62" r:id="rId457" xr:uid="{00000000-0004-0000-0900-0000CC010000}"/>
    <hyperlink ref="L62" r:id="rId458" xr:uid="{00000000-0004-0000-0900-0000CD010000}"/>
    <hyperlink ref="K158" r:id="rId459" xr:uid="{00000000-0004-0000-0900-0000CE010000}"/>
    <hyperlink ref="L158" r:id="rId460" xr:uid="{00000000-0004-0000-0900-0000CF010000}"/>
    <hyperlink ref="K132" r:id="rId461" xr:uid="{00000000-0004-0000-0900-0000D0010000}"/>
    <hyperlink ref="L132" r:id="rId462" xr:uid="{00000000-0004-0000-0900-0000D1010000}"/>
    <hyperlink ref="L206" r:id="rId463" xr:uid="{00000000-0004-0000-0900-0000D2010000}"/>
    <hyperlink ref="L245" r:id="rId464" xr:uid="{00000000-0004-0000-0900-0000D3010000}"/>
    <hyperlink ref="L244" r:id="rId465" xr:uid="{00000000-0004-0000-0900-0000D4010000}"/>
    <hyperlink ref="K245" r:id="rId466" xr:uid="{00000000-0004-0000-0900-0000D5010000}"/>
    <hyperlink ref="K244" r:id="rId467" xr:uid="{00000000-0004-0000-0900-0000D6010000}"/>
    <hyperlink ref="K70" r:id="rId468" xr:uid="{00000000-0004-0000-0900-0000D7010000}"/>
    <hyperlink ref="L70" r:id="rId469" xr:uid="{00000000-0004-0000-0900-0000D8010000}"/>
    <hyperlink ref="K15" r:id="rId470" xr:uid="{00000000-0004-0000-0900-0000D9010000}"/>
    <hyperlink ref="K184" r:id="rId471" xr:uid="{00000000-0004-0000-0900-0000DA010000}"/>
    <hyperlink ref="K221" r:id="rId472" xr:uid="{00000000-0004-0000-0900-0000DB010000}"/>
    <hyperlink ref="K18" r:id="rId473" xr:uid="{00000000-0004-0000-0900-0000DC010000}"/>
    <hyperlink ref="K16" r:id="rId474" xr:uid="{00000000-0004-0000-0900-0000DD010000}"/>
    <hyperlink ref="K144" r:id="rId475" xr:uid="{00000000-0004-0000-0900-0000DE010000}"/>
  </hyperlinks>
  <pageMargins left="0.7" right="0.7" top="0.75" bottom="0.75" header="0.3" footer="0.3"/>
  <pageSetup orientation="portrait" r:id="rId47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249977111117893"/>
  </sheetPr>
  <dimension ref="A1:AE14"/>
  <sheetViews>
    <sheetView workbookViewId="0">
      <selection activeCell="U3" sqref="U3"/>
    </sheetView>
  </sheetViews>
  <sheetFormatPr defaultRowHeight="15" x14ac:dyDescent="0.25"/>
  <cols>
    <col min="13" max="14" width="9.28515625" bestFit="1" customWidth="1"/>
    <col min="15" max="15" width="10" bestFit="1" customWidth="1"/>
    <col min="16" max="17" width="11.7109375" bestFit="1" customWidth="1"/>
  </cols>
  <sheetData>
    <row r="1" spans="1:31" ht="125.25" customHeight="1" x14ac:dyDescent="0.25">
      <c r="A1" s="342" t="s">
        <v>5894</v>
      </c>
      <c r="B1" s="314" t="s">
        <v>2741</v>
      </c>
      <c r="C1" s="315" t="s">
        <v>1</v>
      </c>
      <c r="D1" s="323" t="s">
        <v>4948</v>
      </c>
      <c r="E1" s="323" t="s">
        <v>4949</v>
      </c>
      <c r="F1" s="323" t="s">
        <v>4950</v>
      </c>
      <c r="G1" s="315" t="s">
        <v>4955</v>
      </c>
      <c r="H1" s="315" t="s">
        <v>4951</v>
      </c>
      <c r="I1" s="315" t="s">
        <v>4953</v>
      </c>
      <c r="J1" s="315" t="s">
        <v>4952</v>
      </c>
      <c r="K1" s="315" t="s">
        <v>4954</v>
      </c>
      <c r="L1" s="315" t="s">
        <v>4956</v>
      </c>
      <c r="M1" s="315" t="s">
        <v>5659</v>
      </c>
      <c r="N1" s="316" t="s">
        <v>7</v>
      </c>
      <c r="O1" s="316" t="s">
        <v>8</v>
      </c>
      <c r="P1" s="324" t="s">
        <v>4959</v>
      </c>
      <c r="Q1" s="324" t="s">
        <v>4964</v>
      </c>
      <c r="R1" s="320" t="s">
        <v>5</v>
      </c>
      <c r="S1" s="318" t="s">
        <v>2739</v>
      </c>
      <c r="T1" s="317" t="s">
        <v>4960</v>
      </c>
      <c r="U1" s="315" t="s">
        <v>81</v>
      </c>
      <c r="V1" s="323" t="s">
        <v>4961</v>
      </c>
      <c r="W1" s="323" t="s">
        <v>4962</v>
      </c>
      <c r="X1" s="323" t="s">
        <v>4963</v>
      </c>
      <c r="Y1" s="315" t="s">
        <v>4957</v>
      </c>
      <c r="Z1" s="319"/>
      <c r="AA1" s="319"/>
      <c r="AB1" s="319"/>
      <c r="AC1" s="319"/>
      <c r="AD1" s="319"/>
      <c r="AE1" s="319"/>
    </row>
    <row r="2" spans="1:31" ht="93" customHeight="1" x14ac:dyDescent="0.25">
      <c r="A2" s="16" t="s">
        <v>4545</v>
      </c>
      <c r="B2" s="260">
        <v>45</v>
      </c>
      <c r="C2" s="78" t="s">
        <v>5157</v>
      </c>
      <c r="D2" s="78" t="s">
        <v>5161</v>
      </c>
      <c r="E2" s="78" t="s">
        <v>1666</v>
      </c>
      <c r="F2" s="78" t="s">
        <v>5158</v>
      </c>
      <c r="G2" s="78" t="s">
        <v>1668</v>
      </c>
      <c r="H2" s="78" t="s">
        <v>10</v>
      </c>
      <c r="I2" s="91" t="s">
        <v>5159</v>
      </c>
      <c r="J2" s="91" t="s">
        <v>5160</v>
      </c>
      <c r="K2" s="78" t="s">
        <v>1671</v>
      </c>
      <c r="L2" s="78" t="s">
        <v>16</v>
      </c>
      <c r="M2" s="78">
        <v>481</v>
      </c>
      <c r="N2" s="92" t="s">
        <v>1672</v>
      </c>
      <c r="O2" s="92" t="s">
        <v>1673</v>
      </c>
      <c r="P2" s="93">
        <v>1250000</v>
      </c>
      <c r="Q2" s="93">
        <v>1000000</v>
      </c>
      <c r="R2" s="326">
        <f>Q2/P2</f>
        <v>0.8</v>
      </c>
      <c r="S2" s="187" t="s">
        <v>5875</v>
      </c>
      <c r="T2" s="93" t="s">
        <v>5873</v>
      </c>
      <c r="U2" s="78" t="s">
        <v>5868</v>
      </c>
      <c r="V2" s="189" t="s">
        <v>10</v>
      </c>
      <c r="W2" s="189" t="s">
        <v>10</v>
      </c>
      <c r="X2" s="189" t="s">
        <v>10</v>
      </c>
      <c r="Y2" s="189" t="s">
        <v>10</v>
      </c>
    </row>
    <row r="3" spans="1:31" ht="102" customHeight="1" x14ac:dyDescent="0.25">
      <c r="A3" s="16" t="s">
        <v>4546</v>
      </c>
      <c r="B3" s="260">
        <v>18</v>
      </c>
      <c r="C3" s="78" t="s">
        <v>5035</v>
      </c>
      <c r="D3" s="78" t="s">
        <v>23</v>
      </c>
      <c r="E3" s="78" t="s">
        <v>5036</v>
      </c>
      <c r="F3" s="78" t="s">
        <v>5037</v>
      </c>
      <c r="G3" s="78" t="s">
        <v>5038</v>
      </c>
      <c r="H3" s="78"/>
      <c r="I3" s="91" t="s">
        <v>5039</v>
      </c>
      <c r="J3" s="91" t="s">
        <v>5040</v>
      </c>
      <c r="K3" s="78" t="s">
        <v>5041</v>
      </c>
      <c r="L3" s="78" t="s">
        <v>16</v>
      </c>
      <c r="M3" s="78">
        <v>481</v>
      </c>
      <c r="N3" s="92" t="s">
        <v>5043</v>
      </c>
      <c r="O3" s="92" t="s">
        <v>5042</v>
      </c>
      <c r="P3" s="93">
        <v>1500000</v>
      </c>
      <c r="Q3" s="93">
        <v>1200000</v>
      </c>
      <c r="R3" s="326">
        <v>0.8</v>
      </c>
      <c r="S3" s="187" t="s">
        <v>5105</v>
      </c>
      <c r="T3" s="93" t="s">
        <v>5071</v>
      </c>
      <c r="U3" s="325" t="s">
        <v>5070</v>
      </c>
      <c r="V3" s="189"/>
      <c r="W3" s="189" t="s">
        <v>10</v>
      </c>
      <c r="X3" s="78" t="s">
        <v>5044</v>
      </c>
      <c r="Y3" s="189" t="s">
        <v>10</v>
      </c>
    </row>
    <row r="4" spans="1:31" ht="107.25" customHeight="1" x14ac:dyDescent="0.25">
      <c r="A4" s="16" t="s">
        <v>4547</v>
      </c>
      <c r="B4" s="260">
        <v>78</v>
      </c>
      <c r="C4" s="78" t="s">
        <v>5273</v>
      </c>
      <c r="D4" s="78" t="s">
        <v>36</v>
      </c>
      <c r="E4" s="78" t="s">
        <v>5274</v>
      </c>
      <c r="F4" s="78" t="s">
        <v>5275</v>
      </c>
      <c r="G4" s="78" t="s">
        <v>5276</v>
      </c>
      <c r="H4" s="189"/>
      <c r="I4" s="91" t="s">
        <v>5278</v>
      </c>
      <c r="J4" s="91" t="s">
        <v>5281</v>
      </c>
      <c r="K4" s="78" t="s">
        <v>5277</v>
      </c>
      <c r="L4" s="189" t="s">
        <v>11</v>
      </c>
      <c r="M4" s="189">
        <v>424</v>
      </c>
      <c r="N4" s="269" t="s">
        <v>5279</v>
      </c>
      <c r="O4" s="269" t="s">
        <v>5280</v>
      </c>
      <c r="P4" s="192">
        <v>752000</v>
      </c>
      <c r="Q4" s="192">
        <v>630000</v>
      </c>
      <c r="R4" s="326">
        <v>0.83776595744680848</v>
      </c>
      <c r="S4" s="187" t="s">
        <v>5286</v>
      </c>
      <c r="T4" s="93" t="s">
        <v>3061</v>
      </c>
      <c r="U4" s="78" t="s">
        <v>5287</v>
      </c>
      <c r="V4" s="189"/>
      <c r="W4" s="189" t="s">
        <v>10</v>
      </c>
      <c r="X4" s="189" t="s">
        <v>10</v>
      </c>
      <c r="Y4" s="189" t="s">
        <v>10</v>
      </c>
    </row>
    <row r="5" spans="1:31" ht="93" customHeight="1" x14ac:dyDescent="0.25">
      <c r="A5" s="16" t="s">
        <v>4548</v>
      </c>
      <c r="B5" s="260">
        <v>99</v>
      </c>
      <c r="C5" s="78" t="s">
        <v>5345</v>
      </c>
      <c r="D5" s="78" t="s">
        <v>5253</v>
      </c>
      <c r="E5" s="78" t="s">
        <v>5346</v>
      </c>
      <c r="F5" s="78" t="s">
        <v>5347</v>
      </c>
      <c r="G5" s="78" t="s">
        <v>5351</v>
      </c>
      <c r="H5" s="78"/>
      <c r="I5" s="91" t="s">
        <v>5352</v>
      </c>
      <c r="J5" s="91" t="s">
        <v>5353</v>
      </c>
      <c r="K5" s="78" t="s">
        <v>5350</v>
      </c>
      <c r="L5" s="78" t="s">
        <v>11</v>
      </c>
      <c r="M5" s="78">
        <v>424</v>
      </c>
      <c r="N5" s="92" t="s">
        <v>5348</v>
      </c>
      <c r="O5" s="92" t="s">
        <v>5349</v>
      </c>
      <c r="P5" s="93">
        <v>2180000</v>
      </c>
      <c r="Q5" s="93">
        <v>1720000</v>
      </c>
      <c r="R5" s="326">
        <v>0.78899082568807344</v>
      </c>
      <c r="S5" s="187" t="s">
        <v>5354</v>
      </c>
      <c r="T5" s="93" t="s">
        <v>4244</v>
      </c>
      <c r="U5" s="78" t="s">
        <v>5683</v>
      </c>
      <c r="V5" s="189"/>
      <c r="W5" s="189" t="s">
        <v>10</v>
      </c>
      <c r="X5" s="189" t="s">
        <v>10</v>
      </c>
      <c r="Y5" s="189" t="s">
        <v>10</v>
      </c>
    </row>
    <row r="6" spans="1:31" ht="90.75" customHeight="1" x14ac:dyDescent="0.25">
      <c r="A6" s="16" t="s">
        <v>4550</v>
      </c>
      <c r="B6" s="260">
        <v>119</v>
      </c>
      <c r="C6" s="78" t="s">
        <v>5406</v>
      </c>
      <c r="D6" s="78" t="s">
        <v>5409</v>
      </c>
      <c r="E6" s="78" t="s">
        <v>5413</v>
      </c>
      <c r="F6" s="78" t="s">
        <v>5407</v>
      </c>
      <c r="G6" s="91" t="s">
        <v>5746</v>
      </c>
      <c r="H6" s="78" t="s">
        <v>10</v>
      </c>
      <c r="I6" s="91" t="s">
        <v>5411</v>
      </c>
      <c r="J6" s="91" t="s">
        <v>5412</v>
      </c>
      <c r="K6" s="78" t="s">
        <v>5747</v>
      </c>
      <c r="L6" s="78" t="s">
        <v>16</v>
      </c>
      <c r="M6" s="78">
        <v>481</v>
      </c>
      <c r="N6" s="92" t="s">
        <v>5408</v>
      </c>
      <c r="O6" s="92" t="s">
        <v>5410</v>
      </c>
      <c r="P6" s="93">
        <v>500000</v>
      </c>
      <c r="Q6" s="93">
        <v>400000</v>
      </c>
      <c r="R6" s="326">
        <v>0.8</v>
      </c>
      <c r="S6" s="187" t="s">
        <v>5838</v>
      </c>
      <c r="T6" s="93" t="s">
        <v>5034</v>
      </c>
      <c r="U6" s="78" t="s">
        <v>5748</v>
      </c>
      <c r="V6" s="189" t="s">
        <v>10</v>
      </c>
      <c r="W6" s="189" t="s">
        <v>10</v>
      </c>
      <c r="X6" s="189" t="s">
        <v>10</v>
      </c>
      <c r="Y6" s="47" t="s">
        <v>10</v>
      </c>
    </row>
    <row r="7" spans="1:31" ht="99" customHeight="1" x14ac:dyDescent="0.25">
      <c r="A7" s="16" t="s">
        <v>4551</v>
      </c>
      <c r="B7" s="260">
        <v>172</v>
      </c>
      <c r="C7" s="78" t="s">
        <v>5557</v>
      </c>
      <c r="D7" s="78" t="s">
        <v>5423</v>
      </c>
      <c r="E7" s="78" t="s">
        <v>5562</v>
      </c>
      <c r="F7" s="78" t="s">
        <v>5558</v>
      </c>
      <c r="G7" s="78" t="s">
        <v>5559</v>
      </c>
      <c r="H7" s="78"/>
      <c r="I7" s="91" t="s">
        <v>5561</v>
      </c>
      <c r="J7" s="91" t="s">
        <v>5561</v>
      </c>
      <c r="K7" s="78" t="s">
        <v>5560</v>
      </c>
      <c r="L7" s="78" t="s">
        <v>16</v>
      </c>
      <c r="M7" s="78">
        <v>481</v>
      </c>
      <c r="N7" s="92" t="s">
        <v>5563</v>
      </c>
      <c r="O7" s="92" t="s">
        <v>5564</v>
      </c>
      <c r="P7" s="93">
        <v>981800</v>
      </c>
      <c r="Q7" s="93">
        <v>210000</v>
      </c>
      <c r="R7" s="326">
        <v>0.21389284986759013</v>
      </c>
      <c r="S7" s="187" t="s">
        <v>5565</v>
      </c>
      <c r="T7" s="93" t="s">
        <v>3058</v>
      </c>
      <c r="U7" s="78" t="s">
        <v>5566</v>
      </c>
      <c r="V7" s="189"/>
      <c r="W7" s="189" t="s">
        <v>10</v>
      </c>
      <c r="X7" s="189" t="s">
        <v>10</v>
      </c>
      <c r="Y7" s="189" t="s">
        <v>10</v>
      </c>
    </row>
    <row r="8" spans="1:31" ht="93" customHeight="1" x14ac:dyDescent="0.25">
      <c r="A8" s="16" t="s">
        <v>4552</v>
      </c>
      <c r="B8" s="260">
        <v>222</v>
      </c>
      <c r="C8" s="78" t="s">
        <v>5660</v>
      </c>
      <c r="D8" s="28" t="s">
        <v>5161</v>
      </c>
      <c r="E8" s="28" t="s">
        <v>5665</v>
      </c>
      <c r="F8" s="28" t="s">
        <v>5661</v>
      </c>
      <c r="G8" s="28" t="s">
        <v>5663</v>
      </c>
      <c r="H8" s="47" t="s">
        <v>10</v>
      </c>
      <c r="I8" s="55"/>
      <c r="J8" s="55" t="s">
        <v>5664</v>
      </c>
      <c r="K8" s="28" t="s">
        <v>5662</v>
      </c>
      <c r="L8" s="47" t="s">
        <v>16</v>
      </c>
      <c r="M8" s="47">
        <v>481</v>
      </c>
      <c r="N8" s="47">
        <v>28352590</v>
      </c>
      <c r="O8" s="47">
        <v>113461187</v>
      </c>
      <c r="P8" s="45">
        <v>3413800</v>
      </c>
      <c r="Q8" s="93">
        <v>2557800</v>
      </c>
      <c r="R8" s="326">
        <v>0.74925303181205694</v>
      </c>
      <c r="S8" s="187" t="s">
        <v>5667</v>
      </c>
      <c r="T8" s="45" t="s">
        <v>5666</v>
      </c>
      <c r="U8" s="28" t="s">
        <v>5683</v>
      </c>
      <c r="V8" s="47"/>
      <c r="W8" s="47" t="s">
        <v>10</v>
      </c>
      <c r="X8" s="47" t="s">
        <v>10</v>
      </c>
      <c r="Y8" s="47" t="s">
        <v>10</v>
      </c>
    </row>
    <row r="9" spans="1:31" ht="66" customHeight="1" x14ac:dyDescent="0.25">
      <c r="A9" s="16" t="s">
        <v>4553</v>
      </c>
      <c r="B9" s="260">
        <v>226</v>
      </c>
      <c r="C9" s="78" t="s">
        <v>5678</v>
      </c>
      <c r="D9" s="28" t="s">
        <v>23</v>
      </c>
      <c r="E9" s="28" t="s">
        <v>5680</v>
      </c>
      <c r="F9" s="28" t="s">
        <v>5679</v>
      </c>
      <c r="G9" s="28" t="s">
        <v>3822</v>
      </c>
      <c r="H9" s="47"/>
      <c r="I9" s="55" t="s">
        <v>3823</v>
      </c>
      <c r="J9" s="55" t="s">
        <v>3824</v>
      </c>
      <c r="K9" s="47" t="s">
        <v>3825</v>
      </c>
      <c r="L9" s="47" t="s">
        <v>22</v>
      </c>
      <c r="M9" s="47">
        <v>424</v>
      </c>
      <c r="N9" s="47">
        <v>64849638</v>
      </c>
      <c r="O9" s="47">
        <v>110413199</v>
      </c>
      <c r="P9" s="45">
        <v>1575000</v>
      </c>
      <c r="Q9" s="93">
        <v>1250000</v>
      </c>
      <c r="R9" s="326">
        <v>0.79365079365079361</v>
      </c>
      <c r="S9" s="187" t="s">
        <v>5681</v>
      </c>
      <c r="T9" s="45" t="s">
        <v>5682</v>
      </c>
      <c r="U9" s="28" t="s">
        <v>5683</v>
      </c>
      <c r="V9" s="47"/>
      <c r="W9" s="47" t="s">
        <v>10</v>
      </c>
      <c r="X9" s="47" t="s">
        <v>10</v>
      </c>
      <c r="Y9" s="47" t="s">
        <v>10</v>
      </c>
    </row>
    <row r="10" spans="1:31" ht="86.25" customHeight="1" x14ac:dyDescent="0.25">
      <c r="A10" s="16" t="s">
        <v>4549</v>
      </c>
      <c r="B10" s="260">
        <v>241</v>
      </c>
      <c r="C10" s="78" t="s">
        <v>5719</v>
      </c>
      <c r="D10" s="78" t="s">
        <v>5723</v>
      </c>
      <c r="E10" s="78" t="s">
        <v>5722</v>
      </c>
      <c r="F10" s="78" t="s">
        <v>5720</v>
      </c>
      <c r="G10" s="78" t="s">
        <v>4400</v>
      </c>
      <c r="H10" s="189"/>
      <c r="I10" s="91" t="s">
        <v>4401</v>
      </c>
      <c r="J10" s="91" t="s">
        <v>5721</v>
      </c>
      <c r="K10" s="189" t="s">
        <v>4403</v>
      </c>
      <c r="L10" s="189" t="s">
        <v>16</v>
      </c>
      <c r="M10" s="189">
        <v>481</v>
      </c>
      <c r="N10" s="189">
        <v>28216106</v>
      </c>
      <c r="O10" s="189">
        <v>109807209</v>
      </c>
      <c r="P10" s="192">
        <v>1489000</v>
      </c>
      <c r="Q10" s="93">
        <v>1188000</v>
      </c>
      <c r="R10" s="326">
        <v>0.79785090664875757</v>
      </c>
      <c r="S10" s="187" t="s">
        <v>5725</v>
      </c>
      <c r="T10" s="93" t="s">
        <v>3063</v>
      </c>
      <c r="U10" s="78" t="s">
        <v>5724</v>
      </c>
      <c r="V10" s="189"/>
      <c r="W10" s="189" t="s">
        <v>10</v>
      </c>
      <c r="X10" s="189" t="s">
        <v>10</v>
      </c>
      <c r="Y10" s="189" t="s">
        <v>10</v>
      </c>
    </row>
    <row r="11" spans="1:31" ht="59.25" customHeight="1" x14ac:dyDescent="0.25">
      <c r="A11" s="16" t="s">
        <v>4554</v>
      </c>
      <c r="B11" s="260">
        <v>272</v>
      </c>
      <c r="C11" s="78" t="s">
        <v>5782</v>
      </c>
      <c r="D11" s="78" t="s">
        <v>5785</v>
      </c>
      <c r="E11" s="189" t="s">
        <v>5784</v>
      </c>
      <c r="F11" s="78" t="s">
        <v>5783</v>
      </c>
      <c r="G11" s="78" t="s">
        <v>2650</v>
      </c>
      <c r="H11" s="189" t="s">
        <v>10</v>
      </c>
      <c r="I11" s="91" t="s">
        <v>546</v>
      </c>
      <c r="J11" s="91" t="s">
        <v>2651</v>
      </c>
      <c r="K11" s="189" t="s">
        <v>363</v>
      </c>
      <c r="L11" s="189" t="s">
        <v>16</v>
      </c>
      <c r="M11" s="189">
        <v>481</v>
      </c>
      <c r="N11" s="189">
        <v>28151730</v>
      </c>
      <c r="O11" s="189">
        <v>108637394</v>
      </c>
      <c r="P11" s="192">
        <v>778000</v>
      </c>
      <c r="Q11" s="93">
        <v>624000</v>
      </c>
      <c r="R11" s="326">
        <v>0.80205655526992292</v>
      </c>
      <c r="S11" s="187" t="s">
        <v>5786</v>
      </c>
      <c r="T11" s="93" t="s">
        <v>3079</v>
      </c>
      <c r="U11" s="78" t="s">
        <v>5287</v>
      </c>
      <c r="V11" s="189" t="s">
        <v>10</v>
      </c>
      <c r="W11" s="189" t="s">
        <v>10</v>
      </c>
      <c r="X11" s="189" t="s">
        <v>10</v>
      </c>
      <c r="Y11" s="189" t="s">
        <v>10</v>
      </c>
    </row>
    <row r="12" spans="1:31" ht="90.75" customHeight="1" x14ac:dyDescent="0.25">
      <c r="A12" s="16" t="s">
        <v>4556</v>
      </c>
      <c r="B12" s="330">
        <v>296</v>
      </c>
      <c r="C12" s="331" t="s">
        <v>5841</v>
      </c>
      <c r="D12" s="332" t="s">
        <v>36</v>
      </c>
      <c r="E12" s="331" t="s">
        <v>5843</v>
      </c>
      <c r="F12" s="331" t="s">
        <v>5842</v>
      </c>
      <c r="G12" s="331"/>
      <c r="H12" s="332"/>
      <c r="I12" s="333"/>
      <c r="J12" s="333" t="s">
        <v>5844</v>
      </c>
      <c r="K12" s="332"/>
      <c r="L12" s="332" t="s">
        <v>22</v>
      </c>
      <c r="M12" s="332">
        <v>424</v>
      </c>
      <c r="N12" s="332">
        <v>65287366</v>
      </c>
      <c r="O12" s="332">
        <v>111253050</v>
      </c>
      <c r="P12" s="334">
        <v>1500000</v>
      </c>
      <c r="Q12" s="334">
        <v>1200000</v>
      </c>
      <c r="R12" s="335">
        <v>0.8</v>
      </c>
      <c r="S12" s="336" t="s">
        <v>5850</v>
      </c>
      <c r="T12" s="337" t="s">
        <v>3378</v>
      </c>
      <c r="U12" s="331" t="s">
        <v>5849</v>
      </c>
      <c r="V12" s="332"/>
      <c r="W12" s="332" t="s">
        <v>10</v>
      </c>
      <c r="X12" s="332" t="s">
        <v>10</v>
      </c>
      <c r="Y12" s="332" t="s">
        <v>10</v>
      </c>
    </row>
    <row r="13" spans="1:31" ht="73.5" customHeight="1" x14ac:dyDescent="0.25">
      <c r="A13" s="16" t="s">
        <v>4560</v>
      </c>
      <c r="B13" s="338" t="s">
        <v>5882</v>
      </c>
      <c r="C13" s="28" t="s">
        <v>5883</v>
      </c>
      <c r="D13" s="47" t="s">
        <v>5885</v>
      </c>
      <c r="E13" s="28" t="s">
        <v>5886</v>
      </c>
      <c r="F13" s="28" t="s">
        <v>5884</v>
      </c>
      <c r="G13" s="28" t="s">
        <v>5888</v>
      </c>
      <c r="H13" s="28" t="s">
        <v>10</v>
      </c>
      <c r="I13" s="329" t="s">
        <v>5477</v>
      </c>
      <c r="J13" s="329" t="s">
        <v>5887</v>
      </c>
      <c r="K13" s="28" t="s">
        <v>5476</v>
      </c>
      <c r="L13" s="28" t="s">
        <v>22</v>
      </c>
      <c r="M13" s="28">
        <v>424</v>
      </c>
      <c r="N13" s="28">
        <v>66285910</v>
      </c>
      <c r="O13" s="28">
        <v>112689035</v>
      </c>
      <c r="P13" s="339">
        <v>2830000</v>
      </c>
      <c r="Q13" s="339">
        <v>1400000</v>
      </c>
      <c r="R13" s="340">
        <f>Q13/P13</f>
        <v>0.49469964664310956</v>
      </c>
      <c r="S13" s="112" t="s">
        <v>5889</v>
      </c>
      <c r="T13" s="112" t="s">
        <v>5871</v>
      </c>
      <c r="U13" s="112" t="s">
        <v>5890</v>
      </c>
      <c r="V13" s="28" t="s">
        <v>10</v>
      </c>
      <c r="W13" s="28" t="s">
        <v>10</v>
      </c>
      <c r="X13" s="28" t="s">
        <v>10</v>
      </c>
      <c r="Y13" s="28" t="s">
        <v>10</v>
      </c>
      <c r="Z13" s="341"/>
      <c r="AA13" s="341"/>
      <c r="AB13" s="341"/>
      <c r="AC13" s="341"/>
    </row>
    <row r="14" spans="1:31" ht="100.5" customHeight="1" x14ac:dyDescent="0.25">
      <c r="A14" s="63" t="s">
        <v>4563</v>
      </c>
      <c r="B14" s="260">
        <v>73</v>
      </c>
      <c r="C14" s="78" t="s">
        <v>5654</v>
      </c>
      <c r="D14" s="78" t="s">
        <v>5253</v>
      </c>
      <c r="E14" s="78" t="s">
        <v>5896</v>
      </c>
      <c r="F14" s="78" t="s">
        <v>5655</v>
      </c>
      <c r="G14" s="78"/>
      <c r="H14" s="189"/>
      <c r="I14" s="91" t="s">
        <v>5657</v>
      </c>
      <c r="J14" s="91" t="s">
        <v>5656</v>
      </c>
      <c r="K14" s="189"/>
      <c r="L14" s="189" t="s">
        <v>16</v>
      </c>
      <c r="M14" s="189">
        <v>481</v>
      </c>
      <c r="N14" s="189">
        <v>28184115</v>
      </c>
      <c r="O14" s="189">
        <v>109210271</v>
      </c>
      <c r="P14" s="93">
        <v>1284700</v>
      </c>
      <c r="Q14" s="93">
        <v>733000</v>
      </c>
      <c r="R14" s="326">
        <f t="shared" ref="R14" si="0">Q14/P14</f>
        <v>0.57056122051840896</v>
      </c>
      <c r="S14" s="345" t="s">
        <v>5858</v>
      </c>
      <c r="T14" s="345" t="s">
        <v>2759</v>
      </c>
      <c r="U14" s="345" t="s">
        <v>5895</v>
      </c>
      <c r="V14" s="187"/>
      <c r="W14" s="93" t="s">
        <v>10</v>
      </c>
      <c r="X14" s="78" t="s">
        <v>10</v>
      </c>
      <c r="Y14" s="189" t="s">
        <v>10</v>
      </c>
    </row>
  </sheetData>
  <autoFilter ref="B1:Y12" xr:uid="{00000000-0009-0000-0000-00000A000000}"/>
  <conditionalFormatting sqref="A14">
    <cfRule type="duplicateValues" dxfId="34" priority="10"/>
  </conditionalFormatting>
  <conditionalFormatting sqref="B2">
    <cfRule type="duplicateValues" dxfId="33" priority="35"/>
  </conditionalFormatting>
  <conditionalFormatting sqref="B3:B12">
    <cfRule type="duplicateValues" dxfId="32" priority="25"/>
  </conditionalFormatting>
  <conditionalFormatting sqref="K1">
    <cfRule type="duplicateValues" dxfId="31" priority="40"/>
    <cfRule type="duplicateValues" dxfId="30" priority="36"/>
    <cfRule type="duplicateValues" dxfId="29" priority="38"/>
  </conditionalFormatting>
  <conditionalFormatting sqref="K2">
    <cfRule type="duplicateValues" dxfId="28" priority="30"/>
    <cfRule type="duplicateValues" dxfId="27" priority="28"/>
    <cfRule type="duplicateValues" dxfId="26" priority="26"/>
  </conditionalFormatting>
  <conditionalFormatting sqref="K3:K12">
    <cfRule type="duplicateValues" dxfId="25" priority="20"/>
    <cfRule type="duplicateValues" dxfId="24" priority="16"/>
    <cfRule type="duplicateValues" dxfId="23" priority="18"/>
  </conditionalFormatting>
  <conditionalFormatting sqref="K13">
    <cfRule type="duplicateValues" dxfId="22" priority="14"/>
    <cfRule type="duplicateValues" dxfId="21" priority="12"/>
    <cfRule type="duplicateValues" dxfId="20" priority="11"/>
  </conditionalFormatting>
  <conditionalFormatting sqref="K14">
    <cfRule type="duplicateValues" dxfId="19" priority="3"/>
    <cfRule type="duplicateValues" dxfId="18" priority="5"/>
    <cfRule type="duplicateValues" dxfId="17" priority="1"/>
  </conditionalFormatting>
  <conditionalFormatting sqref="N1">
    <cfRule type="duplicateValues" dxfId="16" priority="39"/>
  </conditionalFormatting>
  <conditionalFormatting sqref="N2">
    <cfRule type="duplicateValues" dxfId="15" priority="29"/>
    <cfRule type="duplicateValues" dxfId="14" priority="34"/>
  </conditionalFormatting>
  <conditionalFormatting sqref="N3:N7">
    <cfRule type="duplicateValues" dxfId="13" priority="24"/>
  </conditionalFormatting>
  <conditionalFormatting sqref="N3:N12">
    <cfRule type="duplicateValues" dxfId="12" priority="19"/>
  </conditionalFormatting>
  <conditionalFormatting sqref="N12">
    <cfRule type="duplicateValues" dxfId="11" priority="15"/>
  </conditionalFormatting>
  <conditionalFormatting sqref="N13">
    <cfRule type="duplicateValues" dxfId="10" priority="13"/>
  </conditionalFormatting>
  <conditionalFormatting sqref="N14">
    <cfRule type="duplicateValues" dxfId="9" priority="4"/>
    <cfRule type="duplicateValues" dxfId="8" priority="9"/>
  </conditionalFormatting>
  <conditionalFormatting sqref="Q1:Q12">
    <cfRule type="cellIs" dxfId="7" priority="17" operator="lessThan">
      <formula>400000</formula>
    </cfRule>
  </conditionalFormatting>
  <conditionalFormatting sqref="Q2:Q12">
    <cfRule type="cellIs" dxfId="6" priority="21" operator="lessThan">
      <formula>300000</formula>
    </cfRule>
    <cfRule type="cellIs" dxfId="5" priority="22" operator="greaterThan">
      <formula>1000000</formula>
    </cfRule>
  </conditionalFormatting>
  <conditionalFormatting sqref="Q14">
    <cfRule type="cellIs" dxfId="4" priority="2" operator="lessThan">
      <formula>400000</formula>
    </cfRule>
    <cfRule type="cellIs" dxfId="3" priority="6" operator="lessThan">
      <formula>300000</formula>
    </cfRule>
    <cfRule type="cellIs" dxfId="2" priority="7" operator="greaterThan">
      <formula>1000000</formula>
    </cfRule>
  </conditionalFormatting>
  <conditionalFormatting sqref="R2:R12">
    <cfRule type="cellIs" dxfId="1" priority="23" operator="greaterThan">
      <formula>0.8</formula>
    </cfRule>
  </conditionalFormatting>
  <conditionalFormatting sqref="R14">
    <cfRule type="cellIs" dxfId="0" priority="8" operator="greaterThan">
      <formula>0.8</formula>
    </cfRule>
  </conditionalFormatting>
  <dataValidations count="2">
    <dataValidation type="textLength" operator="equal" showInputMessage="1" showErrorMessage="1" error="Матични број мора да садржи 8 цифара." sqref="N2:N14" xr:uid="{00000000-0002-0000-0A00-000000000000}">
      <formula1>8</formula1>
    </dataValidation>
    <dataValidation type="textLength" operator="equal" showInputMessage="1" showErrorMessage="1" error="ПИБ мора да садржи 9 цифара." sqref="O2:O14" xr:uid="{00000000-0002-0000-0A00-000001000000}">
      <formula1>9</formula1>
    </dataValidation>
  </dataValidations>
  <hyperlinks>
    <hyperlink ref="I2" r:id="rId1" xr:uid="{00000000-0004-0000-0A00-000000000000}"/>
    <hyperlink ref="J2" r:id="rId2" xr:uid="{00000000-0004-0000-0A00-000001000000}"/>
    <hyperlink ref="I3" r:id="rId3" xr:uid="{00000000-0004-0000-0A00-000002000000}"/>
    <hyperlink ref="J3" r:id="rId4" xr:uid="{00000000-0004-0000-0A00-000003000000}"/>
    <hyperlink ref="I4" r:id="rId5" xr:uid="{00000000-0004-0000-0A00-000004000000}"/>
    <hyperlink ref="J4" r:id="rId6" xr:uid="{00000000-0004-0000-0A00-000005000000}"/>
    <hyperlink ref="I5" r:id="rId7" xr:uid="{00000000-0004-0000-0A00-000006000000}"/>
    <hyperlink ref="J5" r:id="rId8" xr:uid="{00000000-0004-0000-0A00-000007000000}"/>
    <hyperlink ref="I6" r:id="rId9" xr:uid="{00000000-0004-0000-0A00-000008000000}"/>
    <hyperlink ref="J6" r:id="rId10" xr:uid="{00000000-0004-0000-0A00-000009000000}"/>
    <hyperlink ref="G6" r:id="rId11" xr:uid="{00000000-0004-0000-0A00-00000A000000}"/>
    <hyperlink ref="I7" r:id="rId12" xr:uid="{00000000-0004-0000-0A00-00000B000000}"/>
    <hyperlink ref="J7" r:id="rId13" xr:uid="{00000000-0004-0000-0A00-00000C000000}"/>
    <hyperlink ref="J8" r:id="rId14" xr:uid="{00000000-0004-0000-0A00-00000D000000}"/>
    <hyperlink ref="I9" r:id="rId15" xr:uid="{00000000-0004-0000-0A00-00000E000000}"/>
    <hyperlink ref="J9" r:id="rId16" xr:uid="{00000000-0004-0000-0A00-00000F000000}"/>
    <hyperlink ref="I10" r:id="rId17" xr:uid="{00000000-0004-0000-0A00-000010000000}"/>
    <hyperlink ref="J10" r:id="rId18" xr:uid="{00000000-0004-0000-0A00-000011000000}"/>
    <hyperlink ref="I11" r:id="rId19" xr:uid="{00000000-0004-0000-0A00-000012000000}"/>
    <hyperlink ref="J11" r:id="rId20" xr:uid="{00000000-0004-0000-0A00-000013000000}"/>
    <hyperlink ref="J12" r:id="rId21" xr:uid="{00000000-0004-0000-0A00-000014000000}"/>
    <hyperlink ref="I13" r:id="rId22" xr:uid="{00000000-0004-0000-0A00-000015000000}"/>
    <hyperlink ref="J13" r:id="rId23" xr:uid="{00000000-0004-0000-0A00-000016000000}"/>
    <hyperlink ref="J14" r:id="rId24" xr:uid="{00000000-0004-0000-0A00-000017000000}"/>
    <hyperlink ref="I14" r:id="rId25" xr:uid="{00000000-0004-0000-0A00-000018000000}"/>
  </hyperlinks>
  <pageMargins left="0.7" right="0.7" top="0.75" bottom="0.75" header="0.3" footer="0.3"/>
  <pageSetup orientation="portrait" horizontalDpi="300" verticalDpi="300" r:id="rId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Унос 2020</vt:lpstr>
      <vt:lpstr>Одбачени 2020</vt:lpstr>
      <vt:lpstr> УНОС 2021</vt:lpstr>
      <vt:lpstr>ЗА РАД 2021</vt:lpstr>
      <vt:lpstr>одбачени 2021</vt:lpstr>
      <vt:lpstr>Ранг листа</vt:lpstr>
      <vt:lpstr>Одбачени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Borka Rajsic</dc:creator>
  <cp:lastModifiedBy>Dragica Blagojevic</cp:lastModifiedBy>
  <cp:lastPrinted>2019-06-07T14:06:55Z</cp:lastPrinted>
  <dcterms:created xsi:type="dcterms:W3CDTF">2017-03-06T09:08:17Z</dcterms:created>
  <dcterms:modified xsi:type="dcterms:W3CDTF">2024-06-29T12:14:31Z</dcterms:modified>
</cp:coreProperties>
</file>