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24226"/>
  <mc:AlternateContent xmlns:mc="http://schemas.openxmlformats.org/markup-compatibility/2006">
    <mc:Choice Requires="x15">
      <x15ac:absPath xmlns:x15ac="http://schemas.microsoft.com/office/spreadsheetml/2010/11/ac" url="C:\Users\dragica.blagojevic\Desktop\За сајт\за сајт мањине\"/>
    </mc:Choice>
  </mc:AlternateContent>
  <xr:revisionPtr revIDLastSave="0" documentId="13_ncr:1_{1E9BFB4D-F140-42B8-95ED-FFA4CEE0615B}" xr6:coauthVersionLast="47" xr6:coauthVersionMax="47" xr10:uidLastSave="{00000000-0000-0000-0000-000000000000}"/>
  <bookViews>
    <workbookView xWindow="-120" yWindow="-120" windowWidth="29040" windowHeight="15840" firstSheet="2" activeTab="2" xr2:uid="{00000000-000D-0000-FFFF-FFFF00000000}"/>
  </bookViews>
  <sheets>
    <sheet name="ОДБАЧЕНИ 2022." sheetId="33" r:id="rId1"/>
    <sheet name="ЗА РАД 2022" sheetId="36" r:id="rId2"/>
    <sheet name="Ранг листа" sheetId="41" r:id="rId3"/>
  </sheets>
  <definedNames>
    <definedName name="_xlnm._FilterDatabase" localSheetId="1" hidden="1">'ЗА РАД 2022'!$A$3:$Y$218</definedName>
    <definedName name="_xlnm._FilterDatabase" localSheetId="2" hidden="1">'Ранг листа'!$A$3:$DT$191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L171" i="41" l="1"/>
  <c r="CL99" i="41"/>
  <c r="CL93" i="41"/>
  <c r="CL169" i="41"/>
  <c r="CL144" i="41"/>
  <c r="CL161" i="41"/>
  <c r="CL140" i="41"/>
  <c r="CL164" i="41"/>
  <c r="CL191" i="41"/>
  <c r="CL149" i="41"/>
  <c r="CL60" i="41"/>
  <c r="CL157" i="41"/>
  <c r="CL9" i="41"/>
  <c r="CL71" i="41"/>
  <c r="CL25" i="41"/>
  <c r="CL182" i="41"/>
  <c r="CL22" i="41"/>
  <c r="CL162" i="41"/>
  <c r="CL146" i="41"/>
  <c r="CL45" i="41"/>
  <c r="CL132" i="41"/>
  <c r="CL58" i="41"/>
  <c r="CL118" i="41"/>
  <c r="CL139" i="41"/>
  <c r="CL128" i="41"/>
  <c r="CL78" i="41"/>
  <c r="CL119" i="41"/>
  <c r="CL95" i="41"/>
  <c r="CL40" i="41"/>
  <c r="CL61" i="41"/>
  <c r="CL123" i="41"/>
  <c r="CL159" i="41"/>
  <c r="CL170" i="41"/>
  <c r="CL107" i="41"/>
  <c r="CL147" i="41"/>
  <c r="CL74" i="41"/>
  <c r="CL75" i="41"/>
  <c r="CL124" i="41"/>
  <c r="CL27" i="41"/>
  <c r="CL125" i="41"/>
  <c r="CL51" i="41"/>
  <c r="CL35" i="41"/>
  <c r="CL18" i="41"/>
  <c r="CL89" i="41"/>
  <c r="CL165" i="41"/>
  <c r="CL151" i="41"/>
  <c r="CL64" i="41"/>
  <c r="CL153" i="41"/>
  <c r="CL26" i="41"/>
  <c r="CL50" i="41"/>
  <c r="CL39" i="41"/>
  <c r="CL66" i="41"/>
  <c r="CL97" i="41"/>
  <c r="CL67" i="41"/>
  <c r="CL65" i="41"/>
  <c r="CL103" i="41"/>
  <c r="CL72" i="41"/>
  <c r="CL100" i="41"/>
  <c r="CL114" i="41"/>
  <c r="CL19" i="41"/>
  <c r="CL68" i="41"/>
  <c r="CL104" i="41"/>
  <c r="CL62" i="41"/>
  <c r="CL133" i="41"/>
  <c r="CL90" i="41"/>
  <c r="CL82" i="41"/>
  <c r="CL10" i="41"/>
  <c r="CL54" i="41"/>
  <c r="CL108" i="41"/>
  <c r="CL87" i="41"/>
  <c r="CL134" i="41"/>
  <c r="CL79" i="41"/>
  <c r="CL63" i="41"/>
  <c r="CL34" i="41"/>
  <c r="CL168" i="41"/>
  <c r="CL42" i="41"/>
  <c r="CL69" i="41"/>
  <c r="CL76" i="41"/>
  <c r="CL135" i="41"/>
  <c r="CL47" i="41"/>
  <c r="CL154" i="41"/>
  <c r="CL77" i="41"/>
  <c r="CL181" i="41"/>
  <c r="CL187" i="41"/>
  <c r="CL150" i="41"/>
  <c r="CL109" i="41"/>
  <c r="CL180" i="41"/>
  <c r="CL83" i="41"/>
  <c r="CL115" i="41"/>
  <c r="CL17" i="41"/>
  <c r="CL21" i="41"/>
  <c r="CL94" i="41"/>
  <c r="CL43" i="41"/>
  <c r="CL46" i="41"/>
  <c r="CL178" i="41"/>
  <c r="CL101" i="41"/>
  <c r="CL160" i="41"/>
  <c r="CL177" i="41"/>
  <c r="CL142" i="41"/>
  <c r="CL13" i="41"/>
  <c r="CL32" i="41"/>
  <c r="CL126" i="41"/>
  <c r="CL24" i="41"/>
  <c r="CL175" i="41"/>
  <c r="CL167" i="41"/>
  <c r="CL56" i="41"/>
  <c r="CL80" i="41"/>
  <c r="CL30" i="41"/>
  <c r="CL11" i="41"/>
  <c r="CL49" i="41"/>
  <c r="CL163" i="41"/>
  <c r="CL176" i="41"/>
  <c r="CL12" i="41"/>
  <c r="CL15" i="41"/>
  <c r="CL117" i="41"/>
  <c r="CL127" i="41"/>
  <c r="CL6" i="41"/>
  <c r="CL110" i="41"/>
  <c r="CL120" i="41"/>
  <c r="CL130" i="41"/>
  <c r="CL111" i="41"/>
  <c r="CL185" i="41"/>
  <c r="CL166" i="41"/>
  <c r="CL4" i="41"/>
  <c r="CL59" i="41"/>
  <c r="CL105" i="41"/>
  <c r="CL7" i="41"/>
  <c r="CL5" i="41"/>
  <c r="CL138" i="41"/>
  <c r="CL112" i="41"/>
  <c r="CL179" i="41"/>
  <c r="CL106" i="41"/>
  <c r="CL152" i="41"/>
  <c r="CL188" i="41"/>
  <c r="CL190" i="41"/>
  <c r="CL53" i="41"/>
  <c r="CL136" i="41"/>
  <c r="CL98" i="41"/>
  <c r="CL116" i="41"/>
  <c r="CL14" i="41"/>
  <c r="CL189" i="41"/>
  <c r="CL184" i="41"/>
  <c r="CL55" i="41"/>
  <c r="CL41" i="41"/>
  <c r="CL29" i="41"/>
  <c r="CL16" i="41"/>
  <c r="CL143" i="41"/>
  <c r="CL137" i="41"/>
  <c r="CL31" i="41"/>
  <c r="CL172" i="41"/>
  <c r="CL183" i="41"/>
  <c r="CL121" i="41"/>
  <c r="CL73" i="41"/>
  <c r="CL131" i="41"/>
  <c r="CL57" i="41"/>
  <c r="CL33" i="41"/>
  <c r="CL155" i="41"/>
  <c r="CL28" i="41"/>
  <c r="CL37" i="41"/>
  <c r="CL52" i="41"/>
  <c r="CL36" i="41"/>
  <c r="CL84" i="41"/>
  <c r="CL91" i="41"/>
  <c r="CL85" i="41"/>
  <c r="CL96" i="41"/>
  <c r="CL23" i="41"/>
  <c r="CL20" i="41"/>
  <c r="CL145" i="41"/>
  <c r="CL148" i="41"/>
  <c r="CL88" i="41"/>
  <c r="CL38" i="41"/>
  <c r="CL92" i="41"/>
  <c r="CL102" i="41"/>
  <c r="CL129" i="41"/>
  <c r="CL48" i="41"/>
  <c r="CL8" i="41"/>
  <c r="CL156" i="41"/>
  <c r="CL70" i="41"/>
  <c r="CL173" i="41"/>
  <c r="CL86" i="41"/>
  <c r="CL186" i="41"/>
  <c r="CL141" i="41"/>
  <c r="CL44" i="41"/>
  <c r="CL174" i="41"/>
  <c r="CL81" i="41"/>
  <c r="CL158" i="41"/>
  <c r="CL113" i="41"/>
  <c r="CL122" i="41"/>
  <c r="CN3" i="41"/>
  <c r="CM3" i="41"/>
  <c r="BL33" i="41" l="1"/>
  <c r="AN158" i="41"/>
  <c r="BT70" i="41"/>
  <c r="BL70" i="41"/>
  <c r="BD70" i="41"/>
  <c r="AV70" i="41"/>
  <c r="AN70" i="41"/>
  <c r="AV73" i="41"/>
  <c r="AV122" i="41"/>
  <c r="BL165" i="41"/>
  <c r="BT113" i="41"/>
  <c r="BL113" i="41"/>
  <c r="BD113" i="41"/>
  <c r="AV113" i="41"/>
  <c r="AN113" i="41"/>
  <c r="BD104" i="41"/>
  <c r="BD148" i="41"/>
  <c r="CJ70" i="41"/>
  <c r="CK70" i="41" s="1"/>
  <c r="CH70" i="41"/>
  <c r="CI70" i="41" s="1"/>
  <c r="CF70" i="41"/>
  <c r="CG70" i="41" s="1"/>
  <c r="CD70" i="41"/>
  <c r="CE70" i="41" s="1"/>
  <c r="CB70" i="41"/>
  <c r="CC70" i="41" s="1"/>
  <c r="BZ70" i="41"/>
  <c r="CA70" i="41" s="1"/>
  <c r="BX70" i="41"/>
  <c r="BY70" i="41" s="1"/>
  <c r="CJ113" i="41"/>
  <c r="CK113" i="41" s="1"/>
  <c r="CH113" i="41"/>
  <c r="CI113" i="41" s="1"/>
  <c r="CF113" i="41"/>
  <c r="CG113" i="41" s="1"/>
  <c r="CD113" i="41"/>
  <c r="CE113" i="41" s="1"/>
  <c r="CB113" i="41"/>
  <c r="CC113" i="41" s="1"/>
  <c r="BZ113" i="41"/>
  <c r="CA113" i="41" s="1"/>
  <c r="BX113" i="41"/>
  <c r="BY113" i="41" s="1"/>
  <c r="CJ158" i="41"/>
  <c r="CK158" i="41" s="1"/>
  <c r="CH158" i="41"/>
  <c r="CI158" i="41" s="1"/>
  <c r="CF158" i="41"/>
  <c r="CG158" i="41" s="1"/>
  <c r="CD158" i="41"/>
  <c r="CE158" i="41" s="1"/>
  <c r="CB158" i="41"/>
  <c r="CC158" i="41" s="1"/>
  <c r="BZ158" i="41"/>
  <c r="CA158" i="41" s="1"/>
  <c r="BX158" i="41"/>
  <c r="BY158" i="41" s="1"/>
  <c r="CJ81" i="41"/>
  <c r="CK81" i="41" s="1"/>
  <c r="CH81" i="41"/>
  <c r="CI81" i="41" s="1"/>
  <c r="CF81" i="41"/>
  <c r="CG81" i="41" s="1"/>
  <c r="CD81" i="41"/>
  <c r="CE81" i="41" s="1"/>
  <c r="CB81" i="41"/>
  <c r="CC81" i="41" s="1"/>
  <c r="BZ81" i="41"/>
  <c r="CA81" i="41" s="1"/>
  <c r="BX81" i="41"/>
  <c r="BY81" i="41" s="1"/>
  <c r="CJ174" i="41"/>
  <c r="CK174" i="41" s="1"/>
  <c r="CH174" i="41"/>
  <c r="CI174" i="41" s="1"/>
  <c r="CF174" i="41"/>
  <c r="CG174" i="41" s="1"/>
  <c r="CD174" i="41"/>
  <c r="CE174" i="41" s="1"/>
  <c r="CB174" i="41"/>
  <c r="CC174" i="41" s="1"/>
  <c r="BZ174" i="41"/>
  <c r="CA174" i="41" s="1"/>
  <c r="BX174" i="41"/>
  <c r="BY174" i="41" s="1"/>
  <c r="CJ44" i="41"/>
  <c r="CK44" i="41" s="1"/>
  <c r="CH44" i="41"/>
  <c r="CI44" i="41" s="1"/>
  <c r="CF44" i="41"/>
  <c r="CG44" i="41" s="1"/>
  <c r="CD44" i="41"/>
  <c r="CE44" i="41" s="1"/>
  <c r="CB44" i="41"/>
  <c r="CC44" i="41" s="1"/>
  <c r="BZ44" i="41"/>
  <c r="CA44" i="41" s="1"/>
  <c r="BX44" i="41"/>
  <c r="BY44" i="41" s="1"/>
  <c r="CJ141" i="41"/>
  <c r="CK141" i="41" s="1"/>
  <c r="CH141" i="41"/>
  <c r="CI141" i="41" s="1"/>
  <c r="CF141" i="41"/>
  <c r="CG141" i="41" s="1"/>
  <c r="CD141" i="41"/>
  <c r="CE141" i="41" s="1"/>
  <c r="CB141" i="41"/>
  <c r="CC141" i="41" s="1"/>
  <c r="BZ141" i="41"/>
  <c r="CA141" i="41" s="1"/>
  <c r="BX141" i="41"/>
  <c r="BY141" i="41" s="1"/>
  <c r="CJ186" i="41"/>
  <c r="CK186" i="41" s="1"/>
  <c r="CH186" i="41"/>
  <c r="CI186" i="41" s="1"/>
  <c r="CF186" i="41"/>
  <c r="CG186" i="41" s="1"/>
  <c r="CD186" i="41"/>
  <c r="CE186" i="41" s="1"/>
  <c r="CB186" i="41"/>
  <c r="CC186" i="41" s="1"/>
  <c r="BZ186" i="41"/>
  <c r="CA186" i="41" s="1"/>
  <c r="BX186" i="41"/>
  <c r="BY186" i="41" s="1"/>
  <c r="CJ86" i="41"/>
  <c r="CK86" i="41" s="1"/>
  <c r="CH86" i="41"/>
  <c r="CI86" i="41" s="1"/>
  <c r="CF86" i="41"/>
  <c r="CG86" i="41" s="1"/>
  <c r="CD86" i="41"/>
  <c r="CE86" i="41" s="1"/>
  <c r="CB86" i="41"/>
  <c r="CC86" i="41" s="1"/>
  <c r="BZ86" i="41"/>
  <c r="CA86" i="41" s="1"/>
  <c r="BX86" i="41"/>
  <c r="BY86" i="41" s="1"/>
  <c r="CJ173" i="41"/>
  <c r="CK173" i="41" s="1"/>
  <c r="CH173" i="41"/>
  <c r="CI173" i="41" s="1"/>
  <c r="CF173" i="41"/>
  <c r="CG173" i="41" s="1"/>
  <c r="CD173" i="41"/>
  <c r="CE173" i="41" s="1"/>
  <c r="CB173" i="41"/>
  <c r="CC173" i="41" s="1"/>
  <c r="BZ173" i="41"/>
  <c r="CA173" i="41" s="1"/>
  <c r="BX173" i="41"/>
  <c r="BY173" i="41" s="1"/>
  <c r="CJ156" i="41"/>
  <c r="CK156" i="41" s="1"/>
  <c r="CH156" i="41"/>
  <c r="CI156" i="41" s="1"/>
  <c r="CF156" i="41"/>
  <c r="CG156" i="41" s="1"/>
  <c r="CD156" i="41"/>
  <c r="CE156" i="41" s="1"/>
  <c r="CB156" i="41"/>
  <c r="CC156" i="41" s="1"/>
  <c r="BZ156" i="41"/>
  <c r="CA156" i="41" s="1"/>
  <c r="BX156" i="41"/>
  <c r="BY156" i="41" s="1"/>
  <c r="CJ8" i="41"/>
  <c r="CK8" i="41" s="1"/>
  <c r="CH8" i="41"/>
  <c r="CI8" i="41" s="1"/>
  <c r="CF8" i="41"/>
  <c r="CG8" i="41" s="1"/>
  <c r="CD8" i="41"/>
  <c r="CE8" i="41" s="1"/>
  <c r="CB8" i="41"/>
  <c r="CC8" i="41" s="1"/>
  <c r="BZ8" i="41"/>
  <c r="CA8" i="41" s="1"/>
  <c r="BX8" i="41"/>
  <c r="BY8" i="41" s="1"/>
  <c r="CJ48" i="41"/>
  <c r="CK48" i="41" s="1"/>
  <c r="CH48" i="41"/>
  <c r="CI48" i="41" s="1"/>
  <c r="CF48" i="41"/>
  <c r="CG48" i="41" s="1"/>
  <c r="CD48" i="41"/>
  <c r="CE48" i="41" s="1"/>
  <c r="CB48" i="41"/>
  <c r="CC48" i="41" s="1"/>
  <c r="BZ48" i="41"/>
  <c r="CA48" i="41" s="1"/>
  <c r="BX48" i="41"/>
  <c r="BY48" i="41" s="1"/>
  <c r="CJ129" i="41"/>
  <c r="CK129" i="41" s="1"/>
  <c r="CH129" i="41"/>
  <c r="CI129" i="41" s="1"/>
  <c r="CF129" i="41"/>
  <c r="CG129" i="41" s="1"/>
  <c r="CD129" i="41"/>
  <c r="CE129" i="41" s="1"/>
  <c r="CB129" i="41"/>
  <c r="CC129" i="41" s="1"/>
  <c r="BZ129" i="41"/>
  <c r="CA129" i="41" s="1"/>
  <c r="BX129" i="41"/>
  <c r="BY129" i="41" s="1"/>
  <c r="CJ102" i="41"/>
  <c r="CK102" i="41" s="1"/>
  <c r="CH102" i="41"/>
  <c r="CI102" i="41" s="1"/>
  <c r="CF102" i="41"/>
  <c r="CG102" i="41" s="1"/>
  <c r="CD102" i="41"/>
  <c r="CE102" i="41" s="1"/>
  <c r="CB102" i="41"/>
  <c r="CC102" i="41" s="1"/>
  <c r="BZ102" i="41"/>
  <c r="CA102" i="41" s="1"/>
  <c r="BX102" i="41"/>
  <c r="BY102" i="41" s="1"/>
  <c r="CJ92" i="41"/>
  <c r="CK92" i="41" s="1"/>
  <c r="CH92" i="41"/>
  <c r="CI92" i="41" s="1"/>
  <c r="CF92" i="41"/>
  <c r="CG92" i="41" s="1"/>
  <c r="CD92" i="41"/>
  <c r="CE92" i="41" s="1"/>
  <c r="CB92" i="41"/>
  <c r="CC92" i="41" s="1"/>
  <c r="BZ92" i="41"/>
  <c r="CA92" i="41" s="1"/>
  <c r="BX92" i="41"/>
  <c r="BY92" i="41" s="1"/>
  <c r="CJ38" i="41"/>
  <c r="CK38" i="41" s="1"/>
  <c r="CH38" i="41"/>
  <c r="CI38" i="41" s="1"/>
  <c r="CF38" i="41"/>
  <c r="CG38" i="41" s="1"/>
  <c r="CD38" i="41"/>
  <c r="CE38" i="41" s="1"/>
  <c r="CB38" i="41"/>
  <c r="CC38" i="41" s="1"/>
  <c r="BZ38" i="41"/>
  <c r="CA38" i="41" s="1"/>
  <c r="BX38" i="41"/>
  <c r="BY38" i="41" s="1"/>
  <c r="CJ88" i="41"/>
  <c r="CK88" i="41" s="1"/>
  <c r="CH88" i="41"/>
  <c r="CI88" i="41" s="1"/>
  <c r="CF88" i="41"/>
  <c r="CG88" i="41" s="1"/>
  <c r="CD88" i="41"/>
  <c r="CE88" i="41" s="1"/>
  <c r="CB88" i="41"/>
  <c r="CC88" i="41" s="1"/>
  <c r="BZ88" i="41"/>
  <c r="CA88" i="41" s="1"/>
  <c r="BX88" i="41"/>
  <c r="BY88" i="41" s="1"/>
  <c r="CJ148" i="41"/>
  <c r="CK148" i="41" s="1"/>
  <c r="CH148" i="41"/>
  <c r="CI148" i="41" s="1"/>
  <c r="CF148" i="41"/>
  <c r="CG148" i="41" s="1"/>
  <c r="CD148" i="41"/>
  <c r="CE148" i="41" s="1"/>
  <c r="CB148" i="41"/>
  <c r="CC148" i="41" s="1"/>
  <c r="BZ148" i="41"/>
  <c r="CA148" i="41" s="1"/>
  <c r="BX148" i="41"/>
  <c r="BY148" i="41" s="1"/>
  <c r="CJ145" i="41"/>
  <c r="CK145" i="41" s="1"/>
  <c r="CH145" i="41"/>
  <c r="CI145" i="41" s="1"/>
  <c r="CF145" i="41"/>
  <c r="CG145" i="41" s="1"/>
  <c r="CD145" i="41"/>
  <c r="CE145" i="41" s="1"/>
  <c r="CB145" i="41"/>
  <c r="CC145" i="41" s="1"/>
  <c r="BZ145" i="41"/>
  <c r="CA145" i="41" s="1"/>
  <c r="BX145" i="41"/>
  <c r="BY145" i="41" s="1"/>
  <c r="CJ20" i="41"/>
  <c r="CK20" i="41" s="1"/>
  <c r="CH20" i="41"/>
  <c r="CI20" i="41" s="1"/>
  <c r="CF20" i="41"/>
  <c r="CG20" i="41" s="1"/>
  <c r="CD20" i="41"/>
  <c r="CE20" i="41" s="1"/>
  <c r="CB20" i="41"/>
  <c r="CC20" i="41" s="1"/>
  <c r="BZ20" i="41"/>
  <c r="CA20" i="41" s="1"/>
  <c r="BX20" i="41"/>
  <c r="BY20" i="41" s="1"/>
  <c r="CJ23" i="41"/>
  <c r="CK23" i="41" s="1"/>
  <c r="CH23" i="41"/>
  <c r="CI23" i="41" s="1"/>
  <c r="CF23" i="41"/>
  <c r="CG23" i="41" s="1"/>
  <c r="CD23" i="41"/>
  <c r="CE23" i="41" s="1"/>
  <c r="CB23" i="41"/>
  <c r="CC23" i="41" s="1"/>
  <c r="BZ23" i="41"/>
  <c r="CA23" i="41" s="1"/>
  <c r="BX23" i="41"/>
  <c r="BY23" i="41" s="1"/>
  <c r="CJ96" i="41"/>
  <c r="CK96" i="41" s="1"/>
  <c r="CH96" i="41"/>
  <c r="CI96" i="41" s="1"/>
  <c r="CF96" i="41"/>
  <c r="CG96" i="41" s="1"/>
  <c r="CD96" i="41"/>
  <c r="CE96" i="41" s="1"/>
  <c r="CB96" i="41"/>
  <c r="CC96" i="41" s="1"/>
  <c r="BZ96" i="41"/>
  <c r="CA96" i="41" s="1"/>
  <c r="BX96" i="41"/>
  <c r="BY96" i="41" s="1"/>
  <c r="CJ85" i="41"/>
  <c r="CK85" i="41" s="1"/>
  <c r="CH85" i="41"/>
  <c r="CI85" i="41" s="1"/>
  <c r="CF85" i="41"/>
  <c r="CG85" i="41" s="1"/>
  <c r="CD85" i="41"/>
  <c r="CE85" i="41" s="1"/>
  <c r="CB85" i="41"/>
  <c r="CC85" i="41" s="1"/>
  <c r="BZ85" i="41"/>
  <c r="CA85" i="41" s="1"/>
  <c r="BX85" i="41"/>
  <c r="BY85" i="41" s="1"/>
  <c r="CJ91" i="41"/>
  <c r="CK91" i="41" s="1"/>
  <c r="CH91" i="41"/>
  <c r="CI91" i="41" s="1"/>
  <c r="CF91" i="41"/>
  <c r="CG91" i="41" s="1"/>
  <c r="CD91" i="41"/>
  <c r="CE91" i="41" s="1"/>
  <c r="CB91" i="41"/>
  <c r="CC91" i="41" s="1"/>
  <c r="BZ91" i="41"/>
  <c r="CA91" i="41" s="1"/>
  <c r="BX91" i="41"/>
  <c r="BY91" i="41" s="1"/>
  <c r="CJ84" i="41"/>
  <c r="CK84" i="41" s="1"/>
  <c r="CH84" i="41"/>
  <c r="CI84" i="41" s="1"/>
  <c r="CF84" i="41"/>
  <c r="CG84" i="41" s="1"/>
  <c r="CD84" i="41"/>
  <c r="CE84" i="41" s="1"/>
  <c r="CB84" i="41"/>
  <c r="CC84" i="41" s="1"/>
  <c r="BZ84" i="41"/>
  <c r="CA84" i="41" s="1"/>
  <c r="BX84" i="41"/>
  <c r="BY84" i="41" s="1"/>
  <c r="CJ36" i="41"/>
  <c r="CK36" i="41" s="1"/>
  <c r="CH36" i="41"/>
  <c r="CI36" i="41" s="1"/>
  <c r="CF36" i="41"/>
  <c r="CG36" i="41" s="1"/>
  <c r="CD36" i="41"/>
  <c r="CE36" i="41" s="1"/>
  <c r="CB36" i="41"/>
  <c r="CC36" i="41" s="1"/>
  <c r="BZ36" i="41"/>
  <c r="CA36" i="41" s="1"/>
  <c r="BX36" i="41"/>
  <c r="BY36" i="41" s="1"/>
  <c r="CJ52" i="41"/>
  <c r="CK52" i="41" s="1"/>
  <c r="CH52" i="41"/>
  <c r="CI52" i="41" s="1"/>
  <c r="CF52" i="41"/>
  <c r="CG52" i="41" s="1"/>
  <c r="CD52" i="41"/>
  <c r="CE52" i="41" s="1"/>
  <c r="CB52" i="41"/>
  <c r="CC52" i="41" s="1"/>
  <c r="BZ52" i="41"/>
  <c r="CA52" i="41" s="1"/>
  <c r="BX52" i="41"/>
  <c r="BY52" i="41" s="1"/>
  <c r="CJ37" i="41"/>
  <c r="CK37" i="41" s="1"/>
  <c r="CH37" i="41"/>
  <c r="CI37" i="41" s="1"/>
  <c r="CF37" i="41"/>
  <c r="CG37" i="41" s="1"/>
  <c r="CD37" i="41"/>
  <c r="CE37" i="41" s="1"/>
  <c r="CB37" i="41"/>
  <c r="CC37" i="41" s="1"/>
  <c r="BZ37" i="41"/>
  <c r="CA37" i="41" s="1"/>
  <c r="BX37" i="41"/>
  <c r="BY37" i="41" s="1"/>
  <c r="CJ28" i="41"/>
  <c r="CK28" i="41" s="1"/>
  <c r="CH28" i="41"/>
  <c r="CI28" i="41" s="1"/>
  <c r="CF28" i="41"/>
  <c r="CG28" i="41" s="1"/>
  <c r="CD28" i="41"/>
  <c r="CE28" i="41" s="1"/>
  <c r="CB28" i="41"/>
  <c r="CC28" i="41" s="1"/>
  <c r="BZ28" i="41"/>
  <c r="CA28" i="41" s="1"/>
  <c r="BX28" i="41"/>
  <c r="BY28" i="41" s="1"/>
  <c r="CJ155" i="41"/>
  <c r="CK155" i="41" s="1"/>
  <c r="CH155" i="41"/>
  <c r="CI155" i="41" s="1"/>
  <c r="CF155" i="41"/>
  <c r="CG155" i="41" s="1"/>
  <c r="CD155" i="41"/>
  <c r="CE155" i="41" s="1"/>
  <c r="CB155" i="41"/>
  <c r="CC155" i="41" s="1"/>
  <c r="BZ155" i="41"/>
  <c r="CA155" i="41" s="1"/>
  <c r="BX155" i="41"/>
  <c r="BY155" i="41" s="1"/>
  <c r="CJ33" i="41"/>
  <c r="CK33" i="41" s="1"/>
  <c r="CH33" i="41"/>
  <c r="CI33" i="41" s="1"/>
  <c r="CF33" i="41"/>
  <c r="CG33" i="41" s="1"/>
  <c r="CD33" i="41"/>
  <c r="CE33" i="41" s="1"/>
  <c r="CB33" i="41"/>
  <c r="CC33" i="41" s="1"/>
  <c r="BZ33" i="41"/>
  <c r="CA33" i="41" s="1"/>
  <c r="BX33" i="41"/>
  <c r="BY33" i="41" s="1"/>
  <c r="CJ57" i="41"/>
  <c r="CK57" i="41" s="1"/>
  <c r="CH57" i="41"/>
  <c r="CI57" i="41" s="1"/>
  <c r="CF57" i="41"/>
  <c r="CG57" i="41" s="1"/>
  <c r="CD57" i="41"/>
  <c r="CE57" i="41" s="1"/>
  <c r="CB57" i="41"/>
  <c r="CC57" i="41" s="1"/>
  <c r="BZ57" i="41"/>
  <c r="CA57" i="41" s="1"/>
  <c r="BX57" i="41"/>
  <c r="BY57" i="41" s="1"/>
  <c r="CJ131" i="41"/>
  <c r="CK131" i="41" s="1"/>
  <c r="CH131" i="41"/>
  <c r="CI131" i="41" s="1"/>
  <c r="CF131" i="41"/>
  <c r="CG131" i="41" s="1"/>
  <c r="CD131" i="41"/>
  <c r="CE131" i="41" s="1"/>
  <c r="CB131" i="41"/>
  <c r="CC131" i="41" s="1"/>
  <c r="BZ131" i="41"/>
  <c r="CA131" i="41" s="1"/>
  <c r="BX131" i="41"/>
  <c r="BY131" i="41" s="1"/>
  <c r="CJ73" i="41"/>
  <c r="CK73" i="41" s="1"/>
  <c r="CH73" i="41"/>
  <c r="CI73" i="41" s="1"/>
  <c r="CF73" i="41"/>
  <c r="CG73" i="41" s="1"/>
  <c r="CD73" i="41"/>
  <c r="CE73" i="41" s="1"/>
  <c r="CB73" i="41"/>
  <c r="CC73" i="41" s="1"/>
  <c r="BZ73" i="41"/>
  <c r="CA73" i="41" s="1"/>
  <c r="BX73" i="41"/>
  <c r="BY73" i="41" s="1"/>
  <c r="CJ121" i="41"/>
  <c r="CK121" i="41" s="1"/>
  <c r="CH121" i="41"/>
  <c r="CI121" i="41" s="1"/>
  <c r="CF121" i="41"/>
  <c r="CG121" i="41" s="1"/>
  <c r="CD121" i="41"/>
  <c r="CE121" i="41" s="1"/>
  <c r="CB121" i="41"/>
  <c r="CC121" i="41" s="1"/>
  <c r="BZ121" i="41"/>
  <c r="CA121" i="41" s="1"/>
  <c r="BX121" i="41"/>
  <c r="BY121" i="41" s="1"/>
  <c r="CJ183" i="41"/>
  <c r="CK183" i="41" s="1"/>
  <c r="CH183" i="41"/>
  <c r="CI183" i="41" s="1"/>
  <c r="CF183" i="41"/>
  <c r="CG183" i="41" s="1"/>
  <c r="CD183" i="41"/>
  <c r="CE183" i="41" s="1"/>
  <c r="CB183" i="41"/>
  <c r="CC183" i="41" s="1"/>
  <c r="BZ183" i="41"/>
  <c r="CA183" i="41" s="1"/>
  <c r="BX183" i="41"/>
  <c r="BY183" i="41" s="1"/>
  <c r="CJ172" i="41"/>
  <c r="CK172" i="41" s="1"/>
  <c r="CH172" i="41"/>
  <c r="CI172" i="41" s="1"/>
  <c r="CF172" i="41"/>
  <c r="CG172" i="41" s="1"/>
  <c r="CD172" i="41"/>
  <c r="CE172" i="41" s="1"/>
  <c r="CB172" i="41"/>
  <c r="CC172" i="41" s="1"/>
  <c r="BZ172" i="41"/>
  <c r="CA172" i="41" s="1"/>
  <c r="BX172" i="41"/>
  <c r="BY172" i="41" s="1"/>
  <c r="CJ31" i="41"/>
  <c r="CK31" i="41" s="1"/>
  <c r="CH31" i="41"/>
  <c r="CI31" i="41" s="1"/>
  <c r="CF31" i="41"/>
  <c r="CG31" i="41" s="1"/>
  <c r="CD31" i="41"/>
  <c r="CE31" i="41" s="1"/>
  <c r="CB31" i="41"/>
  <c r="CC31" i="41" s="1"/>
  <c r="BZ31" i="41"/>
  <c r="CA31" i="41" s="1"/>
  <c r="BX31" i="41"/>
  <c r="BY31" i="41" s="1"/>
  <c r="CJ137" i="41"/>
  <c r="CK137" i="41" s="1"/>
  <c r="CH137" i="41"/>
  <c r="CI137" i="41" s="1"/>
  <c r="CF137" i="41"/>
  <c r="CG137" i="41" s="1"/>
  <c r="CD137" i="41"/>
  <c r="CE137" i="41" s="1"/>
  <c r="CB137" i="41"/>
  <c r="CC137" i="41" s="1"/>
  <c r="BZ137" i="41"/>
  <c r="CA137" i="41" s="1"/>
  <c r="BX137" i="41"/>
  <c r="BY137" i="41" s="1"/>
  <c r="CJ143" i="41"/>
  <c r="CK143" i="41" s="1"/>
  <c r="CH143" i="41"/>
  <c r="CI143" i="41" s="1"/>
  <c r="CF143" i="41"/>
  <c r="CG143" i="41" s="1"/>
  <c r="CD143" i="41"/>
  <c r="CE143" i="41" s="1"/>
  <c r="CB143" i="41"/>
  <c r="CC143" i="41" s="1"/>
  <c r="BZ143" i="41"/>
  <c r="CA143" i="41" s="1"/>
  <c r="BX143" i="41"/>
  <c r="BY143" i="41" s="1"/>
  <c r="CJ16" i="41"/>
  <c r="CK16" i="41" s="1"/>
  <c r="CH16" i="41"/>
  <c r="CI16" i="41" s="1"/>
  <c r="CF16" i="41"/>
  <c r="CG16" i="41" s="1"/>
  <c r="CD16" i="41"/>
  <c r="CE16" i="41" s="1"/>
  <c r="CB16" i="41"/>
  <c r="CC16" i="41" s="1"/>
  <c r="BZ16" i="41"/>
  <c r="CA16" i="41" s="1"/>
  <c r="BX16" i="41"/>
  <c r="BY16" i="41" s="1"/>
  <c r="CJ29" i="41"/>
  <c r="CK29" i="41" s="1"/>
  <c r="CH29" i="41"/>
  <c r="CI29" i="41" s="1"/>
  <c r="CF29" i="41"/>
  <c r="CG29" i="41" s="1"/>
  <c r="CD29" i="41"/>
  <c r="CE29" i="41" s="1"/>
  <c r="CB29" i="41"/>
  <c r="CC29" i="41" s="1"/>
  <c r="BZ29" i="41"/>
  <c r="CA29" i="41" s="1"/>
  <c r="BX29" i="41"/>
  <c r="BY29" i="41" s="1"/>
  <c r="CJ41" i="41"/>
  <c r="CK41" i="41" s="1"/>
  <c r="CH41" i="41"/>
  <c r="CI41" i="41" s="1"/>
  <c r="CF41" i="41"/>
  <c r="CG41" i="41" s="1"/>
  <c r="CD41" i="41"/>
  <c r="CE41" i="41" s="1"/>
  <c r="CB41" i="41"/>
  <c r="CC41" i="41" s="1"/>
  <c r="BZ41" i="41"/>
  <c r="CA41" i="41" s="1"/>
  <c r="BX41" i="41"/>
  <c r="BY41" i="41" s="1"/>
  <c r="CJ55" i="41"/>
  <c r="CK55" i="41" s="1"/>
  <c r="CH55" i="41"/>
  <c r="CI55" i="41" s="1"/>
  <c r="CF55" i="41"/>
  <c r="CG55" i="41" s="1"/>
  <c r="CD55" i="41"/>
  <c r="CE55" i="41" s="1"/>
  <c r="CB55" i="41"/>
  <c r="CC55" i="41" s="1"/>
  <c r="BZ55" i="41"/>
  <c r="CA55" i="41" s="1"/>
  <c r="BX55" i="41"/>
  <c r="BY55" i="41" s="1"/>
  <c r="CJ184" i="41"/>
  <c r="CK184" i="41" s="1"/>
  <c r="CH184" i="41"/>
  <c r="CI184" i="41" s="1"/>
  <c r="CF184" i="41"/>
  <c r="CG184" i="41" s="1"/>
  <c r="CD184" i="41"/>
  <c r="CE184" i="41" s="1"/>
  <c r="CB184" i="41"/>
  <c r="CC184" i="41" s="1"/>
  <c r="BZ184" i="41"/>
  <c r="CA184" i="41" s="1"/>
  <c r="BX184" i="41"/>
  <c r="BY184" i="41" s="1"/>
  <c r="CJ189" i="41"/>
  <c r="CK189" i="41" s="1"/>
  <c r="CH189" i="41"/>
  <c r="CI189" i="41" s="1"/>
  <c r="CF189" i="41"/>
  <c r="CG189" i="41" s="1"/>
  <c r="CD189" i="41"/>
  <c r="CE189" i="41" s="1"/>
  <c r="CB189" i="41"/>
  <c r="CC189" i="41" s="1"/>
  <c r="BZ189" i="41"/>
  <c r="CA189" i="41" s="1"/>
  <c r="BX189" i="41"/>
  <c r="BY189" i="41" s="1"/>
  <c r="CJ14" i="41"/>
  <c r="CK14" i="41" s="1"/>
  <c r="CH14" i="41"/>
  <c r="CI14" i="41" s="1"/>
  <c r="CF14" i="41"/>
  <c r="CG14" i="41" s="1"/>
  <c r="CD14" i="41"/>
  <c r="CE14" i="41" s="1"/>
  <c r="CB14" i="41"/>
  <c r="CC14" i="41" s="1"/>
  <c r="BZ14" i="41"/>
  <c r="CA14" i="41" s="1"/>
  <c r="BX14" i="41"/>
  <c r="BY14" i="41" s="1"/>
  <c r="CJ116" i="41"/>
  <c r="CK116" i="41" s="1"/>
  <c r="CH116" i="41"/>
  <c r="CI116" i="41" s="1"/>
  <c r="CF116" i="41"/>
  <c r="CG116" i="41" s="1"/>
  <c r="CD116" i="41"/>
  <c r="CE116" i="41" s="1"/>
  <c r="CB116" i="41"/>
  <c r="CC116" i="41" s="1"/>
  <c r="BZ116" i="41"/>
  <c r="CA116" i="41" s="1"/>
  <c r="BX116" i="41"/>
  <c r="BY116" i="41" s="1"/>
  <c r="CJ98" i="41"/>
  <c r="CK98" i="41" s="1"/>
  <c r="CH98" i="41"/>
  <c r="CI98" i="41" s="1"/>
  <c r="CF98" i="41"/>
  <c r="CG98" i="41" s="1"/>
  <c r="CD98" i="41"/>
  <c r="CE98" i="41" s="1"/>
  <c r="CB98" i="41"/>
  <c r="CC98" i="41" s="1"/>
  <c r="BZ98" i="41"/>
  <c r="CA98" i="41" s="1"/>
  <c r="BX98" i="41"/>
  <c r="BY98" i="41" s="1"/>
  <c r="CJ136" i="41"/>
  <c r="CK136" i="41" s="1"/>
  <c r="CH136" i="41"/>
  <c r="CI136" i="41" s="1"/>
  <c r="CF136" i="41"/>
  <c r="CG136" i="41" s="1"/>
  <c r="CD136" i="41"/>
  <c r="CE136" i="41" s="1"/>
  <c r="CB136" i="41"/>
  <c r="CC136" i="41" s="1"/>
  <c r="BZ136" i="41"/>
  <c r="CA136" i="41" s="1"/>
  <c r="BX136" i="41"/>
  <c r="BY136" i="41" s="1"/>
  <c r="CJ53" i="41"/>
  <c r="CK53" i="41" s="1"/>
  <c r="CH53" i="41"/>
  <c r="CI53" i="41" s="1"/>
  <c r="CF53" i="41"/>
  <c r="CG53" i="41" s="1"/>
  <c r="CD53" i="41"/>
  <c r="CE53" i="41" s="1"/>
  <c r="CB53" i="41"/>
  <c r="CC53" i="41" s="1"/>
  <c r="BZ53" i="41"/>
  <c r="CA53" i="41" s="1"/>
  <c r="BX53" i="41"/>
  <c r="BY53" i="41" s="1"/>
  <c r="CJ190" i="41"/>
  <c r="CK190" i="41" s="1"/>
  <c r="CH190" i="41"/>
  <c r="CI190" i="41" s="1"/>
  <c r="CF190" i="41"/>
  <c r="CG190" i="41" s="1"/>
  <c r="CD190" i="41"/>
  <c r="CE190" i="41" s="1"/>
  <c r="CB190" i="41"/>
  <c r="CC190" i="41" s="1"/>
  <c r="BZ190" i="41"/>
  <c r="CA190" i="41" s="1"/>
  <c r="BX190" i="41"/>
  <c r="BY190" i="41" s="1"/>
  <c r="CJ188" i="41"/>
  <c r="CK188" i="41" s="1"/>
  <c r="CH188" i="41"/>
  <c r="CI188" i="41" s="1"/>
  <c r="CF188" i="41"/>
  <c r="CG188" i="41" s="1"/>
  <c r="CD188" i="41"/>
  <c r="CE188" i="41" s="1"/>
  <c r="CB188" i="41"/>
  <c r="CC188" i="41" s="1"/>
  <c r="BZ188" i="41"/>
  <c r="CA188" i="41" s="1"/>
  <c r="BX188" i="41"/>
  <c r="BY188" i="41" s="1"/>
  <c r="CJ152" i="41"/>
  <c r="CK152" i="41" s="1"/>
  <c r="CH152" i="41"/>
  <c r="CI152" i="41" s="1"/>
  <c r="CF152" i="41"/>
  <c r="CG152" i="41" s="1"/>
  <c r="CD152" i="41"/>
  <c r="CE152" i="41" s="1"/>
  <c r="CB152" i="41"/>
  <c r="CC152" i="41" s="1"/>
  <c r="BZ152" i="41"/>
  <c r="CA152" i="41" s="1"/>
  <c r="BX152" i="41"/>
  <c r="BY152" i="41" s="1"/>
  <c r="CJ106" i="41"/>
  <c r="CK106" i="41" s="1"/>
  <c r="CH106" i="41"/>
  <c r="CI106" i="41" s="1"/>
  <c r="CF106" i="41"/>
  <c r="CG106" i="41" s="1"/>
  <c r="CD106" i="41"/>
  <c r="CE106" i="41" s="1"/>
  <c r="CB106" i="41"/>
  <c r="CC106" i="41" s="1"/>
  <c r="BZ106" i="41"/>
  <c r="CA106" i="41" s="1"/>
  <c r="BX106" i="41"/>
  <c r="BY106" i="41" s="1"/>
  <c r="CJ179" i="41"/>
  <c r="CK179" i="41" s="1"/>
  <c r="CH179" i="41"/>
  <c r="CI179" i="41" s="1"/>
  <c r="CF179" i="41"/>
  <c r="CG179" i="41" s="1"/>
  <c r="CD179" i="41"/>
  <c r="CE179" i="41" s="1"/>
  <c r="CB179" i="41"/>
  <c r="CC179" i="41" s="1"/>
  <c r="BZ179" i="41"/>
  <c r="CA179" i="41" s="1"/>
  <c r="BX179" i="41"/>
  <c r="BY179" i="41" s="1"/>
  <c r="CJ112" i="41"/>
  <c r="CK112" i="41" s="1"/>
  <c r="CH112" i="41"/>
  <c r="CI112" i="41" s="1"/>
  <c r="CF112" i="41"/>
  <c r="CG112" i="41" s="1"/>
  <c r="CD112" i="41"/>
  <c r="CE112" i="41" s="1"/>
  <c r="CB112" i="41"/>
  <c r="CC112" i="41" s="1"/>
  <c r="BZ112" i="41"/>
  <c r="CA112" i="41" s="1"/>
  <c r="BX112" i="41"/>
  <c r="BY112" i="41" s="1"/>
  <c r="CJ138" i="41"/>
  <c r="CK138" i="41" s="1"/>
  <c r="CH138" i="41"/>
  <c r="CI138" i="41" s="1"/>
  <c r="CF138" i="41"/>
  <c r="CG138" i="41" s="1"/>
  <c r="CD138" i="41"/>
  <c r="CE138" i="41" s="1"/>
  <c r="CB138" i="41"/>
  <c r="CC138" i="41" s="1"/>
  <c r="BZ138" i="41"/>
  <c r="CA138" i="41" s="1"/>
  <c r="BX138" i="41"/>
  <c r="BY138" i="41" s="1"/>
  <c r="CJ5" i="41"/>
  <c r="CK5" i="41" s="1"/>
  <c r="CH5" i="41"/>
  <c r="CI5" i="41" s="1"/>
  <c r="CF5" i="41"/>
  <c r="CG5" i="41" s="1"/>
  <c r="CD5" i="41"/>
  <c r="CE5" i="41" s="1"/>
  <c r="CB5" i="41"/>
  <c r="CC5" i="41" s="1"/>
  <c r="BZ5" i="41"/>
  <c r="CA5" i="41" s="1"/>
  <c r="BX5" i="41"/>
  <c r="BY5" i="41" s="1"/>
  <c r="CJ7" i="41"/>
  <c r="CK7" i="41" s="1"/>
  <c r="CH7" i="41"/>
  <c r="CI7" i="41" s="1"/>
  <c r="CF7" i="41"/>
  <c r="CG7" i="41" s="1"/>
  <c r="CD7" i="41"/>
  <c r="CE7" i="41" s="1"/>
  <c r="CB7" i="41"/>
  <c r="CC7" i="41" s="1"/>
  <c r="BZ7" i="41"/>
  <c r="CA7" i="41" s="1"/>
  <c r="BX7" i="41"/>
  <c r="BY7" i="41" s="1"/>
  <c r="CJ105" i="41"/>
  <c r="CK105" i="41" s="1"/>
  <c r="CH105" i="41"/>
  <c r="CI105" i="41" s="1"/>
  <c r="CF105" i="41"/>
  <c r="CG105" i="41" s="1"/>
  <c r="CD105" i="41"/>
  <c r="CE105" i="41" s="1"/>
  <c r="CB105" i="41"/>
  <c r="CC105" i="41" s="1"/>
  <c r="BZ105" i="41"/>
  <c r="CA105" i="41" s="1"/>
  <c r="BX105" i="41"/>
  <c r="BY105" i="41" s="1"/>
  <c r="CJ59" i="41"/>
  <c r="CK59" i="41" s="1"/>
  <c r="CH59" i="41"/>
  <c r="CI59" i="41" s="1"/>
  <c r="CF59" i="41"/>
  <c r="CG59" i="41" s="1"/>
  <c r="CD59" i="41"/>
  <c r="CE59" i="41" s="1"/>
  <c r="CB59" i="41"/>
  <c r="CC59" i="41" s="1"/>
  <c r="BZ59" i="41"/>
  <c r="CA59" i="41" s="1"/>
  <c r="BX59" i="41"/>
  <c r="BY59" i="41" s="1"/>
  <c r="CJ4" i="41"/>
  <c r="CK4" i="41" s="1"/>
  <c r="CH4" i="41"/>
  <c r="CI4" i="41" s="1"/>
  <c r="CF4" i="41"/>
  <c r="CG4" i="41" s="1"/>
  <c r="CD4" i="41"/>
  <c r="CE4" i="41" s="1"/>
  <c r="CB4" i="41"/>
  <c r="CC4" i="41" s="1"/>
  <c r="BZ4" i="41"/>
  <c r="CA4" i="41" s="1"/>
  <c r="BX4" i="41"/>
  <c r="BY4" i="41" s="1"/>
  <c r="CJ166" i="41"/>
  <c r="CK166" i="41" s="1"/>
  <c r="CH166" i="41"/>
  <c r="CI166" i="41" s="1"/>
  <c r="CF166" i="41"/>
  <c r="CG166" i="41" s="1"/>
  <c r="CD166" i="41"/>
  <c r="CE166" i="41" s="1"/>
  <c r="CB166" i="41"/>
  <c r="CC166" i="41" s="1"/>
  <c r="BZ166" i="41"/>
  <c r="CA166" i="41" s="1"/>
  <c r="BX166" i="41"/>
  <c r="BY166" i="41" s="1"/>
  <c r="CJ185" i="41"/>
  <c r="CK185" i="41" s="1"/>
  <c r="CH185" i="41"/>
  <c r="CI185" i="41" s="1"/>
  <c r="CF185" i="41"/>
  <c r="CG185" i="41" s="1"/>
  <c r="CD185" i="41"/>
  <c r="CE185" i="41" s="1"/>
  <c r="CB185" i="41"/>
  <c r="CC185" i="41" s="1"/>
  <c r="BZ185" i="41"/>
  <c r="CA185" i="41" s="1"/>
  <c r="BX185" i="41"/>
  <c r="BY185" i="41" s="1"/>
  <c r="CJ111" i="41"/>
  <c r="CK111" i="41" s="1"/>
  <c r="CH111" i="41"/>
  <c r="CI111" i="41" s="1"/>
  <c r="CF111" i="41"/>
  <c r="CG111" i="41" s="1"/>
  <c r="CD111" i="41"/>
  <c r="CE111" i="41" s="1"/>
  <c r="CB111" i="41"/>
  <c r="CC111" i="41" s="1"/>
  <c r="BZ111" i="41"/>
  <c r="CA111" i="41" s="1"/>
  <c r="BX111" i="41"/>
  <c r="BY111" i="41" s="1"/>
  <c r="CJ130" i="41"/>
  <c r="CK130" i="41" s="1"/>
  <c r="CH130" i="41"/>
  <c r="CI130" i="41" s="1"/>
  <c r="CF130" i="41"/>
  <c r="CG130" i="41" s="1"/>
  <c r="CD130" i="41"/>
  <c r="CE130" i="41" s="1"/>
  <c r="CB130" i="41"/>
  <c r="CC130" i="41" s="1"/>
  <c r="BZ130" i="41"/>
  <c r="CA130" i="41" s="1"/>
  <c r="BX130" i="41"/>
  <c r="BY130" i="41" s="1"/>
  <c r="CJ120" i="41"/>
  <c r="CK120" i="41" s="1"/>
  <c r="CH120" i="41"/>
  <c r="CI120" i="41" s="1"/>
  <c r="CF120" i="41"/>
  <c r="CG120" i="41" s="1"/>
  <c r="CD120" i="41"/>
  <c r="CE120" i="41" s="1"/>
  <c r="CB120" i="41"/>
  <c r="CC120" i="41" s="1"/>
  <c r="BZ120" i="41"/>
  <c r="CA120" i="41" s="1"/>
  <c r="BX120" i="41"/>
  <c r="BY120" i="41" s="1"/>
  <c r="CJ110" i="41"/>
  <c r="CK110" i="41" s="1"/>
  <c r="CH110" i="41"/>
  <c r="CI110" i="41" s="1"/>
  <c r="CF110" i="41"/>
  <c r="CG110" i="41" s="1"/>
  <c r="CD110" i="41"/>
  <c r="CE110" i="41" s="1"/>
  <c r="CB110" i="41"/>
  <c r="CC110" i="41" s="1"/>
  <c r="BZ110" i="41"/>
  <c r="CA110" i="41" s="1"/>
  <c r="BX110" i="41"/>
  <c r="BY110" i="41" s="1"/>
  <c r="CJ6" i="41"/>
  <c r="CK6" i="41" s="1"/>
  <c r="CH6" i="41"/>
  <c r="CI6" i="41" s="1"/>
  <c r="CF6" i="41"/>
  <c r="CG6" i="41" s="1"/>
  <c r="CD6" i="41"/>
  <c r="CE6" i="41" s="1"/>
  <c r="CB6" i="41"/>
  <c r="CC6" i="41" s="1"/>
  <c r="BZ6" i="41"/>
  <c r="CA6" i="41" s="1"/>
  <c r="BX6" i="41"/>
  <c r="BY6" i="41" s="1"/>
  <c r="CJ127" i="41"/>
  <c r="CK127" i="41" s="1"/>
  <c r="CH127" i="41"/>
  <c r="CI127" i="41" s="1"/>
  <c r="CF127" i="41"/>
  <c r="CG127" i="41" s="1"/>
  <c r="CD127" i="41"/>
  <c r="CE127" i="41" s="1"/>
  <c r="CB127" i="41"/>
  <c r="CC127" i="41" s="1"/>
  <c r="BZ127" i="41"/>
  <c r="CA127" i="41" s="1"/>
  <c r="BX127" i="41"/>
  <c r="BY127" i="41" s="1"/>
  <c r="CJ117" i="41"/>
  <c r="CK117" i="41" s="1"/>
  <c r="CH117" i="41"/>
  <c r="CI117" i="41" s="1"/>
  <c r="CF117" i="41"/>
  <c r="CG117" i="41" s="1"/>
  <c r="CD117" i="41"/>
  <c r="CE117" i="41" s="1"/>
  <c r="CB117" i="41"/>
  <c r="CC117" i="41" s="1"/>
  <c r="BZ117" i="41"/>
  <c r="CA117" i="41" s="1"/>
  <c r="BX117" i="41"/>
  <c r="BY117" i="41" s="1"/>
  <c r="CJ15" i="41"/>
  <c r="CK15" i="41" s="1"/>
  <c r="CH15" i="41"/>
  <c r="CI15" i="41" s="1"/>
  <c r="CF15" i="41"/>
  <c r="CG15" i="41" s="1"/>
  <c r="CD15" i="41"/>
  <c r="CE15" i="41" s="1"/>
  <c r="CB15" i="41"/>
  <c r="CC15" i="41" s="1"/>
  <c r="BZ15" i="41"/>
  <c r="CA15" i="41" s="1"/>
  <c r="BX15" i="41"/>
  <c r="BY15" i="41" s="1"/>
  <c r="CJ12" i="41"/>
  <c r="CK12" i="41" s="1"/>
  <c r="CH12" i="41"/>
  <c r="CI12" i="41" s="1"/>
  <c r="CF12" i="41"/>
  <c r="CG12" i="41" s="1"/>
  <c r="CD12" i="41"/>
  <c r="CE12" i="41" s="1"/>
  <c r="CB12" i="41"/>
  <c r="CC12" i="41" s="1"/>
  <c r="BZ12" i="41"/>
  <c r="CA12" i="41" s="1"/>
  <c r="BX12" i="41"/>
  <c r="BY12" i="41" s="1"/>
  <c r="CJ176" i="41"/>
  <c r="CK176" i="41" s="1"/>
  <c r="CH176" i="41"/>
  <c r="CI176" i="41" s="1"/>
  <c r="CF176" i="41"/>
  <c r="CG176" i="41" s="1"/>
  <c r="CD176" i="41"/>
  <c r="CE176" i="41" s="1"/>
  <c r="CB176" i="41"/>
  <c r="CC176" i="41" s="1"/>
  <c r="BZ176" i="41"/>
  <c r="CA176" i="41" s="1"/>
  <c r="BX176" i="41"/>
  <c r="BY176" i="41" s="1"/>
  <c r="CJ163" i="41"/>
  <c r="CK163" i="41" s="1"/>
  <c r="CH163" i="41"/>
  <c r="CI163" i="41" s="1"/>
  <c r="CF163" i="41"/>
  <c r="CG163" i="41" s="1"/>
  <c r="CD163" i="41"/>
  <c r="CE163" i="41" s="1"/>
  <c r="CB163" i="41"/>
  <c r="CC163" i="41" s="1"/>
  <c r="BZ163" i="41"/>
  <c r="CA163" i="41" s="1"/>
  <c r="BX163" i="41"/>
  <c r="BY163" i="41" s="1"/>
  <c r="CJ49" i="41"/>
  <c r="CK49" i="41" s="1"/>
  <c r="CH49" i="41"/>
  <c r="CI49" i="41" s="1"/>
  <c r="CF49" i="41"/>
  <c r="CG49" i="41" s="1"/>
  <c r="CD49" i="41"/>
  <c r="CE49" i="41" s="1"/>
  <c r="CB49" i="41"/>
  <c r="CC49" i="41" s="1"/>
  <c r="BZ49" i="41"/>
  <c r="CA49" i="41" s="1"/>
  <c r="BX49" i="41"/>
  <c r="BY49" i="41" s="1"/>
  <c r="CJ11" i="41"/>
  <c r="CK11" i="41" s="1"/>
  <c r="CH11" i="41"/>
  <c r="CI11" i="41" s="1"/>
  <c r="CF11" i="41"/>
  <c r="CG11" i="41" s="1"/>
  <c r="CD11" i="41"/>
  <c r="CE11" i="41" s="1"/>
  <c r="CB11" i="41"/>
  <c r="CC11" i="41" s="1"/>
  <c r="BZ11" i="41"/>
  <c r="CA11" i="41" s="1"/>
  <c r="BX11" i="41"/>
  <c r="BY11" i="41" s="1"/>
  <c r="CJ30" i="41"/>
  <c r="CK30" i="41" s="1"/>
  <c r="CH30" i="41"/>
  <c r="CI30" i="41" s="1"/>
  <c r="CF30" i="41"/>
  <c r="CG30" i="41" s="1"/>
  <c r="CD30" i="41"/>
  <c r="CE30" i="41" s="1"/>
  <c r="CB30" i="41"/>
  <c r="CC30" i="41" s="1"/>
  <c r="BZ30" i="41"/>
  <c r="CA30" i="41" s="1"/>
  <c r="BX30" i="41"/>
  <c r="BY30" i="41" s="1"/>
  <c r="CJ80" i="41"/>
  <c r="CK80" i="41" s="1"/>
  <c r="CH80" i="41"/>
  <c r="CI80" i="41" s="1"/>
  <c r="CF80" i="41"/>
  <c r="CG80" i="41" s="1"/>
  <c r="CD80" i="41"/>
  <c r="CE80" i="41" s="1"/>
  <c r="CB80" i="41"/>
  <c r="CC80" i="41" s="1"/>
  <c r="BZ80" i="41"/>
  <c r="CA80" i="41" s="1"/>
  <c r="BX80" i="41"/>
  <c r="BY80" i="41" s="1"/>
  <c r="CJ56" i="41"/>
  <c r="CK56" i="41" s="1"/>
  <c r="CH56" i="41"/>
  <c r="CI56" i="41" s="1"/>
  <c r="CF56" i="41"/>
  <c r="CG56" i="41" s="1"/>
  <c r="CD56" i="41"/>
  <c r="CE56" i="41" s="1"/>
  <c r="CB56" i="41"/>
  <c r="CC56" i="41" s="1"/>
  <c r="BZ56" i="41"/>
  <c r="CA56" i="41" s="1"/>
  <c r="BX56" i="41"/>
  <c r="BY56" i="41" s="1"/>
  <c r="CJ167" i="41"/>
  <c r="CK167" i="41" s="1"/>
  <c r="CH167" i="41"/>
  <c r="CI167" i="41" s="1"/>
  <c r="CF167" i="41"/>
  <c r="CG167" i="41" s="1"/>
  <c r="CD167" i="41"/>
  <c r="CE167" i="41" s="1"/>
  <c r="CB167" i="41"/>
  <c r="CC167" i="41" s="1"/>
  <c r="BZ167" i="41"/>
  <c r="CA167" i="41" s="1"/>
  <c r="BX167" i="41"/>
  <c r="BY167" i="41" s="1"/>
  <c r="CJ175" i="41"/>
  <c r="CK175" i="41" s="1"/>
  <c r="CH175" i="41"/>
  <c r="CI175" i="41" s="1"/>
  <c r="CF175" i="41"/>
  <c r="CG175" i="41" s="1"/>
  <c r="CD175" i="41"/>
  <c r="CE175" i="41" s="1"/>
  <c r="CB175" i="41"/>
  <c r="CC175" i="41" s="1"/>
  <c r="BZ175" i="41"/>
  <c r="CA175" i="41" s="1"/>
  <c r="BX175" i="41"/>
  <c r="BY175" i="41" s="1"/>
  <c r="CJ24" i="41"/>
  <c r="CK24" i="41" s="1"/>
  <c r="CH24" i="41"/>
  <c r="CI24" i="41" s="1"/>
  <c r="CF24" i="41"/>
  <c r="CG24" i="41" s="1"/>
  <c r="CD24" i="41"/>
  <c r="CE24" i="41" s="1"/>
  <c r="CB24" i="41"/>
  <c r="CC24" i="41" s="1"/>
  <c r="BZ24" i="41"/>
  <c r="CA24" i="41" s="1"/>
  <c r="BX24" i="41"/>
  <c r="BY24" i="41" s="1"/>
  <c r="CJ126" i="41"/>
  <c r="CK126" i="41" s="1"/>
  <c r="CH126" i="41"/>
  <c r="CI126" i="41" s="1"/>
  <c r="CF126" i="41"/>
  <c r="CG126" i="41" s="1"/>
  <c r="CD126" i="41"/>
  <c r="CE126" i="41" s="1"/>
  <c r="CB126" i="41"/>
  <c r="CC126" i="41" s="1"/>
  <c r="BZ126" i="41"/>
  <c r="CA126" i="41" s="1"/>
  <c r="BX126" i="41"/>
  <c r="BY126" i="41" s="1"/>
  <c r="CJ32" i="41"/>
  <c r="CK32" i="41" s="1"/>
  <c r="CH32" i="41"/>
  <c r="CI32" i="41" s="1"/>
  <c r="CF32" i="41"/>
  <c r="CG32" i="41" s="1"/>
  <c r="CD32" i="41"/>
  <c r="CE32" i="41" s="1"/>
  <c r="CB32" i="41"/>
  <c r="CC32" i="41" s="1"/>
  <c r="BZ32" i="41"/>
  <c r="CA32" i="41" s="1"/>
  <c r="BX32" i="41"/>
  <c r="BY32" i="41" s="1"/>
  <c r="CJ13" i="41"/>
  <c r="CK13" i="41" s="1"/>
  <c r="CH13" i="41"/>
  <c r="CI13" i="41" s="1"/>
  <c r="CF13" i="41"/>
  <c r="CG13" i="41" s="1"/>
  <c r="CD13" i="41"/>
  <c r="CE13" i="41" s="1"/>
  <c r="CB13" i="41"/>
  <c r="CC13" i="41" s="1"/>
  <c r="BZ13" i="41"/>
  <c r="CA13" i="41" s="1"/>
  <c r="BX13" i="41"/>
  <c r="BY13" i="41" s="1"/>
  <c r="CJ142" i="41"/>
  <c r="CK142" i="41" s="1"/>
  <c r="CH142" i="41"/>
  <c r="CI142" i="41" s="1"/>
  <c r="CF142" i="41"/>
  <c r="CG142" i="41" s="1"/>
  <c r="CD142" i="41"/>
  <c r="CE142" i="41" s="1"/>
  <c r="CB142" i="41"/>
  <c r="CC142" i="41" s="1"/>
  <c r="BZ142" i="41"/>
  <c r="CA142" i="41" s="1"/>
  <c r="BX142" i="41"/>
  <c r="BY142" i="41" s="1"/>
  <c r="CJ177" i="41"/>
  <c r="CK177" i="41" s="1"/>
  <c r="CH177" i="41"/>
  <c r="CI177" i="41" s="1"/>
  <c r="CF177" i="41"/>
  <c r="CG177" i="41" s="1"/>
  <c r="CD177" i="41"/>
  <c r="CE177" i="41" s="1"/>
  <c r="CB177" i="41"/>
  <c r="CC177" i="41" s="1"/>
  <c r="BZ177" i="41"/>
  <c r="CA177" i="41" s="1"/>
  <c r="BX177" i="41"/>
  <c r="BY177" i="41" s="1"/>
  <c r="CJ160" i="41"/>
  <c r="CK160" i="41" s="1"/>
  <c r="CH160" i="41"/>
  <c r="CI160" i="41" s="1"/>
  <c r="CF160" i="41"/>
  <c r="CG160" i="41" s="1"/>
  <c r="CD160" i="41"/>
  <c r="CE160" i="41" s="1"/>
  <c r="CB160" i="41"/>
  <c r="CC160" i="41" s="1"/>
  <c r="BZ160" i="41"/>
  <c r="CA160" i="41" s="1"/>
  <c r="BX160" i="41"/>
  <c r="BY160" i="41" s="1"/>
  <c r="CJ101" i="41"/>
  <c r="CK101" i="41" s="1"/>
  <c r="CH101" i="41"/>
  <c r="CI101" i="41" s="1"/>
  <c r="CF101" i="41"/>
  <c r="CG101" i="41" s="1"/>
  <c r="CD101" i="41"/>
  <c r="CE101" i="41" s="1"/>
  <c r="CB101" i="41"/>
  <c r="CC101" i="41" s="1"/>
  <c r="BZ101" i="41"/>
  <c r="CA101" i="41" s="1"/>
  <c r="BX101" i="41"/>
  <c r="BY101" i="41" s="1"/>
  <c r="CJ178" i="41"/>
  <c r="CK178" i="41" s="1"/>
  <c r="CH178" i="41"/>
  <c r="CI178" i="41" s="1"/>
  <c r="CF178" i="41"/>
  <c r="CG178" i="41" s="1"/>
  <c r="CD178" i="41"/>
  <c r="CE178" i="41" s="1"/>
  <c r="CB178" i="41"/>
  <c r="CC178" i="41" s="1"/>
  <c r="BZ178" i="41"/>
  <c r="CA178" i="41" s="1"/>
  <c r="BX178" i="41"/>
  <c r="BY178" i="41" s="1"/>
  <c r="CJ46" i="41"/>
  <c r="CK46" i="41" s="1"/>
  <c r="CH46" i="41"/>
  <c r="CI46" i="41" s="1"/>
  <c r="CF46" i="41"/>
  <c r="CG46" i="41" s="1"/>
  <c r="CD46" i="41"/>
  <c r="CE46" i="41" s="1"/>
  <c r="CB46" i="41"/>
  <c r="CC46" i="41" s="1"/>
  <c r="BZ46" i="41"/>
  <c r="CA46" i="41" s="1"/>
  <c r="BX46" i="41"/>
  <c r="BY46" i="41" s="1"/>
  <c r="CJ43" i="41"/>
  <c r="CK43" i="41" s="1"/>
  <c r="CH43" i="41"/>
  <c r="CI43" i="41" s="1"/>
  <c r="CF43" i="41"/>
  <c r="CG43" i="41" s="1"/>
  <c r="CD43" i="41"/>
  <c r="CE43" i="41" s="1"/>
  <c r="CB43" i="41"/>
  <c r="CC43" i="41" s="1"/>
  <c r="BZ43" i="41"/>
  <c r="CA43" i="41" s="1"/>
  <c r="BX43" i="41"/>
  <c r="BY43" i="41" s="1"/>
  <c r="CJ94" i="41"/>
  <c r="CK94" i="41" s="1"/>
  <c r="CH94" i="41"/>
  <c r="CI94" i="41" s="1"/>
  <c r="CF94" i="41"/>
  <c r="CG94" i="41" s="1"/>
  <c r="CD94" i="41"/>
  <c r="CE94" i="41" s="1"/>
  <c r="CB94" i="41"/>
  <c r="CC94" i="41" s="1"/>
  <c r="BZ94" i="41"/>
  <c r="CA94" i="41" s="1"/>
  <c r="BX94" i="41"/>
  <c r="BY94" i="41" s="1"/>
  <c r="CJ21" i="41"/>
  <c r="CK21" i="41" s="1"/>
  <c r="CH21" i="41"/>
  <c r="CI21" i="41" s="1"/>
  <c r="CF21" i="41"/>
  <c r="CG21" i="41" s="1"/>
  <c r="CD21" i="41"/>
  <c r="CE21" i="41" s="1"/>
  <c r="CB21" i="41"/>
  <c r="CC21" i="41" s="1"/>
  <c r="BZ21" i="41"/>
  <c r="CA21" i="41" s="1"/>
  <c r="BX21" i="41"/>
  <c r="BY21" i="41" s="1"/>
  <c r="CJ17" i="41"/>
  <c r="CK17" i="41" s="1"/>
  <c r="CH17" i="41"/>
  <c r="CI17" i="41" s="1"/>
  <c r="CF17" i="41"/>
  <c r="CG17" i="41" s="1"/>
  <c r="CD17" i="41"/>
  <c r="CE17" i="41" s="1"/>
  <c r="CB17" i="41"/>
  <c r="CC17" i="41" s="1"/>
  <c r="BZ17" i="41"/>
  <c r="CA17" i="41" s="1"/>
  <c r="BX17" i="41"/>
  <c r="BY17" i="41" s="1"/>
  <c r="CJ115" i="41"/>
  <c r="CK115" i="41" s="1"/>
  <c r="CH115" i="41"/>
  <c r="CI115" i="41" s="1"/>
  <c r="CF115" i="41"/>
  <c r="CG115" i="41" s="1"/>
  <c r="CD115" i="41"/>
  <c r="CE115" i="41" s="1"/>
  <c r="CB115" i="41"/>
  <c r="CC115" i="41" s="1"/>
  <c r="BZ115" i="41"/>
  <c r="CA115" i="41" s="1"/>
  <c r="BX115" i="41"/>
  <c r="BY115" i="41" s="1"/>
  <c r="CJ83" i="41"/>
  <c r="CK83" i="41" s="1"/>
  <c r="CH83" i="41"/>
  <c r="CI83" i="41" s="1"/>
  <c r="CF83" i="41"/>
  <c r="CG83" i="41" s="1"/>
  <c r="CD83" i="41"/>
  <c r="CE83" i="41" s="1"/>
  <c r="CB83" i="41"/>
  <c r="CC83" i="41" s="1"/>
  <c r="BZ83" i="41"/>
  <c r="CA83" i="41" s="1"/>
  <c r="BX83" i="41"/>
  <c r="BY83" i="41" s="1"/>
  <c r="CJ180" i="41"/>
  <c r="CK180" i="41" s="1"/>
  <c r="CH180" i="41"/>
  <c r="CI180" i="41" s="1"/>
  <c r="CF180" i="41"/>
  <c r="CG180" i="41" s="1"/>
  <c r="CD180" i="41"/>
  <c r="CE180" i="41" s="1"/>
  <c r="CB180" i="41"/>
  <c r="CC180" i="41" s="1"/>
  <c r="BZ180" i="41"/>
  <c r="CA180" i="41" s="1"/>
  <c r="BX180" i="41"/>
  <c r="BY180" i="41" s="1"/>
  <c r="CJ109" i="41"/>
  <c r="CK109" i="41" s="1"/>
  <c r="CH109" i="41"/>
  <c r="CI109" i="41" s="1"/>
  <c r="CF109" i="41"/>
  <c r="CG109" i="41" s="1"/>
  <c r="CD109" i="41"/>
  <c r="CE109" i="41" s="1"/>
  <c r="CB109" i="41"/>
  <c r="CC109" i="41" s="1"/>
  <c r="BZ109" i="41"/>
  <c r="CA109" i="41" s="1"/>
  <c r="BX109" i="41"/>
  <c r="BY109" i="41" s="1"/>
  <c r="CJ150" i="41"/>
  <c r="CK150" i="41" s="1"/>
  <c r="CH150" i="41"/>
  <c r="CI150" i="41" s="1"/>
  <c r="CF150" i="41"/>
  <c r="CG150" i="41" s="1"/>
  <c r="CD150" i="41"/>
  <c r="CE150" i="41" s="1"/>
  <c r="CB150" i="41"/>
  <c r="CC150" i="41" s="1"/>
  <c r="BZ150" i="41"/>
  <c r="CA150" i="41" s="1"/>
  <c r="BX150" i="41"/>
  <c r="BY150" i="41" s="1"/>
  <c r="CJ187" i="41"/>
  <c r="CK187" i="41" s="1"/>
  <c r="CH187" i="41"/>
  <c r="CI187" i="41" s="1"/>
  <c r="CF187" i="41"/>
  <c r="CG187" i="41" s="1"/>
  <c r="CD187" i="41"/>
  <c r="CE187" i="41" s="1"/>
  <c r="CB187" i="41"/>
  <c r="CC187" i="41" s="1"/>
  <c r="BZ187" i="41"/>
  <c r="CA187" i="41" s="1"/>
  <c r="BX187" i="41"/>
  <c r="BY187" i="41" s="1"/>
  <c r="CJ181" i="41"/>
  <c r="CK181" i="41" s="1"/>
  <c r="CH181" i="41"/>
  <c r="CI181" i="41" s="1"/>
  <c r="CF181" i="41"/>
  <c r="CG181" i="41" s="1"/>
  <c r="CD181" i="41"/>
  <c r="CE181" i="41" s="1"/>
  <c r="CB181" i="41"/>
  <c r="CC181" i="41" s="1"/>
  <c r="BZ181" i="41"/>
  <c r="CA181" i="41" s="1"/>
  <c r="BX181" i="41"/>
  <c r="BY181" i="41" s="1"/>
  <c r="CJ77" i="41"/>
  <c r="CK77" i="41" s="1"/>
  <c r="CH77" i="41"/>
  <c r="CI77" i="41" s="1"/>
  <c r="CF77" i="41"/>
  <c r="CG77" i="41" s="1"/>
  <c r="CD77" i="41"/>
  <c r="CE77" i="41" s="1"/>
  <c r="CB77" i="41"/>
  <c r="CC77" i="41" s="1"/>
  <c r="BZ77" i="41"/>
  <c r="CA77" i="41" s="1"/>
  <c r="BX77" i="41"/>
  <c r="BY77" i="41" s="1"/>
  <c r="CJ154" i="41"/>
  <c r="CK154" i="41" s="1"/>
  <c r="CH154" i="41"/>
  <c r="CI154" i="41" s="1"/>
  <c r="CF154" i="41"/>
  <c r="CG154" i="41" s="1"/>
  <c r="CD154" i="41"/>
  <c r="CE154" i="41" s="1"/>
  <c r="CB154" i="41"/>
  <c r="CC154" i="41" s="1"/>
  <c r="BZ154" i="41"/>
  <c r="CA154" i="41" s="1"/>
  <c r="BX154" i="41"/>
  <c r="BY154" i="41" s="1"/>
  <c r="CJ47" i="41"/>
  <c r="CK47" i="41" s="1"/>
  <c r="CH47" i="41"/>
  <c r="CI47" i="41" s="1"/>
  <c r="CF47" i="41"/>
  <c r="CG47" i="41" s="1"/>
  <c r="CD47" i="41"/>
  <c r="CE47" i="41" s="1"/>
  <c r="CB47" i="41"/>
  <c r="CC47" i="41" s="1"/>
  <c r="BZ47" i="41"/>
  <c r="CA47" i="41" s="1"/>
  <c r="BX47" i="41"/>
  <c r="BY47" i="41" s="1"/>
  <c r="CJ135" i="41"/>
  <c r="CK135" i="41" s="1"/>
  <c r="CH135" i="41"/>
  <c r="CI135" i="41" s="1"/>
  <c r="CF135" i="41"/>
  <c r="CG135" i="41" s="1"/>
  <c r="CD135" i="41"/>
  <c r="CE135" i="41" s="1"/>
  <c r="CB135" i="41"/>
  <c r="CC135" i="41" s="1"/>
  <c r="BZ135" i="41"/>
  <c r="CA135" i="41" s="1"/>
  <c r="BX135" i="41"/>
  <c r="BY135" i="41" s="1"/>
  <c r="CJ76" i="41"/>
  <c r="CK76" i="41" s="1"/>
  <c r="CH76" i="41"/>
  <c r="CI76" i="41" s="1"/>
  <c r="CF76" i="41"/>
  <c r="CG76" i="41" s="1"/>
  <c r="CD76" i="41"/>
  <c r="CE76" i="41" s="1"/>
  <c r="CB76" i="41"/>
  <c r="CC76" i="41" s="1"/>
  <c r="BZ76" i="41"/>
  <c r="CA76" i="41" s="1"/>
  <c r="BX76" i="41"/>
  <c r="BY76" i="41" s="1"/>
  <c r="CJ69" i="41"/>
  <c r="CK69" i="41" s="1"/>
  <c r="CH69" i="41"/>
  <c r="CI69" i="41" s="1"/>
  <c r="CF69" i="41"/>
  <c r="CG69" i="41" s="1"/>
  <c r="CD69" i="41"/>
  <c r="CE69" i="41" s="1"/>
  <c r="CB69" i="41"/>
  <c r="CC69" i="41" s="1"/>
  <c r="BZ69" i="41"/>
  <c r="CA69" i="41" s="1"/>
  <c r="BX69" i="41"/>
  <c r="BY69" i="41" s="1"/>
  <c r="CJ42" i="41"/>
  <c r="CK42" i="41" s="1"/>
  <c r="CH42" i="41"/>
  <c r="CI42" i="41" s="1"/>
  <c r="CF42" i="41"/>
  <c r="CG42" i="41" s="1"/>
  <c r="CD42" i="41"/>
  <c r="CE42" i="41" s="1"/>
  <c r="CB42" i="41"/>
  <c r="CC42" i="41" s="1"/>
  <c r="BZ42" i="41"/>
  <c r="CA42" i="41" s="1"/>
  <c r="BX42" i="41"/>
  <c r="BY42" i="41" s="1"/>
  <c r="CJ168" i="41"/>
  <c r="CK168" i="41" s="1"/>
  <c r="CH168" i="41"/>
  <c r="CI168" i="41" s="1"/>
  <c r="CF168" i="41"/>
  <c r="CG168" i="41" s="1"/>
  <c r="CD168" i="41"/>
  <c r="CE168" i="41" s="1"/>
  <c r="CB168" i="41"/>
  <c r="CC168" i="41" s="1"/>
  <c r="BZ168" i="41"/>
  <c r="CA168" i="41" s="1"/>
  <c r="BX168" i="41"/>
  <c r="BY168" i="41" s="1"/>
  <c r="CJ34" i="41"/>
  <c r="CK34" i="41" s="1"/>
  <c r="CH34" i="41"/>
  <c r="CI34" i="41" s="1"/>
  <c r="CF34" i="41"/>
  <c r="CG34" i="41" s="1"/>
  <c r="CD34" i="41"/>
  <c r="CE34" i="41" s="1"/>
  <c r="CB34" i="41"/>
  <c r="CC34" i="41" s="1"/>
  <c r="BZ34" i="41"/>
  <c r="CA34" i="41" s="1"/>
  <c r="BX34" i="41"/>
  <c r="BY34" i="41" s="1"/>
  <c r="CJ63" i="41"/>
  <c r="CK63" i="41" s="1"/>
  <c r="CH63" i="41"/>
  <c r="CI63" i="41" s="1"/>
  <c r="CF63" i="41"/>
  <c r="CG63" i="41" s="1"/>
  <c r="CD63" i="41"/>
  <c r="CE63" i="41" s="1"/>
  <c r="CB63" i="41"/>
  <c r="CC63" i="41" s="1"/>
  <c r="BZ63" i="41"/>
  <c r="CA63" i="41" s="1"/>
  <c r="BX63" i="41"/>
  <c r="BY63" i="41" s="1"/>
  <c r="CJ79" i="41"/>
  <c r="CK79" i="41" s="1"/>
  <c r="CH79" i="41"/>
  <c r="CI79" i="41" s="1"/>
  <c r="CF79" i="41"/>
  <c r="CG79" i="41" s="1"/>
  <c r="CD79" i="41"/>
  <c r="CE79" i="41" s="1"/>
  <c r="CB79" i="41"/>
  <c r="CC79" i="41" s="1"/>
  <c r="BZ79" i="41"/>
  <c r="CA79" i="41" s="1"/>
  <c r="BX79" i="41"/>
  <c r="BY79" i="41" s="1"/>
  <c r="CJ134" i="41"/>
  <c r="CK134" i="41" s="1"/>
  <c r="CH134" i="41"/>
  <c r="CI134" i="41" s="1"/>
  <c r="CF134" i="41"/>
  <c r="CG134" i="41" s="1"/>
  <c r="CD134" i="41"/>
  <c r="CE134" i="41" s="1"/>
  <c r="CB134" i="41"/>
  <c r="CC134" i="41" s="1"/>
  <c r="BZ134" i="41"/>
  <c r="CA134" i="41" s="1"/>
  <c r="BX134" i="41"/>
  <c r="BY134" i="41" s="1"/>
  <c r="CJ87" i="41"/>
  <c r="CK87" i="41" s="1"/>
  <c r="CH87" i="41"/>
  <c r="CI87" i="41" s="1"/>
  <c r="CF87" i="41"/>
  <c r="CG87" i="41" s="1"/>
  <c r="CD87" i="41"/>
  <c r="CE87" i="41" s="1"/>
  <c r="CB87" i="41"/>
  <c r="CC87" i="41" s="1"/>
  <c r="BZ87" i="41"/>
  <c r="CA87" i="41" s="1"/>
  <c r="BX87" i="41"/>
  <c r="BY87" i="41" s="1"/>
  <c r="CJ108" i="41"/>
  <c r="CK108" i="41" s="1"/>
  <c r="CH108" i="41"/>
  <c r="CI108" i="41" s="1"/>
  <c r="CF108" i="41"/>
  <c r="CG108" i="41" s="1"/>
  <c r="CD108" i="41"/>
  <c r="CE108" i="41" s="1"/>
  <c r="CB108" i="41"/>
  <c r="CC108" i="41" s="1"/>
  <c r="BZ108" i="41"/>
  <c r="CA108" i="41" s="1"/>
  <c r="BX108" i="41"/>
  <c r="BY108" i="41" s="1"/>
  <c r="CJ54" i="41"/>
  <c r="CK54" i="41" s="1"/>
  <c r="CH54" i="41"/>
  <c r="CI54" i="41" s="1"/>
  <c r="CF54" i="41"/>
  <c r="CG54" i="41" s="1"/>
  <c r="CD54" i="41"/>
  <c r="CE54" i="41" s="1"/>
  <c r="CB54" i="41"/>
  <c r="CC54" i="41" s="1"/>
  <c r="BZ54" i="41"/>
  <c r="CA54" i="41" s="1"/>
  <c r="BX54" i="41"/>
  <c r="BY54" i="41" s="1"/>
  <c r="CJ10" i="41"/>
  <c r="CK10" i="41" s="1"/>
  <c r="CH10" i="41"/>
  <c r="CI10" i="41" s="1"/>
  <c r="CF10" i="41"/>
  <c r="CG10" i="41" s="1"/>
  <c r="CD10" i="41"/>
  <c r="CE10" i="41" s="1"/>
  <c r="CB10" i="41"/>
  <c r="CC10" i="41" s="1"/>
  <c r="BZ10" i="41"/>
  <c r="CA10" i="41" s="1"/>
  <c r="BX10" i="41"/>
  <c r="BY10" i="41" s="1"/>
  <c r="CJ82" i="41"/>
  <c r="CK82" i="41" s="1"/>
  <c r="CH82" i="41"/>
  <c r="CI82" i="41" s="1"/>
  <c r="CF82" i="41"/>
  <c r="CG82" i="41" s="1"/>
  <c r="CD82" i="41"/>
  <c r="CE82" i="41" s="1"/>
  <c r="CB82" i="41"/>
  <c r="CC82" i="41" s="1"/>
  <c r="BZ82" i="41"/>
  <c r="CA82" i="41" s="1"/>
  <c r="BX82" i="41"/>
  <c r="BY82" i="41" s="1"/>
  <c r="CJ90" i="41"/>
  <c r="CK90" i="41" s="1"/>
  <c r="CH90" i="41"/>
  <c r="CI90" i="41" s="1"/>
  <c r="CF90" i="41"/>
  <c r="CG90" i="41" s="1"/>
  <c r="CD90" i="41"/>
  <c r="CE90" i="41" s="1"/>
  <c r="CB90" i="41"/>
  <c r="CC90" i="41" s="1"/>
  <c r="BZ90" i="41"/>
  <c r="CA90" i="41" s="1"/>
  <c r="BX90" i="41"/>
  <c r="BY90" i="41" s="1"/>
  <c r="CJ133" i="41"/>
  <c r="CK133" i="41" s="1"/>
  <c r="CH133" i="41"/>
  <c r="CI133" i="41" s="1"/>
  <c r="CF133" i="41"/>
  <c r="CG133" i="41" s="1"/>
  <c r="CD133" i="41"/>
  <c r="CE133" i="41" s="1"/>
  <c r="CB133" i="41"/>
  <c r="CC133" i="41" s="1"/>
  <c r="BZ133" i="41"/>
  <c r="CA133" i="41" s="1"/>
  <c r="BX133" i="41"/>
  <c r="BY133" i="41" s="1"/>
  <c r="CJ62" i="41"/>
  <c r="CK62" i="41" s="1"/>
  <c r="CH62" i="41"/>
  <c r="CI62" i="41" s="1"/>
  <c r="CF62" i="41"/>
  <c r="CG62" i="41" s="1"/>
  <c r="CD62" i="41"/>
  <c r="CE62" i="41" s="1"/>
  <c r="CB62" i="41"/>
  <c r="CC62" i="41" s="1"/>
  <c r="BZ62" i="41"/>
  <c r="CA62" i="41" s="1"/>
  <c r="BX62" i="41"/>
  <c r="BY62" i="41" s="1"/>
  <c r="CJ104" i="41"/>
  <c r="CK104" i="41" s="1"/>
  <c r="CH104" i="41"/>
  <c r="CI104" i="41" s="1"/>
  <c r="CF104" i="41"/>
  <c r="CG104" i="41" s="1"/>
  <c r="CD104" i="41"/>
  <c r="CE104" i="41" s="1"/>
  <c r="CB104" i="41"/>
  <c r="CC104" i="41" s="1"/>
  <c r="BZ104" i="41"/>
  <c r="CA104" i="41" s="1"/>
  <c r="BX104" i="41"/>
  <c r="BY104" i="41" s="1"/>
  <c r="CJ68" i="41"/>
  <c r="CK68" i="41" s="1"/>
  <c r="CH68" i="41"/>
  <c r="CI68" i="41" s="1"/>
  <c r="CF68" i="41"/>
  <c r="CG68" i="41" s="1"/>
  <c r="CD68" i="41"/>
  <c r="CE68" i="41" s="1"/>
  <c r="CB68" i="41"/>
  <c r="CC68" i="41" s="1"/>
  <c r="BZ68" i="41"/>
  <c r="CA68" i="41" s="1"/>
  <c r="BX68" i="41"/>
  <c r="BY68" i="41" s="1"/>
  <c r="CJ19" i="41"/>
  <c r="CK19" i="41" s="1"/>
  <c r="CH19" i="41"/>
  <c r="CI19" i="41" s="1"/>
  <c r="CF19" i="41"/>
  <c r="CG19" i="41" s="1"/>
  <c r="CD19" i="41"/>
  <c r="CE19" i="41" s="1"/>
  <c r="CB19" i="41"/>
  <c r="CC19" i="41" s="1"/>
  <c r="BZ19" i="41"/>
  <c r="CA19" i="41" s="1"/>
  <c r="BX19" i="41"/>
  <c r="BY19" i="41" s="1"/>
  <c r="CJ114" i="41"/>
  <c r="CK114" i="41" s="1"/>
  <c r="CH114" i="41"/>
  <c r="CI114" i="41" s="1"/>
  <c r="CF114" i="41"/>
  <c r="CG114" i="41" s="1"/>
  <c r="CD114" i="41"/>
  <c r="CE114" i="41" s="1"/>
  <c r="CB114" i="41"/>
  <c r="CC114" i="41" s="1"/>
  <c r="BZ114" i="41"/>
  <c r="CA114" i="41" s="1"/>
  <c r="BX114" i="41"/>
  <c r="BY114" i="41" s="1"/>
  <c r="CJ100" i="41"/>
  <c r="CK100" i="41" s="1"/>
  <c r="CH100" i="41"/>
  <c r="CI100" i="41" s="1"/>
  <c r="CF100" i="41"/>
  <c r="CG100" i="41" s="1"/>
  <c r="CD100" i="41"/>
  <c r="CE100" i="41" s="1"/>
  <c r="CB100" i="41"/>
  <c r="CC100" i="41" s="1"/>
  <c r="BZ100" i="41"/>
  <c r="CA100" i="41" s="1"/>
  <c r="BX100" i="41"/>
  <c r="BY100" i="41" s="1"/>
  <c r="CJ72" i="41"/>
  <c r="CK72" i="41" s="1"/>
  <c r="CH72" i="41"/>
  <c r="CI72" i="41" s="1"/>
  <c r="CF72" i="41"/>
  <c r="CG72" i="41" s="1"/>
  <c r="CD72" i="41"/>
  <c r="CE72" i="41" s="1"/>
  <c r="CB72" i="41"/>
  <c r="CC72" i="41" s="1"/>
  <c r="BZ72" i="41"/>
  <c r="CA72" i="41" s="1"/>
  <c r="BX72" i="41"/>
  <c r="BY72" i="41" s="1"/>
  <c r="CJ103" i="41"/>
  <c r="CK103" i="41" s="1"/>
  <c r="CH103" i="41"/>
  <c r="CI103" i="41" s="1"/>
  <c r="CF103" i="41"/>
  <c r="CG103" i="41" s="1"/>
  <c r="CD103" i="41"/>
  <c r="CE103" i="41" s="1"/>
  <c r="CB103" i="41"/>
  <c r="CC103" i="41" s="1"/>
  <c r="BZ103" i="41"/>
  <c r="CA103" i="41" s="1"/>
  <c r="BX103" i="41"/>
  <c r="BY103" i="41" s="1"/>
  <c r="CJ65" i="41"/>
  <c r="CK65" i="41" s="1"/>
  <c r="CH65" i="41"/>
  <c r="CI65" i="41" s="1"/>
  <c r="CF65" i="41"/>
  <c r="CG65" i="41" s="1"/>
  <c r="CD65" i="41"/>
  <c r="CE65" i="41" s="1"/>
  <c r="CB65" i="41"/>
  <c r="CC65" i="41" s="1"/>
  <c r="BZ65" i="41"/>
  <c r="CA65" i="41" s="1"/>
  <c r="BX65" i="41"/>
  <c r="BY65" i="41" s="1"/>
  <c r="CJ67" i="41"/>
  <c r="CK67" i="41" s="1"/>
  <c r="CH67" i="41"/>
  <c r="CI67" i="41" s="1"/>
  <c r="CF67" i="41"/>
  <c r="CG67" i="41" s="1"/>
  <c r="CD67" i="41"/>
  <c r="CE67" i="41" s="1"/>
  <c r="CB67" i="41"/>
  <c r="CC67" i="41" s="1"/>
  <c r="BZ67" i="41"/>
  <c r="CA67" i="41" s="1"/>
  <c r="BX67" i="41"/>
  <c r="BY67" i="41" s="1"/>
  <c r="CJ97" i="41"/>
  <c r="CK97" i="41" s="1"/>
  <c r="CH97" i="41"/>
  <c r="CI97" i="41" s="1"/>
  <c r="CF97" i="41"/>
  <c r="CG97" i="41" s="1"/>
  <c r="CD97" i="41"/>
  <c r="CE97" i="41" s="1"/>
  <c r="CB97" i="41"/>
  <c r="CC97" i="41" s="1"/>
  <c r="BZ97" i="41"/>
  <c r="CA97" i="41" s="1"/>
  <c r="BX97" i="41"/>
  <c r="BY97" i="41" s="1"/>
  <c r="CJ66" i="41"/>
  <c r="CK66" i="41" s="1"/>
  <c r="CH66" i="41"/>
  <c r="CI66" i="41" s="1"/>
  <c r="CF66" i="41"/>
  <c r="CG66" i="41" s="1"/>
  <c r="CD66" i="41"/>
  <c r="CE66" i="41" s="1"/>
  <c r="CB66" i="41"/>
  <c r="CC66" i="41" s="1"/>
  <c r="BZ66" i="41"/>
  <c r="CA66" i="41" s="1"/>
  <c r="BX66" i="41"/>
  <c r="BY66" i="41" s="1"/>
  <c r="CJ39" i="41"/>
  <c r="CK39" i="41" s="1"/>
  <c r="CH39" i="41"/>
  <c r="CI39" i="41" s="1"/>
  <c r="CF39" i="41"/>
  <c r="CG39" i="41" s="1"/>
  <c r="CD39" i="41"/>
  <c r="CE39" i="41" s="1"/>
  <c r="CB39" i="41"/>
  <c r="CC39" i="41" s="1"/>
  <c r="BZ39" i="41"/>
  <c r="CA39" i="41" s="1"/>
  <c r="BX39" i="41"/>
  <c r="BY39" i="41" s="1"/>
  <c r="CJ50" i="41"/>
  <c r="CK50" i="41" s="1"/>
  <c r="CH50" i="41"/>
  <c r="CI50" i="41" s="1"/>
  <c r="CF50" i="41"/>
  <c r="CG50" i="41" s="1"/>
  <c r="CD50" i="41"/>
  <c r="CE50" i="41" s="1"/>
  <c r="CB50" i="41"/>
  <c r="CC50" i="41" s="1"/>
  <c r="BZ50" i="41"/>
  <c r="CA50" i="41" s="1"/>
  <c r="BX50" i="41"/>
  <c r="BY50" i="41" s="1"/>
  <c r="CJ26" i="41"/>
  <c r="CK26" i="41" s="1"/>
  <c r="CH26" i="41"/>
  <c r="CI26" i="41" s="1"/>
  <c r="CF26" i="41"/>
  <c r="CG26" i="41" s="1"/>
  <c r="CD26" i="41"/>
  <c r="CE26" i="41" s="1"/>
  <c r="CB26" i="41"/>
  <c r="CC26" i="41" s="1"/>
  <c r="BZ26" i="41"/>
  <c r="CA26" i="41" s="1"/>
  <c r="BX26" i="41"/>
  <c r="BY26" i="41" s="1"/>
  <c r="CJ153" i="41"/>
  <c r="CK153" i="41" s="1"/>
  <c r="CH153" i="41"/>
  <c r="CI153" i="41" s="1"/>
  <c r="CF153" i="41"/>
  <c r="CG153" i="41" s="1"/>
  <c r="CD153" i="41"/>
  <c r="CE153" i="41" s="1"/>
  <c r="CB153" i="41"/>
  <c r="CC153" i="41" s="1"/>
  <c r="BZ153" i="41"/>
  <c r="CA153" i="41" s="1"/>
  <c r="BX153" i="41"/>
  <c r="BY153" i="41" s="1"/>
  <c r="CJ64" i="41"/>
  <c r="CK64" i="41" s="1"/>
  <c r="CH64" i="41"/>
  <c r="CI64" i="41" s="1"/>
  <c r="CF64" i="41"/>
  <c r="CG64" i="41" s="1"/>
  <c r="CD64" i="41"/>
  <c r="CE64" i="41" s="1"/>
  <c r="CB64" i="41"/>
  <c r="CC64" i="41" s="1"/>
  <c r="BZ64" i="41"/>
  <c r="CA64" i="41" s="1"/>
  <c r="BX64" i="41"/>
  <c r="BY64" i="41" s="1"/>
  <c r="CJ151" i="41"/>
  <c r="CK151" i="41" s="1"/>
  <c r="CH151" i="41"/>
  <c r="CI151" i="41" s="1"/>
  <c r="CF151" i="41"/>
  <c r="CG151" i="41" s="1"/>
  <c r="CD151" i="41"/>
  <c r="CE151" i="41" s="1"/>
  <c r="CB151" i="41"/>
  <c r="CC151" i="41" s="1"/>
  <c r="BZ151" i="41"/>
  <c r="CA151" i="41" s="1"/>
  <c r="BX151" i="41"/>
  <c r="BY151" i="41" s="1"/>
  <c r="CJ165" i="41"/>
  <c r="CK165" i="41" s="1"/>
  <c r="CH165" i="41"/>
  <c r="CI165" i="41" s="1"/>
  <c r="CF165" i="41"/>
  <c r="CG165" i="41" s="1"/>
  <c r="CD165" i="41"/>
  <c r="CE165" i="41" s="1"/>
  <c r="CB165" i="41"/>
  <c r="CC165" i="41" s="1"/>
  <c r="BZ165" i="41"/>
  <c r="CA165" i="41" s="1"/>
  <c r="BX165" i="41"/>
  <c r="BY165" i="41" s="1"/>
  <c r="CJ89" i="41"/>
  <c r="CK89" i="41" s="1"/>
  <c r="CH89" i="41"/>
  <c r="CI89" i="41" s="1"/>
  <c r="CF89" i="41"/>
  <c r="CG89" i="41" s="1"/>
  <c r="CD89" i="41"/>
  <c r="CE89" i="41" s="1"/>
  <c r="CB89" i="41"/>
  <c r="CC89" i="41" s="1"/>
  <c r="BZ89" i="41"/>
  <c r="CA89" i="41" s="1"/>
  <c r="BX89" i="41"/>
  <c r="BY89" i="41" s="1"/>
  <c r="CJ18" i="41"/>
  <c r="CK18" i="41" s="1"/>
  <c r="CH18" i="41"/>
  <c r="CI18" i="41" s="1"/>
  <c r="CF18" i="41"/>
  <c r="CG18" i="41" s="1"/>
  <c r="CD18" i="41"/>
  <c r="CE18" i="41" s="1"/>
  <c r="CB18" i="41"/>
  <c r="CC18" i="41" s="1"/>
  <c r="BZ18" i="41"/>
  <c r="CA18" i="41" s="1"/>
  <c r="BX18" i="41"/>
  <c r="BY18" i="41" s="1"/>
  <c r="CJ35" i="41"/>
  <c r="CK35" i="41" s="1"/>
  <c r="CH35" i="41"/>
  <c r="CI35" i="41" s="1"/>
  <c r="CF35" i="41"/>
  <c r="CG35" i="41" s="1"/>
  <c r="CD35" i="41"/>
  <c r="CE35" i="41" s="1"/>
  <c r="CB35" i="41"/>
  <c r="CC35" i="41" s="1"/>
  <c r="BZ35" i="41"/>
  <c r="CA35" i="41" s="1"/>
  <c r="BX35" i="41"/>
  <c r="BY35" i="41" s="1"/>
  <c r="CJ51" i="41"/>
  <c r="CK51" i="41" s="1"/>
  <c r="CH51" i="41"/>
  <c r="CI51" i="41" s="1"/>
  <c r="CF51" i="41"/>
  <c r="CG51" i="41" s="1"/>
  <c r="CD51" i="41"/>
  <c r="CE51" i="41" s="1"/>
  <c r="CB51" i="41"/>
  <c r="CC51" i="41" s="1"/>
  <c r="BZ51" i="41"/>
  <c r="CA51" i="41" s="1"/>
  <c r="BX51" i="41"/>
  <c r="BY51" i="41" s="1"/>
  <c r="CJ125" i="41"/>
  <c r="CK125" i="41" s="1"/>
  <c r="CH125" i="41"/>
  <c r="CI125" i="41" s="1"/>
  <c r="CF125" i="41"/>
  <c r="CG125" i="41" s="1"/>
  <c r="CD125" i="41"/>
  <c r="CE125" i="41" s="1"/>
  <c r="CB125" i="41"/>
  <c r="CC125" i="41" s="1"/>
  <c r="BZ125" i="41"/>
  <c r="CA125" i="41" s="1"/>
  <c r="BX125" i="41"/>
  <c r="BY125" i="41" s="1"/>
  <c r="CJ27" i="41"/>
  <c r="CK27" i="41" s="1"/>
  <c r="CH27" i="41"/>
  <c r="CI27" i="41" s="1"/>
  <c r="CF27" i="41"/>
  <c r="CG27" i="41" s="1"/>
  <c r="CD27" i="41"/>
  <c r="CE27" i="41" s="1"/>
  <c r="CB27" i="41"/>
  <c r="CC27" i="41" s="1"/>
  <c r="BZ27" i="41"/>
  <c r="CA27" i="41" s="1"/>
  <c r="BX27" i="41"/>
  <c r="BY27" i="41" s="1"/>
  <c r="CJ124" i="41"/>
  <c r="CK124" i="41" s="1"/>
  <c r="CH124" i="41"/>
  <c r="CI124" i="41" s="1"/>
  <c r="CF124" i="41"/>
  <c r="CG124" i="41" s="1"/>
  <c r="CD124" i="41"/>
  <c r="CE124" i="41" s="1"/>
  <c r="CB124" i="41"/>
  <c r="CC124" i="41" s="1"/>
  <c r="BZ124" i="41"/>
  <c r="CA124" i="41" s="1"/>
  <c r="BX124" i="41"/>
  <c r="BY124" i="41" s="1"/>
  <c r="CJ75" i="41"/>
  <c r="CK75" i="41" s="1"/>
  <c r="CH75" i="41"/>
  <c r="CI75" i="41" s="1"/>
  <c r="CF75" i="41"/>
  <c r="CG75" i="41" s="1"/>
  <c r="CD75" i="41"/>
  <c r="CE75" i="41" s="1"/>
  <c r="CB75" i="41"/>
  <c r="CC75" i="41" s="1"/>
  <c r="BZ75" i="41"/>
  <c r="CA75" i="41" s="1"/>
  <c r="BX75" i="41"/>
  <c r="BY75" i="41" s="1"/>
  <c r="CJ74" i="41"/>
  <c r="CK74" i="41" s="1"/>
  <c r="CH74" i="41"/>
  <c r="CI74" i="41" s="1"/>
  <c r="CF74" i="41"/>
  <c r="CG74" i="41" s="1"/>
  <c r="CD74" i="41"/>
  <c r="CE74" i="41" s="1"/>
  <c r="CB74" i="41"/>
  <c r="CC74" i="41" s="1"/>
  <c r="BZ74" i="41"/>
  <c r="CA74" i="41" s="1"/>
  <c r="BX74" i="41"/>
  <c r="BY74" i="41" s="1"/>
  <c r="CJ147" i="41"/>
  <c r="CK147" i="41" s="1"/>
  <c r="CH147" i="41"/>
  <c r="CI147" i="41" s="1"/>
  <c r="CF147" i="41"/>
  <c r="CG147" i="41" s="1"/>
  <c r="CD147" i="41"/>
  <c r="CE147" i="41" s="1"/>
  <c r="CB147" i="41"/>
  <c r="CC147" i="41" s="1"/>
  <c r="BZ147" i="41"/>
  <c r="CA147" i="41" s="1"/>
  <c r="BX147" i="41"/>
  <c r="BY147" i="41" s="1"/>
  <c r="CJ107" i="41"/>
  <c r="CK107" i="41" s="1"/>
  <c r="CH107" i="41"/>
  <c r="CI107" i="41" s="1"/>
  <c r="CF107" i="41"/>
  <c r="CG107" i="41" s="1"/>
  <c r="CD107" i="41"/>
  <c r="CE107" i="41" s="1"/>
  <c r="CB107" i="41"/>
  <c r="CC107" i="41" s="1"/>
  <c r="BZ107" i="41"/>
  <c r="CA107" i="41" s="1"/>
  <c r="BX107" i="41"/>
  <c r="BY107" i="41" s="1"/>
  <c r="CJ170" i="41"/>
  <c r="CK170" i="41" s="1"/>
  <c r="CH170" i="41"/>
  <c r="CI170" i="41" s="1"/>
  <c r="CF170" i="41"/>
  <c r="CG170" i="41" s="1"/>
  <c r="CD170" i="41"/>
  <c r="CE170" i="41" s="1"/>
  <c r="CB170" i="41"/>
  <c r="CC170" i="41" s="1"/>
  <c r="BZ170" i="41"/>
  <c r="CA170" i="41" s="1"/>
  <c r="BX170" i="41"/>
  <c r="BY170" i="41" s="1"/>
  <c r="CJ159" i="41"/>
  <c r="CK159" i="41" s="1"/>
  <c r="CH159" i="41"/>
  <c r="CI159" i="41" s="1"/>
  <c r="CF159" i="41"/>
  <c r="CG159" i="41" s="1"/>
  <c r="CD159" i="41"/>
  <c r="CE159" i="41" s="1"/>
  <c r="CB159" i="41"/>
  <c r="CC159" i="41" s="1"/>
  <c r="BZ159" i="41"/>
  <c r="CA159" i="41" s="1"/>
  <c r="BX159" i="41"/>
  <c r="BY159" i="41" s="1"/>
  <c r="CJ123" i="41"/>
  <c r="CK123" i="41" s="1"/>
  <c r="CH123" i="41"/>
  <c r="CI123" i="41" s="1"/>
  <c r="CF123" i="41"/>
  <c r="CG123" i="41" s="1"/>
  <c r="CD123" i="41"/>
  <c r="CE123" i="41" s="1"/>
  <c r="CB123" i="41"/>
  <c r="CC123" i="41" s="1"/>
  <c r="BZ123" i="41"/>
  <c r="CA123" i="41" s="1"/>
  <c r="BX123" i="41"/>
  <c r="BY123" i="41" s="1"/>
  <c r="CJ61" i="41"/>
  <c r="CK61" i="41" s="1"/>
  <c r="CH61" i="41"/>
  <c r="CI61" i="41" s="1"/>
  <c r="CF61" i="41"/>
  <c r="CG61" i="41" s="1"/>
  <c r="CD61" i="41"/>
  <c r="CE61" i="41" s="1"/>
  <c r="CB61" i="41"/>
  <c r="CC61" i="41" s="1"/>
  <c r="BZ61" i="41"/>
  <c r="CA61" i="41" s="1"/>
  <c r="BX61" i="41"/>
  <c r="BY61" i="41" s="1"/>
  <c r="CJ40" i="41"/>
  <c r="CK40" i="41" s="1"/>
  <c r="CH40" i="41"/>
  <c r="CI40" i="41" s="1"/>
  <c r="CF40" i="41"/>
  <c r="CG40" i="41" s="1"/>
  <c r="CD40" i="41"/>
  <c r="CE40" i="41" s="1"/>
  <c r="CB40" i="41"/>
  <c r="CC40" i="41" s="1"/>
  <c r="BZ40" i="41"/>
  <c r="CA40" i="41" s="1"/>
  <c r="BX40" i="41"/>
  <c r="BY40" i="41" s="1"/>
  <c r="CJ95" i="41"/>
  <c r="CK95" i="41" s="1"/>
  <c r="CH95" i="41"/>
  <c r="CI95" i="41" s="1"/>
  <c r="CF95" i="41"/>
  <c r="CG95" i="41" s="1"/>
  <c r="CD95" i="41"/>
  <c r="CE95" i="41" s="1"/>
  <c r="CB95" i="41"/>
  <c r="CC95" i="41" s="1"/>
  <c r="BZ95" i="41"/>
  <c r="CA95" i="41" s="1"/>
  <c r="BX95" i="41"/>
  <c r="BY95" i="41" s="1"/>
  <c r="CJ119" i="41"/>
  <c r="CK119" i="41" s="1"/>
  <c r="CH119" i="41"/>
  <c r="CI119" i="41" s="1"/>
  <c r="CF119" i="41"/>
  <c r="CG119" i="41" s="1"/>
  <c r="CD119" i="41"/>
  <c r="CE119" i="41" s="1"/>
  <c r="CB119" i="41"/>
  <c r="CC119" i="41" s="1"/>
  <c r="BZ119" i="41"/>
  <c r="CA119" i="41" s="1"/>
  <c r="BX119" i="41"/>
  <c r="BY119" i="41" s="1"/>
  <c r="CJ78" i="41"/>
  <c r="CK78" i="41" s="1"/>
  <c r="CH78" i="41"/>
  <c r="CI78" i="41" s="1"/>
  <c r="CF78" i="41"/>
  <c r="CG78" i="41" s="1"/>
  <c r="CD78" i="41"/>
  <c r="CE78" i="41" s="1"/>
  <c r="CB78" i="41"/>
  <c r="CC78" i="41" s="1"/>
  <c r="BZ78" i="41"/>
  <c r="CA78" i="41" s="1"/>
  <c r="BX78" i="41"/>
  <c r="BY78" i="41" s="1"/>
  <c r="CJ128" i="41"/>
  <c r="CK128" i="41" s="1"/>
  <c r="CH128" i="41"/>
  <c r="CI128" i="41" s="1"/>
  <c r="CF128" i="41"/>
  <c r="CG128" i="41" s="1"/>
  <c r="CD128" i="41"/>
  <c r="CE128" i="41" s="1"/>
  <c r="CB128" i="41"/>
  <c r="CC128" i="41" s="1"/>
  <c r="BZ128" i="41"/>
  <c r="CA128" i="41" s="1"/>
  <c r="BX128" i="41"/>
  <c r="BY128" i="41" s="1"/>
  <c r="CJ139" i="41"/>
  <c r="CK139" i="41" s="1"/>
  <c r="CH139" i="41"/>
  <c r="CI139" i="41" s="1"/>
  <c r="CF139" i="41"/>
  <c r="CG139" i="41" s="1"/>
  <c r="CD139" i="41"/>
  <c r="CE139" i="41" s="1"/>
  <c r="CB139" i="41"/>
  <c r="CC139" i="41" s="1"/>
  <c r="BZ139" i="41"/>
  <c r="CA139" i="41" s="1"/>
  <c r="BX139" i="41"/>
  <c r="BY139" i="41" s="1"/>
  <c r="CJ118" i="41"/>
  <c r="CK118" i="41" s="1"/>
  <c r="CH118" i="41"/>
  <c r="CI118" i="41" s="1"/>
  <c r="CF118" i="41"/>
  <c r="CG118" i="41" s="1"/>
  <c r="CD118" i="41"/>
  <c r="CE118" i="41" s="1"/>
  <c r="CB118" i="41"/>
  <c r="CC118" i="41" s="1"/>
  <c r="BZ118" i="41"/>
  <c r="CA118" i="41" s="1"/>
  <c r="BX118" i="41"/>
  <c r="BY118" i="41" s="1"/>
  <c r="CJ58" i="41"/>
  <c r="CK58" i="41" s="1"/>
  <c r="CH58" i="41"/>
  <c r="CI58" i="41" s="1"/>
  <c r="CF58" i="41"/>
  <c r="CG58" i="41" s="1"/>
  <c r="CD58" i="41"/>
  <c r="CE58" i="41" s="1"/>
  <c r="CB58" i="41"/>
  <c r="CC58" i="41" s="1"/>
  <c r="BZ58" i="41"/>
  <c r="CA58" i="41" s="1"/>
  <c r="BX58" i="41"/>
  <c r="BY58" i="41" s="1"/>
  <c r="CJ132" i="41"/>
  <c r="CK132" i="41" s="1"/>
  <c r="CH132" i="41"/>
  <c r="CI132" i="41" s="1"/>
  <c r="CF132" i="41"/>
  <c r="CG132" i="41" s="1"/>
  <c r="CD132" i="41"/>
  <c r="CE132" i="41" s="1"/>
  <c r="CB132" i="41"/>
  <c r="CC132" i="41" s="1"/>
  <c r="BZ132" i="41"/>
  <c r="CA132" i="41" s="1"/>
  <c r="BX132" i="41"/>
  <c r="BY132" i="41" s="1"/>
  <c r="CJ45" i="41"/>
  <c r="CK45" i="41" s="1"/>
  <c r="CH45" i="41"/>
  <c r="CI45" i="41" s="1"/>
  <c r="CF45" i="41"/>
  <c r="CG45" i="41" s="1"/>
  <c r="CD45" i="41"/>
  <c r="CE45" i="41" s="1"/>
  <c r="CB45" i="41"/>
  <c r="CC45" i="41" s="1"/>
  <c r="BZ45" i="41"/>
  <c r="CA45" i="41" s="1"/>
  <c r="BX45" i="41"/>
  <c r="BY45" i="41" s="1"/>
  <c r="CJ146" i="41"/>
  <c r="CK146" i="41" s="1"/>
  <c r="CH146" i="41"/>
  <c r="CI146" i="41" s="1"/>
  <c r="CF146" i="41"/>
  <c r="CG146" i="41" s="1"/>
  <c r="CD146" i="41"/>
  <c r="CE146" i="41" s="1"/>
  <c r="CB146" i="41"/>
  <c r="CC146" i="41" s="1"/>
  <c r="BZ146" i="41"/>
  <c r="CA146" i="41" s="1"/>
  <c r="BX146" i="41"/>
  <c r="BY146" i="41" s="1"/>
  <c r="CJ162" i="41"/>
  <c r="CK162" i="41" s="1"/>
  <c r="CH162" i="41"/>
  <c r="CI162" i="41" s="1"/>
  <c r="CF162" i="41"/>
  <c r="CG162" i="41" s="1"/>
  <c r="CD162" i="41"/>
  <c r="CE162" i="41" s="1"/>
  <c r="CB162" i="41"/>
  <c r="CC162" i="41" s="1"/>
  <c r="BZ162" i="41"/>
  <c r="CA162" i="41" s="1"/>
  <c r="BX162" i="41"/>
  <c r="BY162" i="41" s="1"/>
  <c r="CJ22" i="41"/>
  <c r="CK22" i="41" s="1"/>
  <c r="CH22" i="41"/>
  <c r="CI22" i="41" s="1"/>
  <c r="CF22" i="41"/>
  <c r="CG22" i="41" s="1"/>
  <c r="CD22" i="41"/>
  <c r="CE22" i="41" s="1"/>
  <c r="CB22" i="41"/>
  <c r="CC22" i="41" s="1"/>
  <c r="BZ22" i="41"/>
  <c r="CA22" i="41" s="1"/>
  <c r="BX22" i="41"/>
  <c r="BY22" i="41" s="1"/>
  <c r="CJ182" i="41"/>
  <c r="CK182" i="41" s="1"/>
  <c r="CH182" i="41"/>
  <c r="CI182" i="41" s="1"/>
  <c r="CF182" i="41"/>
  <c r="CG182" i="41" s="1"/>
  <c r="CD182" i="41"/>
  <c r="CE182" i="41" s="1"/>
  <c r="CB182" i="41"/>
  <c r="CC182" i="41" s="1"/>
  <c r="BZ182" i="41"/>
  <c r="CA182" i="41" s="1"/>
  <c r="BX182" i="41"/>
  <c r="BY182" i="41" s="1"/>
  <c r="CJ25" i="41"/>
  <c r="CK25" i="41" s="1"/>
  <c r="CH25" i="41"/>
  <c r="CI25" i="41" s="1"/>
  <c r="CF25" i="41"/>
  <c r="CG25" i="41" s="1"/>
  <c r="CD25" i="41"/>
  <c r="CE25" i="41" s="1"/>
  <c r="CB25" i="41"/>
  <c r="CC25" i="41" s="1"/>
  <c r="BZ25" i="41"/>
  <c r="CA25" i="41" s="1"/>
  <c r="BX25" i="41"/>
  <c r="BY25" i="41" s="1"/>
  <c r="CJ71" i="41"/>
  <c r="CK71" i="41" s="1"/>
  <c r="CH71" i="41"/>
  <c r="CI71" i="41" s="1"/>
  <c r="CF71" i="41"/>
  <c r="CG71" i="41" s="1"/>
  <c r="CD71" i="41"/>
  <c r="CE71" i="41" s="1"/>
  <c r="CB71" i="41"/>
  <c r="CC71" i="41" s="1"/>
  <c r="BZ71" i="41"/>
  <c r="CA71" i="41" s="1"/>
  <c r="BX71" i="41"/>
  <c r="BY71" i="41" s="1"/>
  <c r="CJ9" i="41"/>
  <c r="CK9" i="41" s="1"/>
  <c r="CH9" i="41"/>
  <c r="CI9" i="41" s="1"/>
  <c r="CF9" i="41"/>
  <c r="CG9" i="41" s="1"/>
  <c r="CD9" i="41"/>
  <c r="CE9" i="41" s="1"/>
  <c r="CB9" i="41"/>
  <c r="CC9" i="41" s="1"/>
  <c r="BZ9" i="41"/>
  <c r="CA9" i="41" s="1"/>
  <c r="BX9" i="41"/>
  <c r="BY9" i="41" s="1"/>
  <c r="CJ157" i="41"/>
  <c r="CK157" i="41" s="1"/>
  <c r="CH157" i="41"/>
  <c r="CI157" i="41" s="1"/>
  <c r="CF157" i="41"/>
  <c r="CG157" i="41" s="1"/>
  <c r="CD157" i="41"/>
  <c r="CE157" i="41" s="1"/>
  <c r="CB157" i="41"/>
  <c r="CC157" i="41" s="1"/>
  <c r="BZ157" i="41"/>
  <c r="CA157" i="41" s="1"/>
  <c r="BX157" i="41"/>
  <c r="BY157" i="41" s="1"/>
  <c r="CJ60" i="41"/>
  <c r="CK60" i="41" s="1"/>
  <c r="CH60" i="41"/>
  <c r="CI60" i="41" s="1"/>
  <c r="CF60" i="41"/>
  <c r="CG60" i="41" s="1"/>
  <c r="CD60" i="41"/>
  <c r="CE60" i="41" s="1"/>
  <c r="CB60" i="41"/>
  <c r="CC60" i="41" s="1"/>
  <c r="BZ60" i="41"/>
  <c r="CA60" i="41" s="1"/>
  <c r="BX60" i="41"/>
  <c r="BY60" i="41" s="1"/>
  <c r="CJ149" i="41"/>
  <c r="CK149" i="41" s="1"/>
  <c r="CH149" i="41"/>
  <c r="CI149" i="41" s="1"/>
  <c r="CF149" i="41"/>
  <c r="CG149" i="41" s="1"/>
  <c r="CD149" i="41"/>
  <c r="CE149" i="41" s="1"/>
  <c r="CB149" i="41"/>
  <c r="CC149" i="41" s="1"/>
  <c r="BZ149" i="41"/>
  <c r="CA149" i="41" s="1"/>
  <c r="BX149" i="41"/>
  <c r="BY149" i="41" s="1"/>
  <c r="CJ191" i="41"/>
  <c r="CK191" i="41" s="1"/>
  <c r="CH191" i="41"/>
  <c r="CI191" i="41" s="1"/>
  <c r="CF191" i="41"/>
  <c r="CG191" i="41" s="1"/>
  <c r="CD191" i="41"/>
  <c r="CE191" i="41" s="1"/>
  <c r="CB191" i="41"/>
  <c r="CC191" i="41" s="1"/>
  <c r="BZ191" i="41"/>
  <c r="CA191" i="41" s="1"/>
  <c r="BX191" i="41"/>
  <c r="BY191" i="41" s="1"/>
  <c r="CJ164" i="41"/>
  <c r="CK164" i="41" s="1"/>
  <c r="CH164" i="41"/>
  <c r="CI164" i="41" s="1"/>
  <c r="CF164" i="41"/>
  <c r="CG164" i="41" s="1"/>
  <c r="CD164" i="41"/>
  <c r="CE164" i="41" s="1"/>
  <c r="CB164" i="41"/>
  <c r="CC164" i="41" s="1"/>
  <c r="BZ164" i="41"/>
  <c r="CA164" i="41" s="1"/>
  <c r="BX164" i="41"/>
  <c r="BY164" i="41" s="1"/>
  <c r="CJ140" i="41"/>
  <c r="CK140" i="41" s="1"/>
  <c r="CH140" i="41"/>
  <c r="CI140" i="41" s="1"/>
  <c r="CF140" i="41"/>
  <c r="CG140" i="41" s="1"/>
  <c r="CD140" i="41"/>
  <c r="CE140" i="41" s="1"/>
  <c r="CB140" i="41"/>
  <c r="CC140" i="41" s="1"/>
  <c r="BZ140" i="41"/>
  <c r="CA140" i="41" s="1"/>
  <c r="BX140" i="41"/>
  <c r="BY140" i="41" s="1"/>
  <c r="CJ161" i="41"/>
  <c r="CK161" i="41" s="1"/>
  <c r="CH161" i="41"/>
  <c r="CI161" i="41" s="1"/>
  <c r="CF161" i="41"/>
  <c r="CG161" i="41" s="1"/>
  <c r="CD161" i="41"/>
  <c r="CE161" i="41" s="1"/>
  <c r="CB161" i="41"/>
  <c r="CC161" i="41" s="1"/>
  <c r="BZ161" i="41"/>
  <c r="CA161" i="41" s="1"/>
  <c r="BX161" i="41"/>
  <c r="BY161" i="41" s="1"/>
  <c r="CJ144" i="41"/>
  <c r="CK144" i="41" s="1"/>
  <c r="CH144" i="41"/>
  <c r="CI144" i="41" s="1"/>
  <c r="CF144" i="41"/>
  <c r="CG144" i="41" s="1"/>
  <c r="CD144" i="41"/>
  <c r="CE144" i="41" s="1"/>
  <c r="CB144" i="41"/>
  <c r="CC144" i="41" s="1"/>
  <c r="BZ144" i="41"/>
  <c r="CA144" i="41" s="1"/>
  <c r="BX144" i="41"/>
  <c r="BY144" i="41" s="1"/>
  <c r="CJ169" i="41"/>
  <c r="CK169" i="41" s="1"/>
  <c r="CH169" i="41"/>
  <c r="CI169" i="41" s="1"/>
  <c r="CF169" i="41"/>
  <c r="CG169" i="41" s="1"/>
  <c r="CD169" i="41"/>
  <c r="CE169" i="41" s="1"/>
  <c r="CB169" i="41"/>
  <c r="CC169" i="41" s="1"/>
  <c r="BZ169" i="41"/>
  <c r="CA169" i="41" s="1"/>
  <c r="BX169" i="41"/>
  <c r="BY169" i="41" s="1"/>
  <c r="CJ93" i="41"/>
  <c r="CK93" i="41" s="1"/>
  <c r="CH93" i="41"/>
  <c r="CI93" i="41" s="1"/>
  <c r="CF93" i="41"/>
  <c r="CG93" i="41" s="1"/>
  <c r="CD93" i="41"/>
  <c r="CE93" i="41" s="1"/>
  <c r="CB93" i="41"/>
  <c r="CC93" i="41" s="1"/>
  <c r="BZ93" i="41"/>
  <c r="CA93" i="41" s="1"/>
  <c r="BX93" i="41"/>
  <c r="BY93" i="41" s="1"/>
  <c r="CJ99" i="41"/>
  <c r="CK99" i="41" s="1"/>
  <c r="CH99" i="41"/>
  <c r="CI99" i="41" s="1"/>
  <c r="CF99" i="41"/>
  <c r="CG99" i="41" s="1"/>
  <c r="CD99" i="41"/>
  <c r="CE99" i="41" s="1"/>
  <c r="CB99" i="41"/>
  <c r="CC99" i="41" s="1"/>
  <c r="BZ99" i="41"/>
  <c r="CA99" i="41" s="1"/>
  <c r="BX99" i="41"/>
  <c r="BY99" i="41" s="1"/>
  <c r="CJ171" i="41"/>
  <c r="CK171" i="41" s="1"/>
  <c r="CH171" i="41"/>
  <c r="CI171" i="41" s="1"/>
  <c r="CF171" i="41"/>
  <c r="CG171" i="41" s="1"/>
  <c r="CD171" i="41"/>
  <c r="CE171" i="41" s="1"/>
  <c r="CB171" i="41"/>
  <c r="CC171" i="41" s="1"/>
  <c r="BZ171" i="41"/>
  <c r="CA171" i="41" s="1"/>
  <c r="BX171" i="41"/>
  <c r="BY171" i="41" s="1"/>
  <c r="CJ122" i="41"/>
  <c r="CK122" i="41" s="1"/>
  <c r="CH122" i="41"/>
  <c r="CI122" i="41" s="1"/>
  <c r="CF122" i="41"/>
  <c r="CG122" i="41" s="1"/>
  <c r="CD122" i="41"/>
  <c r="CE122" i="41" s="1"/>
  <c r="CB122" i="41"/>
  <c r="CC122" i="41" s="1"/>
  <c r="BZ122" i="41"/>
  <c r="CA122" i="41" s="1"/>
  <c r="BX122" i="41"/>
  <c r="BY122" i="41" s="1"/>
  <c r="BT158" i="41"/>
  <c r="BL158" i="41"/>
  <c r="BD158" i="41"/>
  <c r="AV158" i="41"/>
  <c r="BT81" i="41"/>
  <c r="BL81" i="41"/>
  <c r="BD81" i="41"/>
  <c r="AV81" i="41"/>
  <c r="AN81" i="41"/>
  <c r="BT174" i="41"/>
  <c r="BL174" i="41"/>
  <c r="BD174" i="41"/>
  <c r="AV174" i="41"/>
  <c r="AN174" i="41"/>
  <c r="BT44" i="41"/>
  <c r="BL44" i="41"/>
  <c r="BD44" i="41"/>
  <c r="AV44" i="41"/>
  <c r="AN44" i="41"/>
  <c r="BT141" i="41"/>
  <c r="BL141" i="41"/>
  <c r="BD141" i="41"/>
  <c r="AV141" i="41"/>
  <c r="AN141" i="41"/>
  <c r="BT186" i="41"/>
  <c r="BL186" i="41"/>
  <c r="BD186" i="41"/>
  <c r="AV186" i="41"/>
  <c r="AN186" i="41"/>
  <c r="BT86" i="41"/>
  <c r="BL86" i="41"/>
  <c r="BD86" i="41"/>
  <c r="AV86" i="41"/>
  <c r="AN86" i="41"/>
  <c r="BT173" i="41"/>
  <c r="BL173" i="41"/>
  <c r="BD173" i="41"/>
  <c r="AV173" i="41"/>
  <c r="AN173" i="41"/>
  <c r="BT156" i="41"/>
  <c r="BL156" i="41"/>
  <c r="BD156" i="41"/>
  <c r="AV156" i="41"/>
  <c r="AN156" i="41"/>
  <c r="BT8" i="41"/>
  <c r="BL8" i="41"/>
  <c r="BD8" i="41"/>
  <c r="AV8" i="41"/>
  <c r="AN8" i="41"/>
  <c r="BT48" i="41"/>
  <c r="BL48" i="41"/>
  <c r="BD48" i="41"/>
  <c r="AV48" i="41"/>
  <c r="AN48" i="41"/>
  <c r="BT129" i="41"/>
  <c r="BL129" i="41"/>
  <c r="BD129" i="41"/>
  <c r="AV129" i="41"/>
  <c r="AN129" i="41"/>
  <c r="BT102" i="41"/>
  <c r="BL102" i="41"/>
  <c r="BD102" i="41"/>
  <c r="AV102" i="41"/>
  <c r="AN102" i="41"/>
  <c r="BT92" i="41"/>
  <c r="BL92" i="41"/>
  <c r="BD92" i="41"/>
  <c r="AV92" i="41"/>
  <c r="AN92" i="41"/>
  <c r="BT38" i="41"/>
  <c r="BL38" i="41"/>
  <c r="BD38" i="41"/>
  <c r="AV38" i="41"/>
  <c r="AN38" i="41"/>
  <c r="BT88" i="41"/>
  <c r="BL88" i="41"/>
  <c r="BD88" i="41"/>
  <c r="AV88" i="41"/>
  <c r="AN88" i="41"/>
  <c r="BT148" i="41"/>
  <c r="BL148" i="41"/>
  <c r="AV148" i="41"/>
  <c r="AN148" i="41"/>
  <c r="BT145" i="41"/>
  <c r="BL145" i="41"/>
  <c r="BD145" i="41"/>
  <c r="AV145" i="41"/>
  <c r="AN145" i="41"/>
  <c r="BT20" i="41"/>
  <c r="BL20" i="41"/>
  <c r="BD20" i="41"/>
  <c r="AV20" i="41"/>
  <c r="AN20" i="41"/>
  <c r="BT23" i="41"/>
  <c r="BL23" i="41"/>
  <c r="BD23" i="41"/>
  <c r="AV23" i="41"/>
  <c r="AN23" i="41"/>
  <c r="BT96" i="41"/>
  <c r="BL96" i="41"/>
  <c r="BD96" i="41"/>
  <c r="AV96" i="41"/>
  <c r="AN96" i="41"/>
  <c r="BT85" i="41"/>
  <c r="BL85" i="41"/>
  <c r="BD85" i="41"/>
  <c r="AV85" i="41"/>
  <c r="AN85" i="41"/>
  <c r="BT91" i="41"/>
  <c r="BL91" i="41"/>
  <c r="BD91" i="41"/>
  <c r="AV91" i="41"/>
  <c r="AN91" i="41"/>
  <c r="BT84" i="41"/>
  <c r="BL84" i="41"/>
  <c r="BD84" i="41"/>
  <c r="AV84" i="41"/>
  <c r="AN84" i="41"/>
  <c r="BT36" i="41"/>
  <c r="BL36" i="41"/>
  <c r="BD36" i="41"/>
  <c r="AV36" i="41"/>
  <c r="AN36" i="41"/>
  <c r="BT52" i="41"/>
  <c r="BL52" i="41"/>
  <c r="BD52" i="41"/>
  <c r="AV52" i="41"/>
  <c r="AN52" i="41"/>
  <c r="BT37" i="41"/>
  <c r="BL37" i="41"/>
  <c r="BD37" i="41"/>
  <c r="AV37" i="41"/>
  <c r="AN37" i="41"/>
  <c r="BT28" i="41"/>
  <c r="BL28" i="41"/>
  <c r="BD28" i="41"/>
  <c r="AV28" i="41"/>
  <c r="AN28" i="41"/>
  <c r="BT155" i="41"/>
  <c r="BL155" i="41"/>
  <c r="BD155" i="41"/>
  <c r="AV155" i="41"/>
  <c r="AN155" i="41"/>
  <c r="BT33" i="41"/>
  <c r="BD33" i="41"/>
  <c r="AV33" i="41"/>
  <c r="AN33" i="41"/>
  <c r="BT57" i="41"/>
  <c r="BL57" i="41"/>
  <c r="BD57" i="41"/>
  <c r="AV57" i="41"/>
  <c r="AN57" i="41"/>
  <c r="BT131" i="41"/>
  <c r="BL131" i="41"/>
  <c r="BD131" i="41"/>
  <c r="AV131" i="41"/>
  <c r="AN131" i="41"/>
  <c r="BT73" i="41"/>
  <c r="BL73" i="41"/>
  <c r="BD73" i="41"/>
  <c r="AN73" i="41"/>
  <c r="BT121" i="41"/>
  <c r="BL121" i="41"/>
  <c r="BD121" i="41"/>
  <c r="AV121" i="41"/>
  <c r="AN121" i="41"/>
  <c r="BT183" i="41"/>
  <c r="BL183" i="41"/>
  <c r="BD183" i="41"/>
  <c r="AV183" i="41"/>
  <c r="AN183" i="41"/>
  <c r="BT172" i="41"/>
  <c r="BL172" i="41"/>
  <c r="BD172" i="41"/>
  <c r="AV172" i="41"/>
  <c r="AN172" i="41"/>
  <c r="BT31" i="41"/>
  <c r="BL31" i="41"/>
  <c r="BD31" i="41"/>
  <c r="AV31" i="41"/>
  <c r="AN31" i="41"/>
  <c r="BT137" i="41"/>
  <c r="BL137" i="41"/>
  <c r="BD137" i="41"/>
  <c r="AV137" i="41"/>
  <c r="AN137" i="41"/>
  <c r="BT143" i="41"/>
  <c r="BL143" i="41"/>
  <c r="BD143" i="41"/>
  <c r="AV143" i="41"/>
  <c r="AN143" i="41"/>
  <c r="BT16" i="41"/>
  <c r="BL16" i="41"/>
  <c r="BD16" i="41"/>
  <c r="AV16" i="41"/>
  <c r="AN16" i="41"/>
  <c r="BT29" i="41"/>
  <c r="BL29" i="41"/>
  <c r="BD29" i="41"/>
  <c r="AV29" i="41"/>
  <c r="AN29" i="41"/>
  <c r="BT41" i="41"/>
  <c r="BL41" i="41"/>
  <c r="BD41" i="41"/>
  <c r="AV41" i="41"/>
  <c r="AN41" i="41"/>
  <c r="BT55" i="41"/>
  <c r="BL55" i="41"/>
  <c r="BD55" i="41"/>
  <c r="AV55" i="41"/>
  <c r="AN55" i="41"/>
  <c r="BT184" i="41"/>
  <c r="BL184" i="41"/>
  <c r="BD184" i="41"/>
  <c r="AV184" i="41"/>
  <c r="AN184" i="41"/>
  <c r="BT189" i="41"/>
  <c r="BL189" i="41"/>
  <c r="BD189" i="41"/>
  <c r="AV189" i="41"/>
  <c r="AN189" i="41"/>
  <c r="BT14" i="41"/>
  <c r="BL14" i="41"/>
  <c r="BD14" i="41"/>
  <c r="AV14" i="41"/>
  <c r="AN14" i="41"/>
  <c r="BT116" i="41"/>
  <c r="BL116" i="41"/>
  <c r="BD116" i="41"/>
  <c r="AV116" i="41"/>
  <c r="AN116" i="41"/>
  <c r="BT98" i="41"/>
  <c r="BL98" i="41"/>
  <c r="BD98" i="41"/>
  <c r="AV98" i="41"/>
  <c r="AN98" i="41"/>
  <c r="BT136" i="41"/>
  <c r="BL136" i="41"/>
  <c r="BD136" i="41"/>
  <c r="AV136" i="41"/>
  <c r="AN136" i="41"/>
  <c r="BT53" i="41"/>
  <c r="BL53" i="41"/>
  <c r="BD53" i="41"/>
  <c r="AV53" i="41"/>
  <c r="AN53" i="41"/>
  <c r="BT190" i="41"/>
  <c r="BL190" i="41"/>
  <c r="BD190" i="41"/>
  <c r="AV190" i="41"/>
  <c r="AN190" i="41"/>
  <c r="BT188" i="41"/>
  <c r="BL188" i="41"/>
  <c r="BD188" i="41"/>
  <c r="AV188" i="41"/>
  <c r="AN188" i="41"/>
  <c r="BT152" i="41"/>
  <c r="BL152" i="41"/>
  <c r="BD152" i="41"/>
  <c r="AV152" i="41"/>
  <c r="AN152" i="41"/>
  <c r="BT106" i="41"/>
  <c r="BL106" i="41"/>
  <c r="BD106" i="41"/>
  <c r="AV106" i="41"/>
  <c r="AN106" i="41"/>
  <c r="BT179" i="41"/>
  <c r="BL179" i="41"/>
  <c r="BD179" i="41"/>
  <c r="AV179" i="41"/>
  <c r="AN179" i="41"/>
  <c r="BT112" i="41"/>
  <c r="BL112" i="41"/>
  <c r="BD112" i="41"/>
  <c r="AV112" i="41"/>
  <c r="AN112" i="41"/>
  <c r="BT138" i="41"/>
  <c r="BL138" i="41"/>
  <c r="BD138" i="41"/>
  <c r="AV138" i="41"/>
  <c r="AN138" i="41"/>
  <c r="BT5" i="41"/>
  <c r="BL5" i="41"/>
  <c r="BD5" i="41"/>
  <c r="AV5" i="41"/>
  <c r="AN5" i="41"/>
  <c r="BT7" i="41"/>
  <c r="BL7" i="41"/>
  <c r="BD7" i="41"/>
  <c r="AV7" i="41"/>
  <c r="AN7" i="41"/>
  <c r="BT105" i="41"/>
  <c r="BL105" i="41"/>
  <c r="BD105" i="41"/>
  <c r="AV105" i="41"/>
  <c r="AN105" i="41"/>
  <c r="BT59" i="41"/>
  <c r="BL59" i="41"/>
  <c r="BD59" i="41"/>
  <c r="AV59" i="41"/>
  <c r="AN59" i="41"/>
  <c r="BT4" i="41"/>
  <c r="BL4" i="41"/>
  <c r="BD4" i="41"/>
  <c r="AV4" i="41"/>
  <c r="AN4" i="41"/>
  <c r="BT166" i="41"/>
  <c r="BL166" i="41"/>
  <c r="BD166" i="41"/>
  <c r="AV166" i="41"/>
  <c r="AN166" i="41"/>
  <c r="BT185" i="41"/>
  <c r="BL185" i="41"/>
  <c r="BD185" i="41"/>
  <c r="AV185" i="41"/>
  <c r="AN185" i="41"/>
  <c r="BT111" i="41"/>
  <c r="BL111" i="41"/>
  <c r="BD111" i="41"/>
  <c r="AV111" i="41"/>
  <c r="AN111" i="41"/>
  <c r="BT130" i="41"/>
  <c r="BL130" i="41"/>
  <c r="BD130" i="41"/>
  <c r="AV130" i="41"/>
  <c r="AN130" i="41"/>
  <c r="BT120" i="41"/>
  <c r="BL120" i="41"/>
  <c r="BD120" i="41"/>
  <c r="AV120" i="41"/>
  <c r="AN120" i="41"/>
  <c r="BT110" i="41"/>
  <c r="BL110" i="41"/>
  <c r="BD110" i="41"/>
  <c r="AV110" i="41"/>
  <c r="AN110" i="41"/>
  <c r="BT6" i="41"/>
  <c r="BL6" i="41"/>
  <c r="BD6" i="41"/>
  <c r="AV6" i="41"/>
  <c r="AN6" i="41"/>
  <c r="BT127" i="41"/>
  <c r="BL127" i="41"/>
  <c r="BD127" i="41"/>
  <c r="AV127" i="41"/>
  <c r="AN127" i="41"/>
  <c r="BT117" i="41"/>
  <c r="BL117" i="41"/>
  <c r="BD117" i="41"/>
  <c r="AV117" i="41"/>
  <c r="AN117" i="41"/>
  <c r="BT15" i="41"/>
  <c r="BL15" i="41"/>
  <c r="BD15" i="41"/>
  <c r="AV15" i="41"/>
  <c r="AN15" i="41"/>
  <c r="BT12" i="41"/>
  <c r="BL12" i="41"/>
  <c r="BD12" i="41"/>
  <c r="AV12" i="41"/>
  <c r="AN12" i="41"/>
  <c r="BT176" i="41"/>
  <c r="BL176" i="41"/>
  <c r="BD176" i="41"/>
  <c r="AV176" i="41"/>
  <c r="AN176" i="41"/>
  <c r="BT163" i="41"/>
  <c r="BL163" i="41"/>
  <c r="BD163" i="41"/>
  <c r="AV163" i="41"/>
  <c r="AN163" i="41"/>
  <c r="BT49" i="41"/>
  <c r="BL49" i="41"/>
  <c r="BD49" i="41"/>
  <c r="AV49" i="41"/>
  <c r="AN49" i="41"/>
  <c r="BT11" i="41"/>
  <c r="BL11" i="41"/>
  <c r="BD11" i="41"/>
  <c r="AV11" i="41"/>
  <c r="AN11" i="41"/>
  <c r="BT30" i="41"/>
  <c r="BL30" i="41"/>
  <c r="BD30" i="41"/>
  <c r="AV30" i="41"/>
  <c r="AN30" i="41"/>
  <c r="BT80" i="41"/>
  <c r="BL80" i="41"/>
  <c r="BD80" i="41"/>
  <c r="AV80" i="41"/>
  <c r="AN80" i="41"/>
  <c r="BT56" i="41"/>
  <c r="BL56" i="41"/>
  <c r="BD56" i="41"/>
  <c r="AV56" i="41"/>
  <c r="AN56" i="41"/>
  <c r="BT167" i="41"/>
  <c r="BL167" i="41"/>
  <c r="BD167" i="41"/>
  <c r="AV167" i="41"/>
  <c r="AN167" i="41"/>
  <c r="BT175" i="41"/>
  <c r="BL175" i="41"/>
  <c r="BD175" i="41"/>
  <c r="AV175" i="41"/>
  <c r="AN175" i="41"/>
  <c r="BT24" i="41"/>
  <c r="BL24" i="41"/>
  <c r="BD24" i="41"/>
  <c r="AV24" i="41"/>
  <c r="AN24" i="41"/>
  <c r="BT126" i="41"/>
  <c r="BL126" i="41"/>
  <c r="BD126" i="41"/>
  <c r="AV126" i="41"/>
  <c r="AN126" i="41"/>
  <c r="BT32" i="41"/>
  <c r="BL32" i="41"/>
  <c r="BD32" i="41"/>
  <c r="AV32" i="41"/>
  <c r="AN32" i="41"/>
  <c r="BT13" i="41"/>
  <c r="BL13" i="41"/>
  <c r="BD13" i="41"/>
  <c r="AV13" i="41"/>
  <c r="AN13" i="41"/>
  <c r="BT142" i="41"/>
  <c r="BL142" i="41"/>
  <c r="BD142" i="41"/>
  <c r="AV142" i="41"/>
  <c r="AN142" i="41"/>
  <c r="BT177" i="41"/>
  <c r="BL177" i="41"/>
  <c r="BD177" i="41"/>
  <c r="AV177" i="41"/>
  <c r="AN177" i="41"/>
  <c r="BT160" i="41"/>
  <c r="BL160" i="41"/>
  <c r="BD160" i="41"/>
  <c r="AV160" i="41"/>
  <c r="AN160" i="41"/>
  <c r="BT101" i="41"/>
  <c r="BL101" i="41"/>
  <c r="BD101" i="41"/>
  <c r="AV101" i="41"/>
  <c r="AN101" i="41"/>
  <c r="BT178" i="41"/>
  <c r="BL178" i="41"/>
  <c r="BD178" i="41"/>
  <c r="AV178" i="41"/>
  <c r="AN178" i="41"/>
  <c r="BT46" i="41"/>
  <c r="BL46" i="41"/>
  <c r="BD46" i="41"/>
  <c r="AV46" i="41"/>
  <c r="AN46" i="41"/>
  <c r="BT43" i="41"/>
  <c r="BL43" i="41"/>
  <c r="BD43" i="41"/>
  <c r="AV43" i="41"/>
  <c r="AN43" i="41"/>
  <c r="BT94" i="41"/>
  <c r="BL94" i="41"/>
  <c r="BD94" i="41"/>
  <c r="AV94" i="41"/>
  <c r="AN94" i="41"/>
  <c r="BT21" i="41"/>
  <c r="BL21" i="41"/>
  <c r="BD21" i="41"/>
  <c r="AV21" i="41"/>
  <c r="AN21" i="41"/>
  <c r="BT17" i="41"/>
  <c r="BL17" i="41"/>
  <c r="BD17" i="41"/>
  <c r="AV17" i="41"/>
  <c r="AN17" i="41"/>
  <c r="BT115" i="41"/>
  <c r="BL115" i="41"/>
  <c r="BD115" i="41"/>
  <c r="AV115" i="41"/>
  <c r="AN115" i="41"/>
  <c r="BT83" i="41"/>
  <c r="BL83" i="41"/>
  <c r="BD83" i="41"/>
  <c r="AV83" i="41"/>
  <c r="AN83" i="41"/>
  <c r="BT180" i="41"/>
  <c r="BL180" i="41"/>
  <c r="BD180" i="41"/>
  <c r="AV180" i="41"/>
  <c r="AN180" i="41"/>
  <c r="BT109" i="41"/>
  <c r="BL109" i="41"/>
  <c r="BD109" i="41"/>
  <c r="AV109" i="41"/>
  <c r="AN109" i="41"/>
  <c r="BT150" i="41"/>
  <c r="BL150" i="41"/>
  <c r="BD150" i="41"/>
  <c r="AV150" i="41"/>
  <c r="AN150" i="41"/>
  <c r="BT187" i="41"/>
  <c r="BL187" i="41"/>
  <c r="BD187" i="41"/>
  <c r="AV187" i="41"/>
  <c r="AN187" i="41"/>
  <c r="BT181" i="41"/>
  <c r="BL181" i="41"/>
  <c r="BD181" i="41"/>
  <c r="AV181" i="41"/>
  <c r="AN181" i="41"/>
  <c r="BT77" i="41"/>
  <c r="BL77" i="41"/>
  <c r="BD77" i="41"/>
  <c r="AV77" i="41"/>
  <c r="AN77" i="41"/>
  <c r="BT154" i="41"/>
  <c r="BL154" i="41"/>
  <c r="BD154" i="41"/>
  <c r="AV154" i="41"/>
  <c r="AN154" i="41"/>
  <c r="BT47" i="41"/>
  <c r="BL47" i="41"/>
  <c r="BD47" i="41"/>
  <c r="AV47" i="41"/>
  <c r="AN47" i="41"/>
  <c r="BT135" i="41"/>
  <c r="BL135" i="41"/>
  <c r="BD135" i="41"/>
  <c r="AV135" i="41"/>
  <c r="AN135" i="41"/>
  <c r="BT76" i="41"/>
  <c r="BL76" i="41"/>
  <c r="BD76" i="41"/>
  <c r="AV76" i="41"/>
  <c r="AN76" i="41"/>
  <c r="BT69" i="41"/>
  <c r="BL69" i="41"/>
  <c r="BD69" i="41"/>
  <c r="AV69" i="41"/>
  <c r="AN69" i="41"/>
  <c r="BT42" i="41"/>
  <c r="BL42" i="41"/>
  <c r="BD42" i="41"/>
  <c r="AV42" i="41"/>
  <c r="AN42" i="41"/>
  <c r="BT168" i="41"/>
  <c r="BL168" i="41"/>
  <c r="BD168" i="41"/>
  <c r="AV168" i="41"/>
  <c r="AN168" i="41"/>
  <c r="BT34" i="41"/>
  <c r="BL34" i="41"/>
  <c r="BD34" i="41"/>
  <c r="AV34" i="41"/>
  <c r="AN34" i="41"/>
  <c r="BT63" i="41"/>
  <c r="BL63" i="41"/>
  <c r="BD63" i="41"/>
  <c r="AV63" i="41"/>
  <c r="AN63" i="41"/>
  <c r="BT79" i="41"/>
  <c r="BL79" i="41"/>
  <c r="BD79" i="41"/>
  <c r="AV79" i="41"/>
  <c r="AN79" i="41"/>
  <c r="BT134" i="41"/>
  <c r="BL134" i="41"/>
  <c r="BD134" i="41"/>
  <c r="AV134" i="41"/>
  <c r="AN134" i="41"/>
  <c r="BT87" i="41"/>
  <c r="BL87" i="41"/>
  <c r="BD87" i="41"/>
  <c r="AV87" i="41"/>
  <c r="AN87" i="41"/>
  <c r="BT108" i="41"/>
  <c r="BL108" i="41"/>
  <c r="BD108" i="41"/>
  <c r="AV108" i="41"/>
  <c r="AN108" i="41"/>
  <c r="BT54" i="41"/>
  <c r="BL54" i="41"/>
  <c r="BD54" i="41"/>
  <c r="AV54" i="41"/>
  <c r="AN54" i="41"/>
  <c r="BT10" i="41"/>
  <c r="BL10" i="41"/>
  <c r="BD10" i="41"/>
  <c r="AV10" i="41"/>
  <c r="AN10" i="41"/>
  <c r="BT82" i="41"/>
  <c r="BL82" i="41"/>
  <c r="BD82" i="41"/>
  <c r="AV82" i="41"/>
  <c r="AN82" i="41"/>
  <c r="BT90" i="41"/>
  <c r="BL90" i="41"/>
  <c r="BD90" i="41"/>
  <c r="AV90" i="41"/>
  <c r="AN90" i="41"/>
  <c r="BT133" i="41"/>
  <c r="BL133" i="41"/>
  <c r="BD133" i="41"/>
  <c r="AV133" i="41"/>
  <c r="AN133" i="41"/>
  <c r="BT62" i="41"/>
  <c r="BL62" i="41"/>
  <c r="BD62" i="41"/>
  <c r="AV62" i="41"/>
  <c r="AN62" i="41"/>
  <c r="BT104" i="41"/>
  <c r="BL104" i="41"/>
  <c r="AV104" i="41"/>
  <c r="AN104" i="41"/>
  <c r="BT68" i="41"/>
  <c r="BL68" i="41"/>
  <c r="BD68" i="41"/>
  <c r="AV68" i="41"/>
  <c r="AN68" i="41"/>
  <c r="BT19" i="41"/>
  <c r="BL19" i="41"/>
  <c r="BD19" i="41"/>
  <c r="AV19" i="41"/>
  <c r="AN19" i="41"/>
  <c r="BT114" i="41"/>
  <c r="BL114" i="41"/>
  <c r="BD114" i="41"/>
  <c r="AV114" i="41"/>
  <c r="AN114" i="41"/>
  <c r="BT100" i="41"/>
  <c r="BL100" i="41"/>
  <c r="BD100" i="41"/>
  <c r="AV100" i="41"/>
  <c r="AN100" i="41"/>
  <c r="BT72" i="41"/>
  <c r="BL72" i="41"/>
  <c r="BD72" i="41"/>
  <c r="AV72" i="41"/>
  <c r="AN72" i="41"/>
  <c r="BT103" i="41"/>
  <c r="BL103" i="41"/>
  <c r="BD103" i="41"/>
  <c r="AV103" i="41"/>
  <c r="AN103" i="41"/>
  <c r="BT65" i="41"/>
  <c r="BL65" i="41"/>
  <c r="BD65" i="41"/>
  <c r="AV65" i="41"/>
  <c r="AN65" i="41"/>
  <c r="BT67" i="41"/>
  <c r="BL67" i="41"/>
  <c r="BD67" i="41"/>
  <c r="AV67" i="41"/>
  <c r="AN67" i="41"/>
  <c r="BT97" i="41"/>
  <c r="BL97" i="41"/>
  <c r="BD97" i="41"/>
  <c r="AV97" i="41"/>
  <c r="AN97" i="41"/>
  <c r="BT66" i="41"/>
  <c r="BL66" i="41"/>
  <c r="BD66" i="41"/>
  <c r="AV66" i="41"/>
  <c r="AN66" i="41"/>
  <c r="BT39" i="41"/>
  <c r="BL39" i="41"/>
  <c r="BD39" i="41"/>
  <c r="AV39" i="41"/>
  <c r="AN39" i="41"/>
  <c r="BT50" i="41"/>
  <c r="BL50" i="41"/>
  <c r="BD50" i="41"/>
  <c r="AV50" i="41"/>
  <c r="AN50" i="41"/>
  <c r="BT26" i="41"/>
  <c r="BL26" i="41"/>
  <c r="BD26" i="41"/>
  <c r="AV26" i="41"/>
  <c r="AN26" i="41"/>
  <c r="BT153" i="41"/>
  <c r="BL153" i="41"/>
  <c r="BD153" i="41"/>
  <c r="AV153" i="41"/>
  <c r="AN153" i="41"/>
  <c r="BT64" i="41"/>
  <c r="BL64" i="41"/>
  <c r="BD64" i="41"/>
  <c r="AV64" i="41"/>
  <c r="AN64" i="41"/>
  <c r="BT151" i="41"/>
  <c r="BL151" i="41"/>
  <c r="BD151" i="41"/>
  <c r="AV151" i="41"/>
  <c r="AN151" i="41"/>
  <c r="BT165" i="41"/>
  <c r="BD165" i="41"/>
  <c r="AV165" i="41"/>
  <c r="AN165" i="41"/>
  <c r="BT89" i="41"/>
  <c r="BL89" i="41"/>
  <c r="BD89" i="41"/>
  <c r="AV89" i="41"/>
  <c r="AN89" i="41"/>
  <c r="BT18" i="41"/>
  <c r="BL18" i="41"/>
  <c r="BD18" i="41"/>
  <c r="AV18" i="41"/>
  <c r="AN18" i="41"/>
  <c r="BT35" i="41"/>
  <c r="BL35" i="41"/>
  <c r="BD35" i="41"/>
  <c r="AV35" i="41"/>
  <c r="AN35" i="41"/>
  <c r="BT51" i="41"/>
  <c r="BL51" i="41"/>
  <c r="BD51" i="41"/>
  <c r="AV51" i="41"/>
  <c r="AN51" i="41"/>
  <c r="BT125" i="41"/>
  <c r="BL125" i="41"/>
  <c r="BD125" i="41"/>
  <c r="AV125" i="41"/>
  <c r="AN125" i="41"/>
  <c r="BT27" i="41"/>
  <c r="BL27" i="41"/>
  <c r="BD27" i="41"/>
  <c r="AV27" i="41"/>
  <c r="AN27" i="41"/>
  <c r="BT124" i="41"/>
  <c r="BL124" i="41"/>
  <c r="BD124" i="41"/>
  <c r="AV124" i="41"/>
  <c r="AN124" i="41"/>
  <c r="BT75" i="41"/>
  <c r="BL75" i="41"/>
  <c r="BD75" i="41"/>
  <c r="AV75" i="41"/>
  <c r="AN75" i="41"/>
  <c r="BT74" i="41"/>
  <c r="BL74" i="41"/>
  <c r="BD74" i="41"/>
  <c r="AV74" i="41"/>
  <c r="AN74" i="41"/>
  <c r="BT147" i="41"/>
  <c r="BL147" i="41"/>
  <c r="BD147" i="41"/>
  <c r="AV147" i="41"/>
  <c r="AN147" i="41"/>
  <c r="BT107" i="41"/>
  <c r="BL107" i="41"/>
  <c r="BD107" i="41"/>
  <c r="AV107" i="41"/>
  <c r="AN107" i="41"/>
  <c r="BT170" i="41"/>
  <c r="BL170" i="41"/>
  <c r="BD170" i="41"/>
  <c r="AV170" i="41"/>
  <c r="AN170" i="41"/>
  <c r="BT159" i="41"/>
  <c r="BL159" i="41"/>
  <c r="BD159" i="41"/>
  <c r="AV159" i="41"/>
  <c r="AN159" i="41"/>
  <c r="BT123" i="41"/>
  <c r="BL123" i="41"/>
  <c r="BD123" i="41"/>
  <c r="AV123" i="41"/>
  <c r="AN123" i="41"/>
  <c r="BT61" i="41"/>
  <c r="BL61" i="41"/>
  <c r="BD61" i="41"/>
  <c r="AV61" i="41"/>
  <c r="AN61" i="41"/>
  <c r="BT40" i="41"/>
  <c r="BL40" i="41"/>
  <c r="BD40" i="41"/>
  <c r="AV40" i="41"/>
  <c r="AN40" i="41"/>
  <c r="BT95" i="41"/>
  <c r="BL95" i="41"/>
  <c r="BD95" i="41"/>
  <c r="AV95" i="41"/>
  <c r="AN95" i="41"/>
  <c r="BT119" i="41"/>
  <c r="BL119" i="41"/>
  <c r="BD119" i="41"/>
  <c r="AV119" i="41"/>
  <c r="AN119" i="41"/>
  <c r="BT78" i="41"/>
  <c r="BL78" i="41"/>
  <c r="BD78" i="41"/>
  <c r="AV78" i="41"/>
  <c r="AN78" i="41"/>
  <c r="BT128" i="41"/>
  <c r="BL128" i="41"/>
  <c r="BD128" i="41"/>
  <c r="AV128" i="41"/>
  <c r="AN128" i="41"/>
  <c r="BT139" i="41"/>
  <c r="BL139" i="41"/>
  <c r="BD139" i="41"/>
  <c r="AV139" i="41"/>
  <c r="AN139" i="41"/>
  <c r="BT118" i="41"/>
  <c r="BL118" i="41"/>
  <c r="BD118" i="41"/>
  <c r="AV118" i="41"/>
  <c r="AN118" i="41"/>
  <c r="BT58" i="41"/>
  <c r="BL58" i="41"/>
  <c r="BD58" i="41"/>
  <c r="AV58" i="41"/>
  <c r="AN58" i="41"/>
  <c r="BT132" i="41"/>
  <c r="BL132" i="41"/>
  <c r="BD132" i="41"/>
  <c r="AV132" i="41"/>
  <c r="AN132" i="41"/>
  <c r="BT45" i="41"/>
  <c r="BL45" i="41"/>
  <c r="BD45" i="41"/>
  <c r="AV45" i="41"/>
  <c r="AN45" i="41"/>
  <c r="BT146" i="41"/>
  <c r="BL146" i="41"/>
  <c r="BD146" i="41"/>
  <c r="AV146" i="41"/>
  <c r="AN146" i="41"/>
  <c r="BT162" i="41"/>
  <c r="BL162" i="41"/>
  <c r="BD162" i="41"/>
  <c r="AV162" i="41"/>
  <c r="AN162" i="41"/>
  <c r="BT22" i="41"/>
  <c r="BL22" i="41"/>
  <c r="BD22" i="41"/>
  <c r="AV22" i="41"/>
  <c r="AN22" i="41"/>
  <c r="BT182" i="41"/>
  <c r="BL182" i="41"/>
  <c r="BD182" i="41"/>
  <c r="AV182" i="41"/>
  <c r="AN182" i="41"/>
  <c r="BT25" i="41"/>
  <c r="BL25" i="41"/>
  <c r="BD25" i="41"/>
  <c r="AV25" i="41"/>
  <c r="AN25" i="41"/>
  <c r="BT71" i="41"/>
  <c r="BL71" i="41"/>
  <c r="BD71" i="41"/>
  <c r="AV71" i="41"/>
  <c r="AN71" i="41"/>
  <c r="BT9" i="41"/>
  <c r="BL9" i="41"/>
  <c r="BD9" i="41"/>
  <c r="AV9" i="41"/>
  <c r="AN9" i="41"/>
  <c r="BT157" i="41"/>
  <c r="BL157" i="41"/>
  <c r="BD157" i="41"/>
  <c r="AV157" i="41"/>
  <c r="AN157" i="41"/>
  <c r="BT60" i="41"/>
  <c r="BL60" i="41"/>
  <c r="BD60" i="41"/>
  <c r="AV60" i="41"/>
  <c r="AN60" i="41"/>
  <c r="BT149" i="41"/>
  <c r="BL149" i="41"/>
  <c r="BD149" i="41"/>
  <c r="AV149" i="41"/>
  <c r="AN149" i="41"/>
  <c r="BT191" i="41"/>
  <c r="BL191" i="41"/>
  <c r="BD191" i="41"/>
  <c r="AV191" i="41"/>
  <c r="AN191" i="41"/>
  <c r="BT164" i="41"/>
  <c r="BL164" i="41"/>
  <c r="BD164" i="41"/>
  <c r="AV164" i="41"/>
  <c r="AN164" i="41"/>
  <c r="BT140" i="41"/>
  <c r="BL140" i="41"/>
  <c r="BD140" i="41"/>
  <c r="AV140" i="41"/>
  <c r="AN140" i="41"/>
  <c r="BT161" i="41"/>
  <c r="BL161" i="41"/>
  <c r="BD161" i="41"/>
  <c r="AV161" i="41"/>
  <c r="AN161" i="41"/>
  <c r="BT144" i="41"/>
  <c r="BL144" i="41"/>
  <c r="BD144" i="41"/>
  <c r="AV144" i="41"/>
  <c r="AN144" i="41"/>
  <c r="BT169" i="41"/>
  <c r="BL169" i="41"/>
  <c r="BD169" i="41"/>
  <c r="AV169" i="41"/>
  <c r="AN169" i="41"/>
  <c r="BT93" i="41"/>
  <c r="BL93" i="41"/>
  <c r="BD93" i="41"/>
  <c r="AV93" i="41"/>
  <c r="AN93" i="41"/>
  <c r="BT99" i="41"/>
  <c r="BL99" i="41"/>
  <c r="BD99" i="41"/>
  <c r="AV99" i="41"/>
  <c r="AN99" i="41"/>
  <c r="BT171" i="41"/>
  <c r="BL171" i="41"/>
  <c r="BD171" i="41"/>
  <c r="AV171" i="41"/>
  <c r="AN171" i="41"/>
  <c r="BT122" i="41"/>
  <c r="BL122" i="41"/>
  <c r="BD122" i="41"/>
  <c r="AN122" i="41"/>
  <c r="BU175" i="41" l="1"/>
  <c r="BW175" i="41" s="1"/>
  <c r="BU119" i="41"/>
  <c r="BW119" i="41" s="1"/>
  <c r="BU162" i="41"/>
  <c r="BW162" i="41" s="1"/>
  <c r="BU35" i="41"/>
  <c r="BW35" i="41" s="1"/>
  <c r="BU161" i="41"/>
  <c r="BW161" i="41" s="1"/>
  <c r="BU69" i="41"/>
  <c r="BW69" i="41" s="1"/>
  <c r="BU102" i="41"/>
  <c r="BW102" i="41" s="1"/>
  <c r="BU23" i="41"/>
  <c r="BW23" i="41" s="1"/>
  <c r="BU59" i="41"/>
  <c r="BW59" i="41" s="1"/>
  <c r="BU31" i="41"/>
  <c r="BW31" i="41" s="1"/>
  <c r="BU149" i="41"/>
  <c r="BW149" i="41" s="1"/>
  <c r="BU58" i="41"/>
  <c r="BW58" i="41" s="1"/>
  <c r="BU107" i="41"/>
  <c r="BW107" i="41" s="1"/>
  <c r="BU151" i="41"/>
  <c r="BW151" i="41" s="1"/>
  <c r="BU100" i="41"/>
  <c r="BW100" i="41" s="1"/>
  <c r="BU87" i="41"/>
  <c r="BW87" i="41" s="1"/>
  <c r="BU77" i="41"/>
  <c r="BW77" i="41" s="1"/>
  <c r="BU46" i="41"/>
  <c r="BW46" i="41" s="1"/>
  <c r="BU56" i="41"/>
  <c r="BW56" i="41" s="1"/>
  <c r="BU110" i="41"/>
  <c r="BW110" i="41" s="1"/>
  <c r="BU112" i="41"/>
  <c r="BW112" i="41" s="1"/>
  <c r="BU184" i="41"/>
  <c r="BW184" i="41" s="1"/>
  <c r="BU131" i="41"/>
  <c r="BW131" i="41" s="1"/>
  <c r="BU171" i="41"/>
  <c r="BW171" i="41" s="1"/>
  <c r="BU128" i="41"/>
  <c r="BW128" i="41" s="1"/>
  <c r="BU26" i="41"/>
  <c r="BW26" i="41" s="1"/>
  <c r="BU68" i="41"/>
  <c r="BW68" i="41" s="1"/>
  <c r="BU63" i="41"/>
  <c r="BW63" i="41" s="1"/>
  <c r="BU150" i="41"/>
  <c r="BW150" i="41" s="1"/>
  <c r="BU160" i="41"/>
  <c r="BW160" i="41" s="1"/>
  <c r="BU11" i="41"/>
  <c r="BW11" i="41" s="1"/>
  <c r="BU111" i="41"/>
  <c r="BW111" i="41" s="1"/>
  <c r="BU152" i="41"/>
  <c r="BW152" i="41" s="1"/>
  <c r="BU29" i="41"/>
  <c r="BW29" i="41" s="1"/>
  <c r="BU155" i="41"/>
  <c r="BW155" i="41" s="1"/>
  <c r="BU148" i="41"/>
  <c r="BW148" i="41" s="1"/>
  <c r="BU186" i="41"/>
  <c r="BW186" i="41" s="1"/>
  <c r="BU156" i="41"/>
  <c r="BW156" i="41" s="1"/>
  <c r="BU9" i="41"/>
  <c r="BW9" i="41" s="1"/>
  <c r="BU75" i="41"/>
  <c r="BW75" i="41" s="1"/>
  <c r="BU17" i="41"/>
  <c r="BW17" i="41" s="1"/>
  <c r="BU15" i="41"/>
  <c r="BW15" i="41" s="1"/>
  <c r="BU105" i="41"/>
  <c r="BW105" i="41" s="1"/>
  <c r="BU98" i="41"/>
  <c r="BW98" i="41" s="1"/>
  <c r="BU172" i="41"/>
  <c r="BW172" i="41" s="1"/>
  <c r="BU129" i="41"/>
  <c r="BW129" i="41" s="1"/>
  <c r="BU158" i="41"/>
  <c r="BW158" i="41" s="1"/>
  <c r="BU173" i="41"/>
  <c r="BW173" i="41" s="1"/>
  <c r="BU164" i="41"/>
  <c r="BW164" i="41" s="1"/>
  <c r="BU45" i="41"/>
  <c r="BW45" i="41" s="1"/>
  <c r="BU159" i="41"/>
  <c r="BW159" i="41" s="1"/>
  <c r="BU89" i="41"/>
  <c r="BW89" i="41" s="1"/>
  <c r="BU103" i="41"/>
  <c r="BW103" i="41" s="1"/>
  <c r="BU54" i="41"/>
  <c r="BW54" i="41" s="1"/>
  <c r="BU47" i="41"/>
  <c r="BW47" i="41" s="1"/>
  <c r="BU94" i="41"/>
  <c r="BW94" i="41" s="1"/>
  <c r="BU127" i="41"/>
  <c r="BW127" i="41" s="1"/>
  <c r="BU5" i="41"/>
  <c r="BW5" i="41" s="1"/>
  <c r="BU14" i="41"/>
  <c r="BW14" i="41" s="1"/>
  <c r="BU121" i="41"/>
  <c r="BW121" i="41" s="1"/>
  <c r="BU85" i="41"/>
  <c r="BW85" i="41" s="1"/>
  <c r="BU8" i="41"/>
  <c r="BW8" i="41" s="1"/>
  <c r="BU70" i="41"/>
  <c r="BW70" i="41" s="1"/>
  <c r="BU144" i="41"/>
  <c r="BW144" i="41" s="1"/>
  <c r="BU22" i="41"/>
  <c r="BW22" i="41" s="1"/>
  <c r="BU115" i="41"/>
  <c r="BW115" i="41" s="1"/>
  <c r="BU32" i="41"/>
  <c r="BW32" i="41" s="1"/>
  <c r="BU30" i="41"/>
  <c r="BW30" i="41" s="1"/>
  <c r="BU61" i="41"/>
  <c r="BW61" i="41" s="1"/>
  <c r="BU97" i="41"/>
  <c r="BW97" i="41" s="1"/>
  <c r="BU74" i="41"/>
  <c r="BW74" i="41" s="1"/>
  <c r="BU136" i="41"/>
  <c r="BW136" i="41" s="1"/>
  <c r="BU36" i="41"/>
  <c r="BW36" i="41" s="1"/>
  <c r="BU93" i="41"/>
  <c r="BW93" i="41" s="1"/>
  <c r="BU25" i="41"/>
  <c r="BW25" i="41" s="1"/>
  <c r="BU27" i="41"/>
  <c r="BW27" i="41" s="1"/>
  <c r="BU39" i="41"/>
  <c r="BW39" i="41" s="1"/>
  <c r="BU62" i="41"/>
  <c r="BW62" i="41" s="1"/>
  <c r="BU168" i="41"/>
  <c r="BW168" i="41" s="1"/>
  <c r="BU180" i="41"/>
  <c r="BW180" i="41" s="1"/>
  <c r="BU142" i="41"/>
  <c r="BW142" i="41" s="1"/>
  <c r="BU163" i="41"/>
  <c r="BW163" i="41" s="1"/>
  <c r="BU166" i="41"/>
  <c r="BW166" i="41" s="1"/>
  <c r="BU190" i="41"/>
  <c r="BW190" i="41" s="1"/>
  <c r="BU143" i="41"/>
  <c r="BW143" i="41" s="1"/>
  <c r="BU37" i="41"/>
  <c r="BW37" i="41" s="1"/>
  <c r="BU38" i="41"/>
  <c r="BW38" i="41" s="1"/>
  <c r="BU44" i="41"/>
  <c r="BW44" i="41" s="1"/>
  <c r="BU140" i="41"/>
  <c r="BW140" i="41" s="1"/>
  <c r="BU191" i="41"/>
  <c r="BW191" i="41" s="1"/>
  <c r="BU146" i="41"/>
  <c r="BW146" i="41" s="1"/>
  <c r="BU132" i="41"/>
  <c r="BW132" i="41" s="1"/>
  <c r="BU78" i="41"/>
  <c r="BW78" i="41" s="1"/>
  <c r="BU123" i="41"/>
  <c r="BW123" i="41" s="1"/>
  <c r="BU170" i="41"/>
  <c r="BW170" i="41" s="1"/>
  <c r="BU18" i="41"/>
  <c r="BW18" i="41" s="1"/>
  <c r="BU64" i="41"/>
  <c r="BW64" i="41" s="1"/>
  <c r="BU66" i="41"/>
  <c r="BW66" i="41" s="1"/>
  <c r="BU65" i="41"/>
  <c r="BW65" i="41" s="1"/>
  <c r="BU114" i="41"/>
  <c r="BW114" i="41" s="1"/>
  <c r="BU104" i="41"/>
  <c r="BW104" i="41" s="1"/>
  <c r="BU10" i="41"/>
  <c r="BW10" i="41" s="1"/>
  <c r="BU135" i="41"/>
  <c r="BW135" i="41" s="1"/>
  <c r="BU181" i="41"/>
  <c r="BW181" i="41" s="1"/>
  <c r="BU21" i="41"/>
  <c r="BW21" i="41" s="1"/>
  <c r="BU177" i="41"/>
  <c r="BW177" i="41" s="1"/>
  <c r="BU24" i="41"/>
  <c r="BW24" i="41" s="1"/>
  <c r="BU167" i="41"/>
  <c r="BW167" i="41" s="1"/>
  <c r="BU117" i="41"/>
  <c r="BW117" i="41" s="1"/>
  <c r="BU7" i="41"/>
  <c r="BW7" i="41" s="1"/>
  <c r="BU138" i="41"/>
  <c r="BW138" i="41" s="1"/>
  <c r="BU188" i="41"/>
  <c r="BW188" i="41" s="1"/>
  <c r="BU116" i="41"/>
  <c r="BW116" i="41" s="1"/>
  <c r="BU183" i="41"/>
  <c r="BW183" i="41" s="1"/>
  <c r="BU73" i="41"/>
  <c r="BW73" i="41" s="1"/>
  <c r="BU91" i="41"/>
  <c r="BW91" i="41" s="1"/>
  <c r="BU92" i="41"/>
  <c r="BW92" i="41" s="1"/>
  <c r="BU174" i="41"/>
  <c r="BW174" i="41" s="1"/>
  <c r="BU113" i="41"/>
  <c r="BW113" i="41" s="1"/>
  <c r="BU157" i="41"/>
  <c r="BW157" i="41" s="1"/>
  <c r="BU139" i="41"/>
  <c r="BW139" i="41" s="1"/>
  <c r="BU187" i="41"/>
  <c r="BW187" i="41" s="1"/>
  <c r="BU169" i="41"/>
  <c r="BW169" i="41" s="1"/>
  <c r="BU182" i="41"/>
  <c r="BW182" i="41" s="1"/>
  <c r="BU133" i="41"/>
  <c r="BW133" i="41" s="1"/>
  <c r="BU83" i="41"/>
  <c r="BW83" i="41" s="1"/>
  <c r="BU178" i="41"/>
  <c r="BW178" i="41" s="1"/>
  <c r="BU176" i="41"/>
  <c r="BW176" i="41" s="1"/>
  <c r="BU52" i="41"/>
  <c r="BW52" i="41" s="1"/>
  <c r="BU165" i="41"/>
  <c r="BW165" i="41" s="1"/>
  <c r="BU72" i="41"/>
  <c r="BW72" i="41" s="1"/>
  <c r="BU154" i="41"/>
  <c r="BW154" i="41" s="1"/>
  <c r="BU6" i="41"/>
  <c r="BW6" i="41" s="1"/>
  <c r="BU189" i="41"/>
  <c r="BW189" i="41" s="1"/>
  <c r="BU96" i="41"/>
  <c r="BW96" i="41" s="1"/>
  <c r="BU99" i="41"/>
  <c r="BW99" i="41" s="1"/>
  <c r="BU71" i="41"/>
  <c r="BW71" i="41" s="1"/>
  <c r="BU124" i="41"/>
  <c r="BW124" i="41" s="1"/>
  <c r="BU50" i="41"/>
  <c r="BW50" i="41" s="1"/>
  <c r="BU185" i="41"/>
  <c r="BW185" i="41" s="1"/>
  <c r="BU16" i="41"/>
  <c r="BW16" i="41" s="1"/>
  <c r="BU28" i="41"/>
  <c r="BW28" i="41" s="1"/>
  <c r="BU141" i="41"/>
  <c r="BW141" i="41" s="1"/>
  <c r="BU60" i="41"/>
  <c r="BW60" i="41" s="1"/>
  <c r="BU118" i="41"/>
  <c r="BW118" i="41" s="1"/>
  <c r="BU147" i="41"/>
  <c r="BW147" i="41" s="1"/>
  <c r="BU20" i="41"/>
  <c r="BW20" i="41" s="1"/>
  <c r="BU153" i="41"/>
  <c r="BW153" i="41" s="1"/>
  <c r="BU79" i="41"/>
  <c r="BW79" i="41" s="1"/>
  <c r="BU101" i="41"/>
  <c r="BW101" i="41" s="1"/>
  <c r="BU130" i="41"/>
  <c r="BW130" i="41" s="1"/>
  <c r="BU41" i="41"/>
  <c r="BW41" i="41" s="1"/>
  <c r="BU145" i="41"/>
  <c r="BW145" i="41" s="1"/>
  <c r="BU48" i="41"/>
  <c r="BW48" i="41" s="1"/>
  <c r="BU19" i="41"/>
  <c r="BW19" i="41" s="1"/>
  <c r="BU106" i="41"/>
  <c r="BW106" i="41" s="1"/>
  <c r="BU33" i="41"/>
  <c r="BW33" i="41" s="1"/>
  <c r="BU86" i="41"/>
  <c r="BW86" i="41" s="1"/>
  <c r="BU40" i="41"/>
  <c r="BW40" i="41" s="1"/>
  <c r="BU51" i="41"/>
  <c r="BW51" i="41" s="1"/>
  <c r="BU90" i="41"/>
  <c r="BW90" i="41" s="1"/>
  <c r="BU12" i="41"/>
  <c r="BW12" i="41" s="1"/>
  <c r="BU81" i="41"/>
  <c r="BW81" i="41" s="1"/>
  <c r="BU67" i="41"/>
  <c r="BW67" i="41" s="1"/>
  <c r="BU82" i="41"/>
  <c r="BW82" i="41" s="1"/>
  <c r="BU76" i="41"/>
  <c r="BW76" i="41" s="1"/>
  <c r="BU126" i="41"/>
  <c r="BW126" i="41" s="1"/>
  <c r="BU84" i="41"/>
  <c r="BW84" i="41" s="1"/>
  <c r="BU134" i="41"/>
  <c r="BW134" i="41" s="1"/>
  <c r="BU80" i="41"/>
  <c r="BW80" i="41" s="1"/>
  <c r="BU120" i="41"/>
  <c r="BW120" i="41" s="1"/>
  <c r="BU179" i="41"/>
  <c r="BW179" i="41" s="1"/>
  <c r="BU55" i="41"/>
  <c r="BW55" i="41" s="1"/>
  <c r="BU57" i="41"/>
  <c r="BW57" i="41" s="1"/>
  <c r="BU13" i="41"/>
  <c r="BW13" i="41" s="1"/>
  <c r="BU4" i="41"/>
  <c r="BW4" i="41" s="1"/>
  <c r="BU53" i="41"/>
  <c r="BW53" i="41" s="1"/>
  <c r="BU137" i="41"/>
  <c r="BW137" i="41" s="1"/>
  <c r="BU108" i="41"/>
  <c r="BW108" i="41" s="1"/>
  <c r="BU43" i="41"/>
  <c r="BW43" i="41" s="1"/>
  <c r="BU95" i="41"/>
  <c r="BW95" i="41" s="1"/>
  <c r="BU125" i="41"/>
  <c r="BW125" i="41" s="1"/>
  <c r="BU42" i="41"/>
  <c r="BW42" i="41" s="1"/>
  <c r="BU34" i="41"/>
  <c r="BW34" i="41" s="1"/>
  <c r="BU109" i="41"/>
  <c r="BW109" i="41" s="1"/>
  <c r="BU49" i="41"/>
  <c r="BW49" i="41" s="1"/>
  <c r="BU88" i="41"/>
  <c r="BW88" i="41" s="1"/>
  <c r="BU122" i="41"/>
  <c r="BW122" i="41" s="1"/>
  <c r="AA60" i="41" l="1"/>
  <c r="V1065" i="41"/>
  <c r="V1064" i="41"/>
  <c r="V1063" i="41"/>
  <c r="V1062" i="41"/>
  <c r="V1061" i="41"/>
  <c r="V1060" i="41"/>
  <c r="V1059" i="41"/>
  <c r="V1058" i="41"/>
  <c r="V1057" i="41"/>
  <c r="V1056" i="41"/>
  <c r="V1055" i="41"/>
  <c r="V1054" i="41"/>
  <c r="V1053" i="41"/>
  <c r="V1052" i="41"/>
  <c r="V1051" i="41"/>
  <c r="V1050" i="41"/>
  <c r="V1049" i="41"/>
  <c r="V1048" i="41"/>
  <c r="V1047" i="41"/>
  <c r="V1046" i="41"/>
  <c r="V1045" i="41"/>
  <c r="V1044" i="41"/>
  <c r="V1043" i="41"/>
  <c r="V1042" i="41"/>
  <c r="V1041" i="41"/>
  <c r="V1040" i="41"/>
  <c r="V1039" i="41"/>
  <c r="V1038" i="41"/>
  <c r="V1037" i="41"/>
  <c r="V1036" i="41"/>
  <c r="V1035" i="41"/>
  <c r="V1034" i="41"/>
  <c r="V1033" i="41"/>
  <c r="V1032" i="41"/>
  <c r="V1031" i="41"/>
  <c r="V1030" i="41"/>
  <c r="V1029" i="41"/>
  <c r="V1028" i="41"/>
  <c r="V1027" i="41"/>
  <c r="V1026" i="41"/>
  <c r="V1025" i="41"/>
  <c r="V1024" i="41"/>
  <c r="V1023" i="41"/>
  <c r="V1022" i="41"/>
  <c r="V1021" i="41"/>
  <c r="V1020" i="41"/>
  <c r="V1019" i="41"/>
  <c r="V1018" i="41"/>
  <c r="V1017" i="41"/>
  <c r="V1016" i="41"/>
  <c r="V1015" i="41"/>
  <c r="V1014" i="41"/>
  <c r="V1013" i="41"/>
  <c r="V1012" i="41"/>
  <c r="V1011" i="41"/>
  <c r="V1010" i="41"/>
  <c r="V1009" i="41"/>
  <c r="V1008" i="41"/>
  <c r="V1007" i="41"/>
  <c r="V1006" i="41"/>
  <c r="V1005" i="41"/>
  <c r="V1004" i="41"/>
  <c r="V1003" i="41"/>
  <c r="V1002" i="41"/>
  <c r="V1001" i="41"/>
  <c r="V1000" i="41"/>
  <c r="V999" i="41"/>
  <c r="V998" i="41"/>
  <c r="V997" i="41"/>
  <c r="V996" i="41"/>
  <c r="V995" i="41"/>
  <c r="V994" i="41"/>
  <c r="V993" i="41"/>
  <c r="V992" i="41"/>
  <c r="V991" i="41"/>
  <c r="V990" i="41"/>
  <c r="V989" i="41"/>
  <c r="V988" i="41"/>
  <c r="V987" i="41"/>
  <c r="V986" i="41"/>
  <c r="V985" i="41"/>
  <c r="V984" i="41"/>
  <c r="V983" i="41"/>
  <c r="V982" i="41"/>
  <c r="V981" i="41"/>
  <c r="V980" i="41"/>
  <c r="V979" i="41"/>
  <c r="V978" i="41"/>
  <c r="V977" i="41"/>
  <c r="V976" i="41"/>
  <c r="V975" i="41"/>
  <c r="V974" i="41"/>
  <c r="V973" i="41"/>
  <c r="V972" i="41"/>
  <c r="V971" i="41"/>
  <c r="V970" i="41"/>
  <c r="V969" i="41"/>
  <c r="V968" i="41"/>
  <c r="V967" i="41"/>
  <c r="V966" i="41"/>
  <c r="V965" i="41"/>
  <c r="V964" i="41"/>
  <c r="V963" i="41"/>
  <c r="V962" i="41"/>
  <c r="V961" i="41"/>
  <c r="V960" i="41"/>
  <c r="V959" i="41"/>
  <c r="V958" i="41"/>
  <c r="V957" i="41"/>
  <c r="V956" i="41"/>
  <c r="V955" i="41"/>
  <c r="V954" i="41"/>
  <c r="V953" i="41"/>
  <c r="V952" i="41"/>
  <c r="V951" i="41"/>
  <c r="V950" i="41"/>
  <c r="V949" i="41"/>
  <c r="V948" i="41"/>
  <c r="V947" i="41"/>
  <c r="V946" i="41"/>
  <c r="V945" i="41"/>
  <c r="V944" i="41"/>
  <c r="V943" i="41"/>
  <c r="V942" i="41"/>
  <c r="V941" i="41"/>
  <c r="V940" i="41"/>
  <c r="V939" i="41"/>
  <c r="V938" i="41"/>
  <c r="V937" i="41"/>
  <c r="V936" i="41"/>
  <c r="V935" i="41"/>
  <c r="V934" i="41"/>
  <c r="V933" i="41"/>
  <c r="V932" i="41"/>
  <c r="V931" i="41"/>
  <c r="V930" i="41"/>
  <c r="V929" i="41"/>
  <c r="V928" i="41"/>
  <c r="V927" i="41"/>
  <c r="V926" i="41"/>
  <c r="V925" i="41"/>
  <c r="V924" i="41"/>
  <c r="V923" i="41"/>
  <c r="V922" i="41"/>
  <c r="V921" i="41"/>
  <c r="V920" i="41"/>
  <c r="V919" i="41"/>
  <c r="V918" i="41"/>
  <c r="V917" i="41"/>
  <c r="V916" i="41"/>
  <c r="V915" i="41"/>
  <c r="V914" i="41"/>
  <c r="V913" i="41"/>
  <c r="V912" i="41"/>
  <c r="V911" i="41"/>
  <c r="V910" i="41"/>
  <c r="V909" i="41"/>
  <c r="V908" i="41"/>
  <c r="V907" i="41"/>
  <c r="V906" i="41"/>
  <c r="V905" i="41"/>
  <c r="V904" i="41"/>
  <c r="V903" i="41"/>
  <c r="V902" i="41"/>
  <c r="V901" i="41"/>
  <c r="V900" i="41"/>
  <c r="V899" i="41"/>
  <c r="V898" i="41"/>
  <c r="V897" i="41"/>
  <c r="V896" i="41"/>
  <c r="V895" i="41"/>
  <c r="V894" i="41"/>
  <c r="V893" i="41"/>
  <c r="V892" i="41"/>
  <c r="V891" i="41"/>
  <c r="V890" i="41"/>
  <c r="V889" i="41"/>
  <c r="V888" i="41"/>
  <c r="V887" i="41"/>
  <c r="V886" i="41"/>
  <c r="V885" i="41"/>
  <c r="V884" i="41"/>
  <c r="V883" i="41"/>
  <c r="V882" i="41"/>
  <c r="V881" i="41"/>
  <c r="V880" i="41"/>
  <c r="V879" i="41"/>
  <c r="V878" i="41"/>
  <c r="V877" i="41"/>
  <c r="V876" i="41"/>
  <c r="V875" i="41"/>
  <c r="V874" i="41"/>
  <c r="V873" i="41"/>
  <c r="V872" i="41"/>
  <c r="V871" i="41"/>
  <c r="V870" i="41"/>
  <c r="V869" i="41"/>
  <c r="V868" i="41"/>
  <c r="V867" i="41"/>
  <c r="V866" i="41"/>
  <c r="V865" i="41"/>
  <c r="V864" i="41"/>
  <c r="V863" i="41"/>
  <c r="V862" i="41"/>
  <c r="V861" i="41"/>
  <c r="V860" i="41"/>
  <c r="V859" i="41"/>
  <c r="V858" i="41"/>
  <c r="V857" i="41"/>
  <c r="V856" i="41"/>
  <c r="V855" i="41"/>
  <c r="V854" i="41"/>
  <c r="V853" i="41"/>
  <c r="V852" i="41"/>
  <c r="V851" i="41"/>
  <c r="V850" i="41"/>
  <c r="V849" i="41"/>
  <c r="V848" i="41"/>
  <c r="V847" i="41"/>
  <c r="V846" i="41"/>
  <c r="V845" i="41"/>
  <c r="V844" i="41"/>
  <c r="V843" i="41"/>
  <c r="V842" i="41"/>
  <c r="V841" i="41"/>
  <c r="V840" i="41"/>
  <c r="V839" i="41"/>
  <c r="V838" i="41"/>
  <c r="V837" i="41"/>
  <c r="V836" i="41"/>
  <c r="V835" i="41"/>
  <c r="V834" i="41"/>
  <c r="V833" i="41"/>
  <c r="V832" i="41"/>
  <c r="V831" i="41"/>
  <c r="V830" i="41"/>
  <c r="V829" i="41"/>
  <c r="V828" i="41"/>
  <c r="V827" i="41"/>
  <c r="V826" i="41"/>
  <c r="V825" i="41"/>
  <c r="V824" i="41"/>
  <c r="V823" i="41"/>
  <c r="V822" i="41"/>
  <c r="V821" i="41"/>
  <c r="V820" i="41"/>
  <c r="V819" i="41"/>
  <c r="V818" i="41"/>
  <c r="V817" i="41"/>
  <c r="V816" i="41"/>
  <c r="V815" i="41"/>
  <c r="V814" i="41"/>
  <c r="V813" i="41"/>
  <c r="V812" i="41"/>
  <c r="V811" i="41"/>
  <c r="V810" i="41"/>
  <c r="V809" i="41"/>
  <c r="V808" i="41"/>
  <c r="V807" i="41"/>
  <c r="V806" i="41"/>
  <c r="V805" i="41"/>
  <c r="V804" i="41"/>
  <c r="V803" i="41"/>
  <c r="V802" i="41"/>
  <c r="V801" i="41"/>
  <c r="V800" i="41"/>
  <c r="V799" i="41"/>
  <c r="V798" i="41"/>
  <c r="V797" i="41"/>
  <c r="V796" i="41"/>
  <c r="V795" i="41"/>
  <c r="V794" i="41"/>
  <c r="V793" i="41"/>
  <c r="V792" i="41"/>
  <c r="V791" i="41"/>
  <c r="V790" i="41"/>
  <c r="V789" i="41"/>
  <c r="V788" i="41"/>
  <c r="V787" i="41"/>
  <c r="V786" i="41"/>
  <c r="V785" i="41"/>
  <c r="V784" i="41"/>
  <c r="V783" i="41"/>
  <c r="V782" i="41"/>
  <c r="V781" i="41"/>
  <c r="V780" i="41"/>
  <c r="V779" i="41"/>
  <c r="V778" i="41"/>
  <c r="V777" i="41"/>
  <c r="V776" i="41"/>
  <c r="V775" i="41"/>
  <c r="V774" i="41"/>
  <c r="V773" i="41"/>
  <c r="V772" i="41"/>
  <c r="V771" i="41"/>
  <c r="V770" i="41"/>
  <c r="V769" i="41"/>
  <c r="V768" i="41"/>
  <c r="V767" i="41"/>
  <c r="V766" i="41"/>
  <c r="V765" i="41"/>
  <c r="V764" i="41"/>
  <c r="V763" i="41"/>
  <c r="V762" i="41"/>
  <c r="V761" i="41"/>
  <c r="V760" i="41"/>
  <c r="V759" i="41"/>
  <c r="V758" i="41"/>
  <c r="V757" i="41"/>
  <c r="V756" i="41"/>
  <c r="V755" i="41"/>
  <c r="V754" i="41"/>
  <c r="V753" i="41"/>
  <c r="V752" i="41"/>
  <c r="V751" i="41"/>
  <c r="V750" i="41"/>
  <c r="V749" i="41"/>
  <c r="V748" i="41"/>
  <c r="V747" i="41"/>
  <c r="V746" i="41"/>
  <c r="V745" i="41"/>
  <c r="V744" i="41"/>
  <c r="V743" i="41"/>
  <c r="V742" i="41"/>
  <c r="V741" i="41"/>
  <c r="V740" i="41"/>
  <c r="V739" i="41"/>
  <c r="V738" i="41"/>
  <c r="V737" i="41"/>
  <c r="V736" i="41"/>
  <c r="V735" i="41"/>
  <c r="V734" i="41"/>
  <c r="V733" i="41"/>
  <c r="V732" i="41"/>
  <c r="V731" i="41"/>
  <c r="V730" i="41"/>
  <c r="V729" i="41"/>
  <c r="V728" i="41"/>
  <c r="V727" i="41"/>
  <c r="V726" i="41"/>
  <c r="V725" i="41"/>
  <c r="V724" i="41"/>
  <c r="V723" i="41"/>
  <c r="V722" i="41"/>
  <c r="V721" i="41"/>
  <c r="V720" i="41"/>
  <c r="V719" i="41"/>
  <c r="V718" i="41"/>
  <c r="V717" i="41"/>
  <c r="V716" i="41"/>
  <c r="V715" i="41"/>
  <c r="V714" i="41"/>
  <c r="V713" i="41"/>
  <c r="V712" i="41"/>
  <c r="V711" i="41"/>
  <c r="V710" i="41"/>
  <c r="V709" i="41"/>
  <c r="V708" i="41"/>
  <c r="V707" i="41"/>
  <c r="V706" i="41"/>
  <c r="V705" i="41"/>
  <c r="V704" i="41"/>
  <c r="V703" i="41"/>
  <c r="V702" i="41"/>
  <c r="V701" i="41"/>
  <c r="V700" i="41"/>
  <c r="V699" i="41"/>
  <c r="V698" i="41"/>
  <c r="V697" i="41"/>
  <c r="V696" i="41"/>
  <c r="V695" i="41"/>
  <c r="V694" i="41"/>
  <c r="V693" i="41"/>
  <c r="V692" i="41"/>
  <c r="V691" i="41"/>
  <c r="V690" i="41"/>
  <c r="V689" i="41"/>
  <c r="V688" i="41"/>
  <c r="V687" i="41"/>
  <c r="V686" i="41"/>
  <c r="V685" i="41"/>
  <c r="V684" i="41"/>
  <c r="V683" i="41"/>
  <c r="V682" i="41"/>
  <c r="V681" i="41"/>
  <c r="V680" i="41"/>
  <c r="V679" i="41"/>
  <c r="V678" i="41"/>
  <c r="V677" i="41"/>
  <c r="V676" i="41"/>
  <c r="V675" i="41"/>
  <c r="V674" i="41"/>
  <c r="V673" i="41"/>
  <c r="V672" i="41"/>
  <c r="V671" i="41"/>
  <c r="V670" i="41"/>
  <c r="V669" i="41"/>
  <c r="V668" i="41"/>
  <c r="V667" i="41"/>
  <c r="V666" i="41"/>
  <c r="V665" i="41"/>
  <c r="V664" i="41"/>
  <c r="V663" i="41"/>
  <c r="V662" i="41"/>
  <c r="V661" i="41"/>
  <c r="V660" i="41"/>
  <c r="V659" i="41"/>
  <c r="V658" i="41"/>
  <c r="V657" i="41"/>
  <c r="V656" i="41"/>
  <c r="V655" i="41"/>
  <c r="V654" i="41"/>
  <c r="V653" i="41"/>
  <c r="V652" i="41"/>
  <c r="V651" i="41"/>
  <c r="V650" i="41"/>
  <c r="V649" i="41"/>
  <c r="V648" i="41"/>
  <c r="V647" i="41"/>
  <c r="V646" i="41"/>
  <c r="V645" i="41"/>
  <c r="V644" i="41"/>
  <c r="V643" i="41"/>
  <c r="V642" i="41"/>
  <c r="V641" i="41"/>
  <c r="V640" i="41"/>
  <c r="V639" i="41"/>
  <c r="V638" i="41"/>
  <c r="V637" i="41"/>
  <c r="V636" i="41"/>
  <c r="V635" i="41"/>
  <c r="V634" i="41"/>
  <c r="V633" i="41"/>
  <c r="V632" i="41"/>
  <c r="V631" i="41"/>
  <c r="V630" i="41"/>
  <c r="V629" i="41"/>
  <c r="V628" i="41"/>
  <c r="V627" i="41"/>
  <c r="V626" i="41"/>
  <c r="V625" i="41"/>
  <c r="V624" i="41"/>
  <c r="V623" i="41"/>
  <c r="V622" i="41"/>
  <c r="V621" i="41"/>
  <c r="V620" i="41"/>
  <c r="V619" i="41"/>
  <c r="V618" i="41"/>
  <c r="V617" i="41"/>
  <c r="V616" i="41"/>
  <c r="V615" i="41"/>
  <c r="V614" i="41"/>
  <c r="V613" i="41"/>
  <c r="V612" i="41"/>
  <c r="V611" i="41"/>
  <c r="V610" i="41"/>
  <c r="V609" i="41"/>
  <c r="V608" i="41"/>
  <c r="V607" i="41"/>
  <c r="V606" i="41"/>
  <c r="V605" i="41"/>
  <c r="V604" i="41"/>
  <c r="V603" i="41"/>
  <c r="V602" i="41"/>
  <c r="V601" i="41"/>
  <c r="V600" i="41"/>
  <c r="V599" i="41"/>
  <c r="V598" i="41"/>
  <c r="V597" i="41"/>
  <c r="V596" i="41"/>
  <c r="V595" i="41"/>
  <c r="V594" i="41"/>
  <c r="V593" i="41"/>
  <c r="V592" i="41"/>
  <c r="V591" i="41"/>
  <c r="V590" i="41"/>
  <c r="V589" i="41"/>
  <c r="V588" i="41"/>
  <c r="V587" i="41"/>
  <c r="V586" i="41"/>
  <c r="V585" i="41"/>
  <c r="V584" i="41"/>
  <c r="V583" i="41"/>
  <c r="V582" i="41"/>
  <c r="V581" i="41"/>
  <c r="V580" i="41"/>
  <c r="V579" i="41"/>
  <c r="V578" i="41"/>
  <c r="V577" i="41"/>
  <c r="V576" i="41"/>
  <c r="V575" i="41"/>
  <c r="V574" i="41"/>
  <c r="V573" i="41"/>
  <c r="V572" i="41"/>
  <c r="V571" i="41"/>
  <c r="V570" i="41"/>
  <c r="V569" i="41"/>
  <c r="V568" i="41"/>
  <c r="V567" i="41"/>
  <c r="V566" i="41"/>
  <c r="V565" i="41"/>
  <c r="V564" i="41"/>
  <c r="V563" i="41"/>
  <c r="V562" i="41"/>
  <c r="V561" i="41"/>
  <c r="V560" i="41"/>
  <c r="V559" i="41"/>
  <c r="V558" i="41"/>
  <c r="V557" i="41"/>
  <c r="V556" i="41"/>
  <c r="V555" i="41"/>
  <c r="V554" i="41"/>
  <c r="V553" i="41"/>
  <c r="V552" i="41"/>
  <c r="V551" i="41"/>
  <c r="V550" i="41"/>
  <c r="V83" i="41"/>
  <c r="V180" i="41"/>
  <c r="V170" i="41"/>
  <c r="V159" i="41"/>
  <c r="V96" i="41"/>
  <c r="V141" i="41"/>
  <c r="V178" i="41"/>
  <c r="V54" i="41"/>
  <c r="V85" i="41"/>
  <c r="V156" i="41"/>
  <c r="V172" i="41"/>
  <c r="V60" i="41"/>
  <c r="V102" i="41"/>
  <c r="V4" i="41"/>
  <c r="V149" i="41"/>
  <c r="V109" i="41"/>
  <c r="V50" i="41"/>
  <c r="V123" i="41"/>
  <c r="V191" i="41"/>
  <c r="V164" i="41"/>
  <c r="V24" i="41"/>
  <c r="V36" i="41"/>
  <c r="V155" i="41"/>
  <c r="V10" i="41"/>
  <c r="V166" i="41"/>
  <c r="V182" i="41"/>
  <c r="V82" i="41"/>
  <c r="V148" i="41"/>
  <c r="V183" i="41"/>
  <c r="V103" i="41"/>
  <c r="V150" i="41"/>
  <c r="V185" i="41"/>
  <c r="V62" i="41"/>
  <c r="V126" i="41"/>
  <c r="V187" i="41"/>
  <c r="V111" i="41"/>
  <c r="V181" i="41"/>
  <c r="V186" i="41"/>
  <c r="V77" i="41"/>
  <c r="V154" i="41"/>
  <c r="V47" i="41"/>
  <c r="V108" i="41"/>
  <c r="V41" i="41"/>
  <c r="V140" i="41"/>
  <c r="V130" i="41"/>
  <c r="V61" i="41"/>
  <c r="V161" i="41"/>
  <c r="V151" i="41"/>
  <c r="V65" i="41"/>
  <c r="V92" i="41"/>
  <c r="V120" i="41"/>
  <c r="V144" i="41"/>
  <c r="V97" i="41"/>
  <c r="V79" i="41"/>
  <c r="V110" i="41"/>
  <c r="V174" i="41"/>
  <c r="V142" i="41"/>
  <c r="V135" i="41"/>
  <c r="V165" i="41"/>
  <c r="V169" i="41"/>
  <c r="V76" i="41"/>
  <c r="V40" i="41"/>
  <c r="V95" i="41"/>
  <c r="V32" i="41"/>
  <c r="V119" i="41"/>
  <c r="V78" i="41"/>
  <c r="V88" i="41"/>
  <c r="V173" i="41"/>
  <c r="V69" i="41"/>
  <c r="V89" i="41"/>
  <c r="V177" i="41"/>
  <c r="V160" i="41"/>
  <c r="V42" i="41"/>
  <c r="V18" i="41"/>
  <c r="V66" i="41"/>
  <c r="V128" i="41"/>
  <c r="V139" i="41"/>
  <c r="V6" i="41"/>
  <c r="V86" i="41"/>
  <c r="V90" i="41"/>
  <c r="V93" i="41"/>
  <c r="V127" i="41"/>
  <c r="V35" i="41"/>
  <c r="V99" i="41"/>
  <c r="V8" i="41"/>
  <c r="V118" i="41"/>
  <c r="V58" i="41"/>
  <c r="V33" i="41"/>
  <c r="V104" i="41"/>
  <c r="V117" i="41"/>
  <c r="V13" i="41"/>
  <c r="V48" i="41"/>
  <c r="V129" i="41"/>
  <c r="V67" i="41"/>
  <c r="V52" i="41"/>
  <c r="V26" i="41"/>
  <c r="V15" i="41"/>
  <c r="V12" i="41"/>
  <c r="V31" i="41"/>
  <c r="V51" i="41"/>
  <c r="V176" i="41"/>
  <c r="V163" i="41"/>
  <c r="V49" i="41"/>
  <c r="V11" i="41"/>
  <c r="V125" i="41"/>
  <c r="V27" i="41"/>
  <c r="V30" i="41"/>
  <c r="V101" i="41"/>
  <c r="V168" i="41"/>
  <c r="V34" i="41"/>
  <c r="V63" i="41"/>
  <c r="V39" i="41"/>
  <c r="V124" i="41"/>
  <c r="V132" i="41"/>
  <c r="V45" i="41"/>
  <c r="V80" i="41"/>
  <c r="V146" i="41"/>
  <c r="V162" i="41"/>
  <c r="V171" i="41"/>
  <c r="V122" i="41"/>
  <c r="V16" i="41"/>
  <c r="V25" i="41"/>
  <c r="V6" i="36" l="1"/>
  <c r="V7" i="36"/>
  <c r="V8" i="36"/>
  <c r="V9" i="36"/>
  <c r="V10" i="36"/>
  <c r="V11" i="36"/>
  <c r="V12" i="36"/>
  <c r="V13" i="36"/>
  <c r="V14" i="36"/>
  <c r="V15" i="36"/>
  <c r="V16" i="36"/>
  <c r="V17" i="36"/>
  <c r="V18" i="36"/>
  <c r="V19" i="36"/>
  <c r="V20" i="36"/>
  <c r="V21" i="36"/>
  <c r="V22" i="36"/>
  <c r="V23" i="36"/>
  <c r="V24" i="36"/>
  <c r="V25" i="36"/>
  <c r="V26" i="36"/>
  <c r="V27" i="36"/>
  <c r="V28" i="36"/>
  <c r="V29" i="36"/>
  <c r="V30" i="36"/>
  <c r="V31" i="36"/>
  <c r="V32" i="36"/>
  <c r="V33" i="36"/>
  <c r="V34" i="36"/>
  <c r="V35" i="36"/>
  <c r="V36" i="36"/>
  <c r="V37" i="36"/>
  <c r="V38" i="36"/>
  <c r="V39" i="36"/>
  <c r="V40" i="36"/>
  <c r="V41" i="36"/>
  <c r="V42" i="36"/>
  <c r="V43" i="36"/>
  <c r="V44" i="36"/>
  <c r="V45" i="36"/>
  <c r="V46" i="36"/>
  <c r="V47" i="36"/>
  <c r="V48" i="36"/>
  <c r="V49" i="36"/>
  <c r="V50" i="36"/>
  <c r="V51" i="36"/>
  <c r="V52" i="36"/>
  <c r="V53" i="36"/>
  <c r="V54" i="36"/>
  <c r="V55" i="36"/>
  <c r="V56" i="36"/>
  <c r="V57" i="36"/>
  <c r="V58" i="36"/>
  <c r="V59" i="36"/>
  <c r="V60" i="36"/>
  <c r="V61" i="36"/>
  <c r="V62" i="36"/>
  <c r="V63" i="36"/>
  <c r="V64" i="36"/>
  <c r="V65" i="36"/>
  <c r="V66" i="36"/>
  <c r="V67" i="36"/>
  <c r="V68" i="36"/>
  <c r="V69" i="36"/>
  <c r="V70" i="36"/>
  <c r="V71" i="36"/>
  <c r="V72" i="36"/>
  <c r="V73" i="36"/>
  <c r="V74" i="36"/>
  <c r="V75" i="36"/>
  <c r="V76" i="36"/>
  <c r="V77" i="36"/>
  <c r="V78" i="36"/>
  <c r="V79" i="36"/>
  <c r="V80" i="36"/>
  <c r="V81" i="36"/>
  <c r="V82" i="36"/>
  <c r="V83" i="36"/>
  <c r="V84" i="36"/>
  <c r="V85" i="36"/>
  <c r="V86" i="36"/>
  <c r="V87" i="36"/>
  <c r="V88" i="36"/>
  <c r="V89" i="36"/>
  <c r="V90" i="36"/>
  <c r="V91" i="36"/>
  <c r="V92" i="36"/>
  <c r="V93" i="36"/>
  <c r="V94" i="36"/>
  <c r="V95" i="36"/>
  <c r="V96" i="36"/>
  <c r="V97" i="36"/>
  <c r="V98" i="36"/>
  <c r="V99" i="36"/>
  <c r="V100" i="36"/>
  <c r="V101" i="36"/>
  <c r="V102" i="36"/>
  <c r="V103" i="36"/>
  <c r="V104" i="36"/>
  <c r="V105" i="36"/>
  <c r="V106" i="36"/>
  <c r="V107" i="36"/>
  <c r="V108" i="36"/>
  <c r="V109" i="36"/>
  <c r="V110" i="36"/>
  <c r="V111" i="36"/>
  <c r="V112" i="36"/>
  <c r="V113" i="36"/>
  <c r="V114" i="36"/>
  <c r="V115" i="36"/>
  <c r="V116" i="36"/>
  <c r="V117" i="36"/>
  <c r="V118" i="36"/>
  <c r="V119" i="36"/>
  <c r="V120" i="36"/>
  <c r="V121" i="36"/>
  <c r="V122" i="36"/>
  <c r="V123" i="36"/>
  <c r="V124" i="36"/>
  <c r="V125" i="36"/>
  <c r="V126" i="36"/>
  <c r="V127" i="36"/>
  <c r="V128" i="36"/>
  <c r="V129" i="36"/>
  <c r="V130" i="36"/>
  <c r="V131" i="36"/>
  <c r="V132" i="36"/>
  <c r="V133" i="36"/>
  <c r="V134" i="36"/>
  <c r="V135" i="36"/>
  <c r="V136" i="36"/>
  <c r="V137" i="36"/>
  <c r="V138" i="36"/>
  <c r="V139" i="36"/>
  <c r="V140" i="36"/>
  <c r="V141" i="36"/>
  <c r="V142" i="36"/>
  <c r="V143" i="36"/>
  <c r="V144" i="36"/>
  <c r="V145" i="36"/>
  <c r="V146" i="36"/>
  <c r="V147" i="36"/>
  <c r="V148" i="36"/>
  <c r="V149" i="36"/>
  <c r="V150" i="36"/>
  <c r="V151" i="36"/>
  <c r="V152" i="36"/>
  <c r="V153" i="36"/>
  <c r="V154" i="36"/>
  <c r="V155" i="36"/>
  <c r="V156" i="36"/>
  <c r="V157" i="36"/>
  <c r="V158" i="36"/>
  <c r="V159" i="36"/>
  <c r="V160" i="36"/>
  <c r="V161" i="36"/>
  <c r="V162" i="36"/>
  <c r="V163" i="36"/>
  <c r="V164" i="36"/>
  <c r="V165" i="36"/>
  <c r="V166" i="36"/>
  <c r="V167" i="36"/>
  <c r="V168" i="36"/>
  <c r="V169" i="36"/>
  <c r="V170" i="36"/>
  <c r="V171" i="36"/>
  <c r="V172" i="36"/>
  <c r="V173" i="36"/>
  <c r="V174" i="36"/>
  <c r="V175" i="36"/>
  <c r="V176" i="36"/>
  <c r="V177" i="36"/>
  <c r="V178" i="36"/>
  <c r="V179" i="36"/>
  <c r="V180" i="36"/>
  <c r="V181" i="36"/>
  <c r="V182" i="36"/>
  <c r="V183" i="36"/>
  <c r="V184" i="36"/>
  <c r="V185" i="36"/>
  <c r="V186" i="36"/>
  <c r="V187" i="36"/>
  <c r="V188" i="36"/>
  <c r="V189" i="36"/>
  <c r="V190" i="36"/>
  <c r="V191" i="36"/>
  <c r="V192" i="36"/>
  <c r="V193" i="36"/>
  <c r="V194" i="36"/>
  <c r="V195" i="36"/>
  <c r="V196" i="36"/>
  <c r="V197" i="36"/>
  <c r="V198" i="36"/>
  <c r="V199" i="36"/>
  <c r="V200" i="36"/>
  <c r="V201" i="36"/>
  <c r="V202" i="36"/>
  <c r="V203" i="36"/>
  <c r="V204" i="36"/>
  <c r="V205" i="36"/>
  <c r="V206" i="36"/>
  <c r="V207" i="36"/>
  <c r="V208" i="36"/>
  <c r="V209" i="36"/>
  <c r="V210" i="36"/>
  <c r="V211" i="36"/>
  <c r="V212" i="36"/>
  <c r="V213" i="36"/>
  <c r="V214" i="36"/>
  <c r="V215" i="36"/>
  <c r="V216" i="36"/>
  <c r="V217" i="36"/>
  <c r="V218" i="36"/>
  <c r="V5" i="36"/>
  <c r="U3" i="36" l="1"/>
  <c r="T3" i="36"/>
  <c r="V2" i="36"/>
  <c r="V3" i="36" l="1"/>
  <c r="S218" i="36"/>
  <c r="S217" i="36"/>
  <c r="S216" i="36"/>
  <c r="S215" i="36"/>
  <c r="S214" i="36"/>
  <c r="S213" i="36"/>
  <c r="S212" i="36"/>
  <c r="S211" i="36"/>
  <c r="S210" i="36"/>
  <c r="S208" i="36"/>
  <c r="S207" i="36"/>
  <c r="S206" i="36"/>
  <c r="S204" i="36"/>
  <c r="S202" i="36"/>
  <c r="S201" i="36"/>
  <c r="S200" i="36"/>
  <c r="S199" i="36"/>
  <c r="S198" i="36"/>
  <c r="S197" i="36"/>
  <c r="S196" i="36"/>
  <c r="S195" i="36"/>
  <c r="S193" i="36"/>
  <c r="S192" i="36"/>
  <c r="S191" i="36"/>
  <c r="S189" i="36"/>
  <c r="S188" i="36"/>
  <c r="S187" i="36"/>
  <c r="S186" i="36"/>
  <c r="S184" i="36"/>
  <c r="S182" i="36"/>
  <c r="S181" i="36"/>
  <c r="S180" i="36"/>
  <c r="S179" i="36"/>
  <c r="S178" i="36"/>
  <c r="S177" i="36"/>
  <c r="S176" i="36"/>
  <c r="S175" i="36"/>
  <c r="S174" i="36"/>
  <c r="S173" i="36"/>
  <c r="S172" i="36"/>
  <c r="S171" i="36"/>
  <c r="S169" i="36"/>
  <c r="S168" i="36"/>
  <c r="S167" i="36"/>
  <c r="S166" i="36"/>
  <c r="S164" i="36"/>
  <c r="S163" i="36"/>
  <c r="S162" i="36"/>
  <c r="S161" i="36"/>
  <c r="S158" i="36"/>
  <c r="S157" i="36"/>
  <c r="S156" i="36"/>
  <c r="S155" i="36"/>
  <c r="S153" i="36"/>
  <c r="S152" i="36"/>
  <c r="S151" i="36"/>
  <c r="S150" i="36"/>
  <c r="S149" i="36"/>
  <c r="S148" i="36"/>
  <c r="S147" i="36"/>
  <c r="S146" i="36"/>
  <c r="S145" i="36"/>
  <c r="S144" i="36"/>
  <c r="S143" i="36"/>
  <c r="S142" i="36"/>
  <c r="S141" i="36"/>
  <c r="S140" i="36"/>
  <c r="S139" i="36"/>
  <c r="S138" i="36"/>
  <c r="S137" i="36"/>
  <c r="S136" i="36"/>
  <c r="S135" i="36"/>
  <c r="S134" i="36"/>
  <c r="S133" i="36"/>
  <c r="S132" i="36"/>
  <c r="S131" i="36"/>
  <c r="S130" i="36"/>
  <c r="S129" i="36"/>
  <c r="S128" i="36"/>
  <c r="S127" i="36"/>
  <c r="S126" i="36"/>
  <c r="S125" i="36"/>
  <c r="S124" i="36"/>
  <c r="S123" i="36"/>
  <c r="S122" i="36"/>
  <c r="S121" i="36"/>
  <c r="S120" i="36"/>
  <c r="S119" i="36"/>
  <c r="S118" i="36"/>
  <c r="S117" i="36"/>
  <c r="S116" i="36"/>
  <c r="S115" i="36"/>
  <c r="S114" i="36"/>
  <c r="S113" i="36"/>
  <c r="S112" i="36"/>
  <c r="S111" i="36"/>
  <c r="S110" i="36"/>
  <c r="S109" i="36"/>
  <c r="S108" i="36"/>
  <c r="S107" i="36"/>
  <c r="S105" i="36"/>
  <c r="S104" i="36"/>
  <c r="S103" i="36"/>
  <c r="S102" i="36"/>
  <c r="S101" i="36"/>
  <c r="S99" i="36"/>
  <c r="S98" i="36"/>
  <c r="S97" i="36"/>
  <c r="S96" i="36"/>
  <c r="S95" i="36"/>
  <c r="S94" i="36"/>
  <c r="S92" i="36"/>
  <c r="S91" i="36"/>
  <c r="S90" i="36"/>
  <c r="S89" i="36"/>
  <c r="S88" i="36"/>
  <c r="S87" i="36"/>
  <c r="S86" i="36"/>
  <c r="S85" i="36"/>
  <c r="S84" i="36"/>
  <c r="S83" i="36"/>
  <c r="S82" i="36"/>
  <c r="S81" i="36"/>
  <c r="S80" i="36"/>
  <c r="S79" i="36"/>
  <c r="S78" i="36"/>
  <c r="S77" i="36"/>
  <c r="S76" i="36"/>
  <c r="S75" i="36"/>
  <c r="S74" i="36"/>
  <c r="S73" i="36"/>
  <c r="S72" i="36"/>
  <c r="S71" i="36"/>
  <c r="S69" i="36"/>
  <c r="S67" i="36"/>
  <c r="S66" i="36"/>
  <c r="S65" i="36"/>
  <c r="S64" i="36"/>
  <c r="S63" i="36"/>
  <c r="S62" i="36"/>
  <c r="S61" i="36"/>
  <c r="S60" i="36"/>
  <c r="S59" i="36"/>
  <c r="S58" i="36"/>
  <c r="S57" i="36"/>
  <c r="S56" i="36"/>
  <c r="S55" i="36"/>
  <c r="S53" i="36"/>
  <c r="S52" i="36"/>
  <c r="S51" i="36"/>
  <c r="S50" i="36"/>
  <c r="S49" i="36"/>
  <c r="S47" i="36"/>
  <c r="S46" i="36"/>
  <c r="S45" i="36"/>
  <c r="S44" i="36"/>
  <c r="S43" i="36"/>
  <c r="S42" i="36"/>
  <c r="S41" i="36"/>
  <c r="S40" i="36"/>
  <c r="S39" i="36"/>
  <c r="S38" i="36"/>
  <c r="S37" i="36"/>
  <c r="S36" i="36"/>
  <c r="S35" i="36"/>
  <c r="S33" i="36"/>
  <c r="S32" i="36"/>
  <c r="S31" i="36"/>
  <c r="S30" i="36"/>
  <c r="S29" i="36"/>
  <c r="S28" i="36"/>
  <c r="S27" i="36"/>
  <c r="S26" i="36"/>
  <c r="S25" i="36"/>
  <c r="S24" i="36"/>
  <c r="S23" i="36"/>
  <c r="S22" i="36"/>
  <c r="S21" i="36"/>
  <c r="S20" i="36"/>
  <c r="S19" i="36"/>
  <c r="S18" i="36"/>
  <c r="S17" i="36"/>
  <c r="S15" i="36"/>
  <c r="S14" i="36"/>
  <c r="S13" i="36"/>
  <c r="S12" i="36"/>
  <c r="S11" i="36"/>
  <c r="S10" i="36"/>
  <c r="S9" i="36"/>
  <c r="S8" i="36"/>
  <c r="S7" i="36"/>
  <c r="S6" i="36"/>
  <c r="S5" i="36"/>
  <c r="S14" i="33"/>
  <c r="S13" i="33"/>
  <c r="S12" i="33"/>
  <c r="S11" i="33"/>
  <c r="S10" i="33"/>
  <c r="S9" i="33"/>
  <c r="S8" i="33"/>
  <c r="S7" i="33"/>
  <c r="S6" i="33"/>
  <c r="S5" i="33"/>
  <c r="S4" i="33"/>
  <c r="S3" i="33"/>
  <c r="S2" i="33"/>
</calcChain>
</file>

<file path=xl/sharedStrings.xml><?xml version="1.0" encoding="utf-8"?>
<sst xmlns="http://schemas.openxmlformats.org/spreadsheetml/2006/main" count="6405" uniqueCount="3248">
  <si>
    <t>РБ Уноса</t>
  </si>
  <si>
    <t>ЗАВОДНИ БРОЈ</t>
  </si>
  <si>
    <t>МЕСТО</t>
  </si>
  <si>
    <t>ПОДНОСИЛАЦ ПРОЈЕКТА</t>
  </si>
  <si>
    <t>НАЗИВ ПРОЈЕКТА</t>
  </si>
  <si>
    <t>НАЗИВ РЕГИСТРОВАНОГ МЕДИЈА</t>
  </si>
  <si>
    <t>ПРАВНИ СТАТУС</t>
  </si>
  <si>
    <t>ЕК</t>
  </si>
  <si>
    <t>УКУПАН БУЏЕТ</t>
  </si>
  <si>
    <t>%</t>
  </si>
  <si>
    <t>РЕГИСТАРСКИ БРОЈ МЕДИЈА</t>
  </si>
  <si>
    <t>ОБРАЗЛОЖЕЊЕ КОМИСИЈЕ</t>
  </si>
  <si>
    <t>ЈЕЗИК</t>
  </si>
  <si>
    <t>МАТИЧНИ БРОЈ</t>
  </si>
  <si>
    <t>ПИБ</t>
  </si>
  <si>
    <t>ТВ</t>
  </si>
  <si>
    <t xml:space="preserve">Вишејезични </t>
  </si>
  <si>
    <t>ДОО</t>
  </si>
  <si>
    <t>Неготин</t>
  </si>
  <si>
    <t>МОТО БОЕМ ТРАНС ДОО Неготин</t>
  </si>
  <si>
    <t>Влашки</t>
  </si>
  <si>
    <t>TV000135</t>
  </si>
  <si>
    <t>Ромски</t>
  </si>
  <si>
    <t>Пирот</t>
  </si>
  <si>
    <t>Медиа и реформ центар Ниш</t>
  </si>
  <si>
    <t xml:space="preserve"> Ниш</t>
  </si>
  <si>
    <t>ИН</t>
  </si>
  <si>
    <t>IN000315</t>
  </si>
  <si>
    <t>MEDIAREFORM.RS</t>
  </si>
  <si>
    <t>УГ</t>
  </si>
  <si>
    <t>Крагујевац</t>
  </si>
  <si>
    <t>Пословно удружење асоцијације локалних и независних медија Локал прес Крагујевац</t>
  </si>
  <si>
    <t>Београд</t>
  </si>
  <si>
    <t xml:space="preserve">Mилош Стошић ПР Агенција за маркетинг“Skay media team”Ранутовац
</t>
  </si>
  <si>
    <t>Врање</t>
  </si>
  <si>
    <t>РА</t>
  </si>
  <si>
    <t>RA000284</t>
  </si>
  <si>
    <t>Бугарски</t>
  </si>
  <si>
    <t>ПР</t>
  </si>
  <si>
    <t>RA000267</t>
  </si>
  <si>
    <t>Удружење Форум жена Пријепоља  </t>
  </si>
  <si>
    <t>Пријепоље</t>
  </si>
  <si>
    <t>Књажевац</t>
  </si>
  <si>
    <t xml:space="preserve">РТВ М ДОО Књажевац </t>
  </si>
  <si>
    <t>TV000168</t>
  </si>
  <si>
    <t xml:space="preserve">Бачки Петровац </t>
  </si>
  <si>
    <t>Словачки</t>
  </si>
  <si>
    <t>RA000203</t>
  </si>
  <si>
    <t>Радио Петровeц</t>
  </si>
  <si>
    <t>Врбас</t>
  </si>
  <si>
    <t>НВ</t>
  </si>
  <si>
    <t>Црногорски</t>
  </si>
  <si>
    <t>NV000800</t>
  </si>
  <si>
    <t>Радио Фрушка гора ДОО за информативну, маркетиншку и забавну делатност, Рума</t>
  </si>
  <si>
    <t>Рума</t>
  </si>
  <si>
    <t>Хрватски</t>
  </si>
  <si>
    <t>20111186  </t>
  </si>
  <si>
    <t>104265549  </t>
  </si>
  <si>
    <t>RA000173</t>
  </si>
  <si>
    <t>Радио Медвеђа ДОО Медвеђа</t>
  </si>
  <si>
    <t>Медвеђа</t>
  </si>
  <si>
    <t>Албански</t>
  </si>
  <si>
    <t>RA000082</t>
  </si>
  <si>
    <t>Информативни прес центар општине Владичин Хан доо Владичин Хан</t>
  </si>
  <si>
    <t>Владичин Хан</t>
  </si>
  <si>
    <t>Бујановац</t>
  </si>
  <si>
    <t>Радио -Телевизија Бујановац ДОО Бујановац</t>
  </si>
  <si>
    <t>RA000297</t>
  </si>
  <si>
    <t>Радио телевизија BELLE AMIE д.о.о Ниш</t>
  </si>
  <si>
    <t>ТВ Belle amie</t>
  </si>
  <si>
    <t>07415117</t>
  </si>
  <si>
    <t>TV000044</t>
  </si>
  <si>
    <t>TV000009</t>
  </si>
  <si>
    <t>Зајечар</t>
  </si>
  <si>
    <t>Панчево</t>
  </si>
  <si>
    <t>Нови Сад</t>
  </si>
  <si>
    <t>Е-АДРЕСА</t>
  </si>
  <si>
    <t>radiofruskagorainfo@gmail.com</t>
  </si>
  <si>
    <t>kontakt@radioskay.com</t>
  </si>
  <si>
    <t>urednikrtvhan@gmail.com</t>
  </si>
  <si>
    <t>istokcompany@gmail.com</t>
  </si>
  <si>
    <t>televizija_bujanovac@yahoo.com</t>
  </si>
  <si>
    <t>radiomedvedja@gmail.com</t>
  </si>
  <si>
    <t>Пожаревац</t>
  </si>
  <si>
    <t>TV000022</t>
  </si>
  <si>
    <t>sattelevizija@gmail.com</t>
  </si>
  <si>
    <t>Смедерево</t>
  </si>
  <si>
    <t>office@ebranicevo.com</t>
  </si>
  <si>
    <t>21165875 </t>
  </si>
  <si>
    <t xml:space="preserve">Нова Варош </t>
  </si>
  <si>
    <t>Босански</t>
  </si>
  <si>
    <t>Друштво са ограниченом одговорношћу Радио Магнум Зајечар</t>
  </si>
  <si>
    <t>RA000053</t>
  </si>
  <si>
    <t>06952470 </t>
  </si>
  <si>
    <t>Новинско-издавачко привредно друштво "Сремске новине" д.о.о. Сремска Митровица</t>
  </si>
  <si>
    <t>Сремска Митровица</t>
  </si>
  <si>
    <t>NV000064</t>
  </si>
  <si>
    <t>redakcija@sremskenovine.co.rs   </t>
  </si>
  <si>
    <t>Информативно предузеће „Полимље“ДОО Пријепоље  </t>
  </si>
  <si>
    <t>polimlje@gmail.com</t>
  </si>
  <si>
    <t>Радио телевизија Врање д.о.о. Врање</t>
  </si>
  <si>
    <t>RA000022</t>
  </si>
  <si>
    <t xml:space="preserve">Радио Врање </t>
  </si>
  <si>
    <t>07285531</t>
  </si>
  <si>
    <t>08013969</t>
  </si>
  <si>
    <t>07280777</t>
  </si>
  <si>
    <t>08054169</t>
  </si>
  <si>
    <t>IN000541</t>
  </si>
  <si>
    <t>ИНФО – НБ</t>
  </si>
  <si>
    <t>Нови Бечеј</t>
  </si>
  <si>
    <t>webinforedakcija@gmail.com</t>
  </si>
  <si>
    <t>Мађарски</t>
  </si>
  <si>
    <t>Друштво за спољну и унутрашњу трговину на велико и мало услуге и кооперације Sat-TV communications експорт-импорт доо Пожаревац</t>
  </si>
  <si>
    <t>IN000490</t>
  </si>
  <si>
    <t>Суботица</t>
  </si>
  <si>
    <t>07381603</t>
  </si>
  <si>
    <t>БАНКЕР Д.О.О. Ниш</t>
  </si>
  <si>
    <t>RA000231</t>
  </si>
  <si>
    <t>Нопеа</t>
  </si>
  <si>
    <t>Бела Црква</t>
  </si>
  <si>
    <t>IN000605</t>
  </si>
  <si>
    <t>Чешки</t>
  </si>
  <si>
    <t xml:space="preserve">Хрватска независна листа </t>
  </si>
  <si>
    <t>NV000763</t>
  </si>
  <si>
    <t xml:space="preserve"> Хрватске новине</t>
  </si>
  <si>
    <t>hrvatska.nezavisnalista@gmail.com    </t>
  </si>
  <si>
    <t>28100183   </t>
  </si>
  <si>
    <t>107883007  </t>
  </si>
  <si>
    <t>ДА</t>
  </si>
  <si>
    <t>Крушевац</t>
  </si>
  <si>
    <t>Друштво са ограниченом одговорношћу ADD PRODUCTION Крушевац</t>
  </si>
  <si>
    <t>TV000153</t>
  </si>
  <si>
    <t>20568453</t>
  </si>
  <si>
    <t>Тутин</t>
  </si>
  <si>
    <t>TV000074</t>
  </si>
  <si>
    <t>Санџак Телевизија ДОО Нови Пазар</t>
  </si>
  <si>
    <t>Нови Пазар</t>
  </si>
  <si>
    <t>TV000082</t>
  </si>
  <si>
    <t xml:space="preserve">Румунски </t>
  </si>
  <si>
    <t>Организација за развој и демократију Бујановац</t>
  </si>
  <si>
    <t>IN000446</t>
  </si>
  <si>
    <t>Чачак</t>
  </si>
  <si>
    <t>Центар за демократију и едукацију - Долина</t>
  </si>
  <si>
    <t>LUGINA LAJM</t>
  </si>
  <si>
    <t>IN000208</t>
  </si>
  <si>
    <t>Ужице</t>
  </si>
  <si>
    <t>Привредно друштво за радио дифузију ХИТ друштво са ограниченом одговорношћу Пожаревац</t>
  </si>
  <si>
    <t>Радио ХИТ 105</t>
  </si>
  <si>
    <t>RA000224</t>
  </si>
  <si>
    <t>majahit@gmail.com</t>
  </si>
  <si>
    <t> 17314718</t>
  </si>
  <si>
    <t> 101972153  </t>
  </si>
  <si>
    <t xml:space="preserve">Друштво са ограниченом одговорношћу LINEA ELECTRONICS за производњу трговину и услуге Нови Сад </t>
  </si>
  <si>
    <t>TV000164</t>
  </si>
  <si>
    <t>danica.ktvtelevizija@gmail.com</t>
  </si>
  <si>
    <t>08498156</t>
  </si>
  <si>
    <t xml:space="preserve">Кула </t>
  </si>
  <si>
    <t>Друштво за телекомуникације, трговину и услуге Астериас доо Нови Кнежевац</t>
  </si>
  <si>
    <t>Нови Кнежевац</t>
  </si>
  <si>
    <t>RA000067</t>
  </si>
  <si>
    <t>Друштво са ограниченом одговорношћу Телевизија Фрушка гора Рума</t>
  </si>
  <si>
    <t>TV000173</t>
  </si>
  <si>
    <t>tvfruskagora@gmail.com </t>
  </si>
  <si>
    <t>21141453 </t>
  </si>
  <si>
    <t>RA000096</t>
  </si>
  <si>
    <t>08913684</t>
  </si>
  <si>
    <t>TV000220</t>
  </si>
  <si>
    <t>Друштво са ограниченом одговорношћу П канал Пирот</t>
  </si>
  <si>
    <t>ТВ П канал</t>
  </si>
  <si>
    <t>TV000047</t>
  </si>
  <si>
    <t>Трстеник</t>
  </si>
  <si>
    <t>Русински</t>
  </si>
  <si>
    <t>Информативни центар ДОО Прибој</t>
  </si>
  <si>
    <t>TV000087</t>
  </si>
  <si>
    <t xml:space="preserve">Телевизија Нови Пазар </t>
  </si>
  <si>
    <t>17768727 </t>
  </si>
  <si>
    <t>Зоран Николић ПР, Агенција за производњу радио и телевизијских програма Студио 101, Зајечар</t>
  </si>
  <si>
    <t>IN000476</t>
  </si>
  <si>
    <t>temporadiozajecar@gmail.com</t>
  </si>
  <si>
    <t>plusradio010@gmail.com</t>
  </si>
  <si>
    <t>RA000219</t>
  </si>
  <si>
    <t>20178116</t>
  </si>
  <si>
    <t xml:space="preserve">Радио Доњи Срем ДОО Пећинци </t>
  </si>
  <si>
    <t xml:space="preserve">Пећинци </t>
  </si>
  <si>
    <t>RA000139</t>
  </si>
  <si>
    <t>radiopecinci@yahoo.com</t>
  </si>
  <si>
    <t>08648468</t>
  </si>
  <si>
    <t>Инфо центар југа</t>
  </si>
  <si>
    <t>IN000297</t>
  </si>
  <si>
    <t>redakcija@infocentarjug.rs</t>
  </si>
  <si>
    <t>Културна хуманитарна организација "Аlternativa internacionale"</t>
  </si>
  <si>
    <t>lajmial.com</t>
  </si>
  <si>
    <t>IN000253</t>
  </si>
  <si>
    <t>28134037</t>
  </si>
  <si>
    <t xml:space="preserve">Радио-дифузно друштво Петица ОД  Коцељева </t>
  </si>
  <si>
    <t xml:space="preserve">Коцељева </t>
  </si>
  <si>
    <t>RA000064</t>
  </si>
  <si>
    <t>17428691 </t>
  </si>
  <si>
    <t>101398754 </t>
  </si>
  <si>
    <t>Предузеће за емитовање радио програма и трговину Радио 016 д.о.о. Лесковац</t>
  </si>
  <si>
    <t>Лесковац</t>
  </si>
  <si>
    <t>RA000057</t>
  </si>
  <si>
    <t>Македонски</t>
  </si>
  <si>
    <t>Радио Суботица -  Szabadkai Radio д.о.о. Суботица</t>
  </si>
  <si>
    <t>RA000103</t>
  </si>
  <si>
    <t>Радио Суботица</t>
  </si>
  <si>
    <t>08009309</t>
  </si>
  <si>
    <t>TV000182</t>
  </si>
  <si>
    <t>RA000285</t>
  </si>
  <si>
    <t>ТВ АС</t>
  </si>
  <si>
    <t>infoas@yahoo.com</t>
  </si>
  <si>
    <t>RA000239</t>
  </si>
  <si>
    <t>Друштво за новинско издавачку делатност Дан Граф доо Београд (Врачар)</t>
  </si>
  <si>
    <t>ТВ Форум</t>
  </si>
  <si>
    <t>TV000026</t>
  </si>
  <si>
    <t>17288440</t>
  </si>
  <si>
    <t>Врањска плус д.о.о Врање</t>
  </si>
  <si>
    <t>Срећна звезда</t>
  </si>
  <si>
    <t>srecnazvezda00@gmail.com</t>
  </si>
  <si>
    <t>"Академска иницијатива Форум10"</t>
  </si>
  <si>
    <t>Телевизија Нови Пазар</t>
  </si>
  <si>
    <t>28082258</t>
  </si>
  <si>
    <t>Хрватско удружење новинара „КРО-ЊУЗ “</t>
  </si>
  <si>
    <t> 108883770</t>
  </si>
  <si>
    <t>Удружење новинара „ЦРО-ИНФО“</t>
  </si>
  <si>
    <t>07194455</t>
  </si>
  <si>
    <t>Бечеј</t>
  </si>
  <si>
    <t xml:space="preserve">Мозаик д.о.о.  привредно друштво за спољну трговину, производњу и пословне услуге, Бечеј </t>
  </si>
  <si>
    <t>redakcija@becejski-mozaik.co.rs</t>
  </si>
  <si>
    <t>08445583  </t>
  </si>
  <si>
    <t>100434962    </t>
  </si>
  <si>
    <t>Сента</t>
  </si>
  <si>
    <t>Фондација „Слобода штампе“</t>
  </si>
  <si>
    <t>NV000180</t>
  </si>
  <si>
    <t>Фондација</t>
  </si>
  <si>
    <t>Димитровград</t>
  </si>
  <si>
    <t>Радио телевизија Цариброд д.о.о. Димитровград</t>
  </si>
  <si>
    <t>Центар за демократију и едукацију – Долина</t>
  </si>
  <si>
    <t>NV000867</t>
  </si>
  <si>
    <t>Зрењанин</t>
  </si>
  <si>
    <t>NV000719</t>
  </si>
  <si>
    <t>dragankole4@gmail.com</t>
  </si>
  <si>
    <t>Удружење грађана Рома продукција Рома Ворлд</t>
  </si>
  <si>
    <t>Roma World</t>
  </si>
  <si>
    <t>IN000267</t>
  </si>
  <si>
    <t>turkijanredzepi@hotmail.com</t>
  </si>
  <si>
    <t>Прешево</t>
  </si>
  <si>
    <t>Фљутра Јахиу ПР агенција за консултантске активности Media Index</t>
  </si>
  <si>
    <t>IN000562</t>
  </si>
  <si>
    <t>sh.jahiu@hotmail.com</t>
  </si>
  <si>
    <t>IN000466</t>
  </si>
  <si>
    <t>РТВ БУМ 018</t>
  </si>
  <si>
    <t>RA000243</t>
  </si>
  <si>
    <t>Македонско удружење новинара ,МАК – ИНФО</t>
  </si>
  <si>
    <t>Стара Пазова</t>
  </si>
  <si>
    <t>Ирена Кукило пр производња аудио-визуелних производа СЛОВМЕДИА Стара Пазова</t>
  </si>
  <si>
    <t>irenahudjec@gmail.com</t>
  </si>
  <si>
    <t>109869903 </t>
  </si>
  <si>
    <t>Обреновац</t>
  </si>
  <si>
    <t xml:space="preserve">Радио телевизија Крушевац  д.о.о. Крушевац </t>
  </si>
  <si>
    <t>Канал 9 Д.О.О. за маркетинг, радио и телевизију, Нови Сад</t>
  </si>
  <si>
    <t>TV000054</t>
  </si>
  <si>
    <t>08695482</t>
  </si>
  <si>
    <t>Друштво за производњу и емитовање радио и телевизијског програма РТВ Алди ДОО Црнотинце</t>
  </si>
  <si>
    <t>TV000066</t>
  </si>
  <si>
    <t>rtv-aldi@hotmail.com </t>
  </si>
  <si>
    <t>20206527 </t>
  </si>
  <si>
    <t>104640958 </t>
  </si>
  <si>
    <t>Србобран</t>
  </si>
  <si>
    <t xml:space="preserve"> SZENTTAMAS.RS</t>
  </si>
  <si>
    <t>IN000179</t>
  </si>
  <si>
    <t>office@szenttamas.rs</t>
  </si>
  <si>
    <t>08579512</t>
  </si>
  <si>
    <t>Независно друштво новинара Војводине</t>
  </si>
  <si>
    <t>IN000090</t>
  </si>
  <si>
    <t>08203873</t>
  </si>
  <si>
    <t>TV000014</t>
  </si>
  <si>
    <t>ТВ Врање</t>
  </si>
  <si>
    <t>IN000403</t>
  </si>
  <si>
    <t>ROMINFOMEDIA</t>
  </si>
  <si>
    <t>17650599</t>
  </si>
  <si>
    <t>Бачка Паланка</t>
  </si>
  <si>
    <t>Јосип Швец предузетник Рекламна агенција Бапнет Бачка Паланка</t>
  </si>
  <si>
    <t>Брус</t>
  </si>
  <si>
    <t>Радио-телевизија Брус д.о.о. Брус</t>
  </si>
  <si>
    <t>TV000091</t>
  </si>
  <si>
    <t>radiotelevizijabrus@gmail.com</t>
  </si>
  <si>
    <t>NV000537</t>
  </si>
  <si>
    <t>Новинско издавачко привредно друштво „Реч народа“ АД Пожаревац</t>
  </si>
  <si>
    <t>recnaroda@yahoo.com</t>
  </si>
  <si>
    <t>20153091 </t>
  </si>
  <si>
    <t>104353774 </t>
  </si>
  <si>
    <t>АД</t>
  </si>
  <si>
    <t>Santos-Comerce друштво са ограниченом одговорношћу за радио – телевизијске активности увоз – извоз и услуге маркетинга, Зрењанин</t>
  </si>
  <si>
    <t>RA000176</t>
  </si>
  <si>
    <t>dubravkapopovic01@gmail.com</t>
  </si>
  <si>
    <t>08256926</t>
  </si>
  <si>
    <t>ВРСТА  (ТВ, НВ,НА, РА, ИН)</t>
  </si>
  <si>
    <t>Акционарско друштво за новинско издавачку делатност Зрењанин, Зрењанин</t>
  </si>
  <si>
    <t>NV000023</t>
  </si>
  <si>
    <t>20054069</t>
  </si>
  <si>
    <t>Удружење грађана Phralipe Нови Сад</t>
  </si>
  <si>
    <t>07862270</t>
  </si>
  <si>
    <t xml:space="preserve"> Шабац</t>
  </si>
  <si>
    <t>TV000042</t>
  </si>
  <si>
    <t>sasa_aleksandrovic@yahoo.com</t>
  </si>
  <si>
    <t>08783926</t>
  </si>
  <si>
    <t>Центар за едукацију и развој</t>
  </si>
  <si>
    <t>28067143</t>
  </si>
  <si>
    <t>YU ECO DOO Суботица</t>
  </si>
  <si>
    <t>RA000109</t>
  </si>
  <si>
    <t>rtvyueco@gmail.com</t>
  </si>
  <si>
    <t>08393214</t>
  </si>
  <si>
    <t>Нови Кнежевац и околина</t>
  </si>
  <si>
    <t>Удружење грађана „Буњевачки омладински центар“</t>
  </si>
  <si>
    <t>IN000365</t>
  </si>
  <si>
    <t>Буњевачки радио</t>
  </si>
  <si>
    <t>boris@bunjevci.net</t>
  </si>
  <si>
    <t>107769932 </t>
  </si>
  <si>
    <t>Буњевачки</t>
  </si>
  <si>
    <t xml:space="preserve">Буњевачки медиа центар д.о.о. Суботица </t>
  </si>
  <si>
    <t>NV000742</t>
  </si>
  <si>
    <t>108734997 </t>
  </si>
  <si>
    <t>Босилеград</t>
  </si>
  <si>
    <t>RA000303</t>
  </si>
  <si>
    <t>Словеначки</t>
  </si>
  <si>
    <t>Кладово</t>
  </si>
  <si>
    <t>Друштво са ограниченом одговорношћу за радио и телевизију РТВ Кладово,  Кладово</t>
  </si>
  <si>
    <t>TV000053</t>
  </si>
  <si>
    <t>20812346 </t>
  </si>
  <si>
    <t>107484206 </t>
  </si>
  <si>
    <t>Новинско издавачко друштво Романо Невипе, д.о.о.  Београд (Раковица)</t>
  </si>
  <si>
    <t>NV000615</t>
  </si>
  <si>
    <t xml:space="preserve">Čirikljori </t>
  </si>
  <si>
    <t>Градитељи</t>
  </si>
  <si>
    <t>Старчево</t>
  </si>
  <si>
    <t>marinackomi@gmail.com</t>
  </si>
  <si>
    <t>TV YU ECO</t>
  </si>
  <si>
    <t>TV000062</t>
  </si>
  <si>
    <t>NV000888</t>
  </si>
  <si>
    <t>08616060</t>
  </si>
  <si>
    <t>Украјински</t>
  </si>
  <si>
    <t>Сремска Каменица</t>
  </si>
  <si>
    <t>17384244</t>
  </si>
  <si>
    <t>Удружење за развој квалитета живота и рада грађана "ХУМАНИС" Ниш</t>
  </si>
  <si>
    <t>NV000827</t>
  </si>
  <si>
    <t>17266225</t>
  </si>
  <si>
    <t>Новинско издавачко привредно друштво „РЕЧ НАРОДА“ АД Пожаревац</t>
  </si>
  <si>
    <t>IN000569</t>
  </si>
  <si>
    <t>Бор</t>
  </si>
  <si>
    <t>Предузеће за информисање Радио телевизија Стара Пазова д.о.о.  Стара Пазова</t>
  </si>
  <si>
    <t>08015252</t>
  </si>
  <si>
    <t>TV000139</t>
  </si>
  <si>
    <t>IN000166</t>
  </si>
  <si>
    <t>RA000238</t>
  </si>
  <si>
    <t>Новинско - издавачко ДОО Златарске вести Нова Варош</t>
  </si>
  <si>
    <t>NV000745</t>
  </si>
  <si>
    <t>Удружење грађана Емблема</t>
  </si>
  <si>
    <t>Друштво са ограниченом одговорношћу Албос за производњу промет издавачку делатност Крушевац</t>
  </si>
  <si>
    <t>NV000222</t>
  </si>
  <si>
    <t xml:space="preserve">Бечејско удружење младих </t>
  </si>
  <si>
    <t>IN000136</t>
  </si>
  <si>
    <t>IN000014</t>
  </si>
  <si>
    <t xml:space="preserve">Нова Наша реч </t>
  </si>
  <si>
    <t>NV000610</t>
  </si>
  <si>
    <t>Master Craft д.о.о Кула</t>
  </si>
  <si>
    <t>marketing@klik917.net</t>
  </si>
  <si>
    <t>foxradio979@gmail.com</t>
  </si>
  <si>
    <t>08645981</t>
  </si>
  <si>
    <t>Зона плус д.о.о. Ниш </t>
  </si>
  <si>
    <t>TVZONAPLUS.RS</t>
  </si>
  <si>
    <t>IN000332</t>
  </si>
  <si>
    <t>Креатисимо</t>
  </si>
  <si>
    <t xml:space="preserve">TV K::CN 1 </t>
  </si>
  <si>
    <t>drdossh@yahoo.com</t>
  </si>
  <si>
    <t>28274912</t>
  </si>
  <si>
    <t>Ромски видици</t>
  </si>
  <si>
    <t xml:space="preserve">Нови радио Петровец д.о.о. зa информисање Бачки Петровац </t>
  </si>
  <si>
    <t>Радио дифузно друштво Радио-телевизија АС д.о.о. Шабац</t>
  </si>
  <si>
    <t>Глас Баната, странице на румунском језику</t>
  </si>
  <si>
    <t>AUTONÓMIA – Медијски плурализам на мађарском језику</t>
  </si>
  <si>
    <t>www.makinfo.rs</t>
  </si>
  <si>
    <t>IN000839</t>
  </si>
  <si>
    <t>Руски</t>
  </si>
  <si>
    <t>Тител</t>
  </si>
  <si>
    <t>Радио Брег ДОО Тител</t>
  </si>
  <si>
    <t>RA000234</t>
  </si>
  <si>
    <t>radiobreg@gmail.com</t>
  </si>
  <si>
    <t>20651962</t>
  </si>
  <si>
    <t>Немачки</t>
  </si>
  <si>
    <t>Ниш</t>
  </si>
  <si>
    <t xml:space="preserve"> Прибој</t>
  </si>
  <si>
    <t>Локал медија план</t>
  </si>
  <si>
    <t>lokalmedijaplan@gmail.com</t>
  </si>
  <si>
    <t>28265140</t>
  </si>
  <si>
    <t>Привредно друштво Телевизија Пирот д.о.о. Пирот</t>
  </si>
  <si>
    <t>17501941</t>
  </si>
  <si>
    <t xml:space="preserve">Ћуприја </t>
  </si>
  <si>
    <t xml:space="preserve">ДАК Предузеће за радио телевизију и друге делатности
ДОО Ћуприја
</t>
  </si>
  <si>
    <t>07584768</t>
  </si>
  <si>
    <t>Радио телевизија Нови Пазар д.о.о. Нови Пазар</t>
  </si>
  <si>
    <t>Кораци</t>
  </si>
  <si>
    <t>RA000110</t>
  </si>
  <si>
    <t>НВ
ИН</t>
  </si>
  <si>
    <t>28280114</t>
  </si>
  <si>
    <t>Једног смо рода</t>
  </si>
  <si>
    <t xml:space="preserve"> Центар за демократију и развој југа Србије</t>
  </si>
  <si>
    <t>17656279</t>
  </si>
  <si>
    <t>Апатин</t>
  </si>
  <si>
    <t>Предузеће за производњу у дистрибуцију РТВ програма, трговину и услуге ТВ Апатин, Друштво са ограниченом одговорношћу Апатин</t>
  </si>
  <si>
    <t>tvapatin@gmail.com</t>
  </si>
  <si>
    <t>20396385</t>
  </si>
  <si>
    <t>Центар за развојну политику и сарадњу</t>
  </si>
  <si>
    <t>28064217</t>
  </si>
  <si>
    <t xml:space="preserve">ИН  </t>
  </si>
  <si>
    <t xml:space="preserve">WEBINFO  </t>
  </si>
  <si>
    <t>БМ 57 ДОО Београд-Стари град</t>
  </si>
  <si>
    <t>TV000233</t>
  </si>
  <si>
    <t>KORENI</t>
  </si>
  <si>
    <t>21375535</t>
  </si>
  <si>
    <t xml:space="preserve">Центар за информисање Нови Кнежевац д.о.о
Нови Кнежевац
</t>
  </si>
  <si>
    <t>PORTAL CINK NOVI KNEŽEVAC</t>
  </si>
  <si>
    <t>08758069</t>
  </si>
  <si>
    <t>А1-НЕТ</t>
  </si>
  <si>
    <t>28166818</t>
  </si>
  <si>
    <t xml:space="preserve">Предузеће за рекламне услуге, медије и односе са јавношћу  „PRESENTING MEDIA“d.o.o Смедерево
</t>
  </si>
  <si>
    <t>17393090</t>
  </si>
  <si>
    <t>RADIO SKAY FM 97.7</t>
  </si>
  <si>
    <t>REGIONALNI INTERNET PORTAL EBRANIČEVO</t>
  </si>
  <si>
    <t>IN000358</t>
  </si>
  <si>
    <t>Грчки</t>
  </si>
  <si>
    <t>rosa.leskovac@gmail.com</t>
  </si>
  <si>
    <t>Буди Активан 16</t>
  </si>
  <si>
    <t>budiaktivan16@gmail.com</t>
  </si>
  <si>
    <t>28197527</t>
  </si>
  <si>
    <t>Центар за информисање Exitus</t>
  </si>
  <si>
    <t>IN000829</t>
  </si>
  <si>
    <t>EXITUS</t>
  </si>
  <si>
    <t>reginaristic@gmail.com</t>
  </si>
  <si>
    <t>28260695</t>
  </si>
  <si>
    <t xml:space="preserve">Радио SKAY </t>
  </si>
  <si>
    <t>peticakoceljeva@yahoo.com </t>
  </si>
  <si>
    <r>
      <t> </t>
    </r>
    <r>
      <rPr>
        <shadow/>
        <sz val="12"/>
        <rFont val="Times New Roman"/>
        <family val="1"/>
      </rPr>
      <t>108481704</t>
    </r>
  </si>
  <si>
    <t>да</t>
  </si>
  <si>
    <t>08779384</t>
  </si>
  <si>
    <t>Радио и телевизија Бачка Паланка д.о.о.</t>
  </si>
  <si>
    <t>IN000795</t>
  </si>
  <si>
    <t>Информативно предузеће БЦ ИНФО д.о.о. Бела Црква</t>
  </si>
  <si>
    <t>radiobcinfo@gmail.com</t>
  </si>
  <si>
    <t>08724598</t>
  </si>
  <si>
    <t>Удружење грађана МЕЉ</t>
  </si>
  <si>
    <t>WWW.MINISTRIALAJMEVE.COM</t>
  </si>
  <si>
    <t>IN000901</t>
  </si>
  <si>
    <t>sb15302@seeu.edu.mk</t>
  </si>
  <si>
    <t>28277881</t>
  </si>
  <si>
    <t>Новинско предузеће Време д.о.о. Београд (Стари град)</t>
  </si>
  <si>
    <t>Мањинске заједнице у Србији</t>
  </si>
  <si>
    <t>Време</t>
  </si>
  <si>
    <t>NV000014</t>
  </si>
  <si>
    <t>redakcija@vreme.com; stevan@vreme.com; marketing@vreme.com;</t>
  </si>
  <si>
    <t>07737912</t>
  </si>
  <si>
    <t>ЦЕНТАР ЗА ИНФОРМИСАЊЕ, РАЗВОЈ КУЛТУРЕ, ДЕМОКРАТИЈЕ И ЦИВИЛНОГ ДРУШТВА "СДПЛУС"</t>
  </si>
  <si>
    <t>Грчка заједница у Србији</t>
  </si>
  <si>
    <t>INFORMATIVNI PORTAL SDPLUS</t>
  </si>
  <si>
    <t>IN000845</t>
  </si>
  <si>
    <t xml:space="preserve">sdplus.redakcija@gmail.com; </t>
  </si>
  <si>
    <t>28276605</t>
  </si>
  <si>
    <t>БУЏЕТ МКИ (400.000 - 1.000.000)</t>
  </si>
  <si>
    <t>rtvranje@verat.net; velickovicrtv@gmail.com;</t>
  </si>
  <si>
    <t>ЉУБИНКА НЕДОВИЋ ПРЕДУЗЕТНИК АГЕНЦИЈА ЗА ИЗДАВАЊE НОВИНА И ВЕБ ПОРТАЛА БАЧКА ПРЕСС-ОКОНАС.ИНФО ВРБАС</t>
  </si>
  <si>
    <t>BAČKA PRESS</t>
  </si>
  <si>
    <t>63959561</t>
  </si>
  <si>
    <t>radiotelevizijakladovo@gmail.com; snezanaspasic70@gmail.com;</t>
  </si>
  <si>
    <t>Телевизија Телемарк,  ТВ  Цариброд, Т1-РТМ Мајданпек</t>
  </si>
  <si>
    <t>IN000748</t>
  </si>
  <si>
    <t>ДАНИЈЕЛА АПОСТОЛОВ ВИДЕНОВ ПР АГЕНЦИЈА ЗА КИНЕМАТОГРАФСКУ И ТЕЛЕВИЗИЈСКУ ПРОДУКЦИЈУ DIP PRODUCTION ДИМИТРОВГРАД</t>
  </si>
  <si>
    <t>dipproduction2016@gmail.com; davidenov@yahoo.com;</t>
  </si>
  <si>
    <t>64251147</t>
  </si>
  <si>
    <t>Удружење грађана Лесковачки круг</t>
  </si>
  <si>
    <t>TELEVIZIJA SPEKTRI 3</t>
  </si>
  <si>
    <t>Кањижа</t>
  </si>
  <si>
    <t>RA000330</t>
  </si>
  <si>
    <t>pandaradio@tippnet.rs;</t>
  </si>
  <si>
    <t xml:space="preserve">info@mirc.rs; nikola@mirc.rs; milica@mirs.rs; </t>
  </si>
  <si>
    <t>rtvbum@hotmail.com; blizanac22@gmail.com;</t>
  </si>
  <si>
    <t>nopea.udruzenje@gmail.com; office@nopea.org; sefredaktor@hlas.rs;</t>
  </si>
  <si>
    <t>ИНФОРМАТИВНО КУЛТУРНИ ЦЕНТАР РАДИО РОМ</t>
  </si>
  <si>
    <t>RA000181</t>
  </si>
  <si>
    <t>office@romradio.rs; j.tomislav1@msn.com;</t>
  </si>
  <si>
    <t>28308272</t>
  </si>
  <si>
    <t>Информативно предузеће радио Ваљево д.о.о. Београд</t>
  </si>
  <si>
    <t>rvaljevo@gmail.com</t>
  </si>
  <si>
    <t>06121179</t>
  </si>
  <si>
    <t>rtvm12@gmail.com; milan512@gmail.com;</t>
  </si>
  <si>
    <t>Консалтинг маркетинг трејд д.о.о.</t>
  </si>
  <si>
    <t>RA000087</t>
  </si>
  <si>
    <t>20828943</t>
  </si>
  <si>
    <t>TV000015</t>
  </si>
  <si>
    <t>urednik@ntv.rs;</t>
  </si>
  <si>
    <t>17427458</t>
  </si>
  <si>
    <t>office@ndnv.org; pressburger@gmail.com;</t>
  </si>
  <si>
    <t>YU ECO д.о.о. Суботица</t>
  </si>
  <si>
    <t>ВЕБ АДРЕСА САЈТА (само за ИН)</t>
  </si>
  <si>
    <t>infoaktivist@gmail.com; urosevicjelena@yahoo.com;</t>
  </si>
  <si>
    <t>www.infoaktivist.org.rs</t>
  </si>
  <si>
    <t xml:space="preserve">mediaadvertising2011@gmail.com; </t>
  </si>
  <si>
    <t>redakcija@slovojuga.org.rs; marija@slovojuga.org.rs; dragan@slovojuga.org.rs;</t>
  </si>
  <si>
    <t>forum10@hotmail.rs; fahrudin.kladnicanin@forum10.org.rs;</t>
  </si>
  <si>
    <t>Телевизија спорта и здравља СОС КАНАЛ ПЛУС д.о.о. Београд</t>
  </si>
  <si>
    <t>TV000227</t>
  </si>
  <si>
    <t>sekretarsoskanalplus@gmail.com;</t>
  </si>
  <si>
    <t>21350435</t>
  </si>
  <si>
    <t>www.exitusns.rs</t>
  </si>
  <si>
    <t>daliborb@listzrenjanin.com; mira@listzrenjanin.com;</t>
  </si>
  <si>
    <t>www.cink.co.rs</t>
  </si>
  <si>
    <t>IN000743</t>
  </si>
  <si>
    <t>redakcija@cink.co.rs; dj.kovac67@yahoo.com;</t>
  </si>
  <si>
    <t>www.boc.rs</t>
  </si>
  <si>
    <t>projekti@rtk.rs; dj.kovac67@yahoo.com; slobaradicevic@yahoo.com;</t>
  </si>
  <si>
    <t>TV000195</t>
  </si>
  <si>
    <t>vranjskaplus@gmail.com;marijan.stosic1980@gmail.com;</t>
  </si>
  <si>
    <t>07946414</t>
  </si>
  <si>
    <t>bapnetagencija@gmail.com; mimobp@gmail.com;ciefdrahoslava4@gmail.com;</t>
  </si>
  <si>
    <t xml:space="preserve">mbajicc@gmail.com; </t>
  </si>
  <si>
    <t>radiomaxcoka@mts.rs; alen.maric@gmail.com; boki.brzak@gmail.com;</t>
  </si>
  <si>
    <t>info@slobodastampe.org; kokaipeter66@gmail.com; vakondsticky@gmail.com;</t>
  </si>
  <si>
    <t xml:space="preserve">rtvplus@gmail.com; addprodukcija@gmail.com; vladan.gasic@gmail.com; sekretar@tvplus.rs; </t>
  </si>
  <si>
    <t>RA000013</t>
  </si>
  <si>
    <t>07600623</t>
  </si>
  <si>
    <t>RADIO FOX 97,9</t>
  </si>
  <si>
    <t>RA000335</t>
  </si>
  <si>
    <t>Удружење грађана Буњевачка матица</t>
  </si>
  <si>
    <t>Зајечар - Салаш</t>
  </si>
  <si>
    <t>ДОО Istok company Салаш</t>
  </si>
  <si>
    <t xml:space="preserve">Удружење грађана „Journalistic plan“ </t>
  </si>
  <si>
    <t>journalisticplan@journalist.com; maksimovic@journalistic.com;</t>
  </si>
  <si>
    <t xml:space="preserve">Ани пресс д.о.о. </t>
  </si>
  <si>
    <t>www.plusonline.rs</t>
  </si>
  <si>
    <t>www.indeksonline.rs</t>
  </si>
  <si>
    <t>???</t>
  </si>
  <si>
    <t>www.recnaroda.co.rs</t>
  </si>
  <si>
    <t>105.RS</t>
  </si>
  <si>
    <t>IN001037</t>
  </si>
  <si>
    <t>www.105.rs</t>
  </si>
  <si>
    <t>Радио продукција Медиа Мастерс д.о.о. Сремска Каменица</t>
  </si>
  <si>
    <t>studio@mediamasters.rs; musicki@mediamasters.rs;</t>
  </si>
  <si>
    <t>20826266</t>
  </si>
  <si>
    <t>www.ebranicevo.com</t>
  </si>
  <si>
    <t>TV000080</t>
  </si>
  <si>
    <t>tvpriboj@gmail.com; slavicat60@gmail.com; dragicaselakovic@gmail.com;</t>
  </si>
  <si>
    <t>07246188</t>
  </si>
  <si>
    <t>RA000198</t>
  </si>
  <si>
    <t>Културни центар "ГИОН НАНДОР" Србобран</t>
  </si>
  <si>
    <t>WWW.MAKINFO.RS</t>
  </si>
  <si>
    <t>www.jugpress.rs</t>
  </si>
  <si>
    <t xml:space="preserve">redakcijaјugpress@gmail.com; lilasjug@gmail.com; </t>
  </si>
  <si>
    <t>INTERNET PORTAL RADIO- TELEVIZIJE BUJANOVAC</t>
  </si>
  <si>
    <t>IN000980</t>
  </si>
  <si>
    <t>www.rtv-bujanovac.rs</t>
  </si>
  <si>
    <t>Предузеће Конзум Лав д.о.о. Ужице</t>
  </si>
  <si>
    <t>TV LAV+</t>
  </si>
  <si>
    <t>TV000088</t>
  </si>
  <si>
    <t>urednik@tvlav.rs; sladjasertic7@gmail.com;</t>
  </si>
  <si>
    <t>17448129</t>
  </si>
  <si>
    <t>info.novanasarec1@gmail.com; rade062@gmail.com; redakcija.novanasarec@gmail.com;</t>
  </si>
  <si>
    <t>NV000406</t>
  </si>
  <si>
    <t>Прокупље</t>
  </si>
  <si>
    <t>АРТЕМИДА Медиа</t>
  </si>
  <si>
    <t>artemidamedia@gmail.com</t>
  </si>
  <si>
    <t>28309228</t>
  </si>
  <si>
    <t>TV000152</t>
  </si>
  <si>
    <t xml:space="preserve">cerez.beograd@gmail.com; dzanatankoko@yahoo.com; </t>
  </si>
  <si>
    <t>office@sandzak.tv; direktor@sandzak.tv;</t>
  </si>
  <si>
    <t>Радио телевизија Бујановац д.о.о.</t>
  </si>
  <si>
    <t xml:space="preserve">televizija_bujanovac@yahoo.com; </t>
  </si>
  <si>
    <t>17032917</t>
  </si>
  <si>
    <t>НГ Медиа</t>
  </si>
  <si>
    <t>IN000909</t>
  </si>
  <si>
    <t>www.ngportal.rs</t>
  </si>
  <si>
    <t>28264399</t>
  </si>
  <si>
    <t>Сомбор</t>
  </si>
  <si>
    <t>Удружење новинара Рома</t>
  </si>
  <si>
    <t>EVROPSKE ROMSKE NOVINE - EVROPAKO ROMANO LIL - EUROPEAN ROMA NEWS</t>
  </si>
  <si>
    <t>IN000857</t>
  </si>
  <si>
    <t>28130864</t>
  </si>
  <si>
    <t>IN000237</t>
  </si>
  <si>
    <t>www.bmc.rs</t>
  </si>
  <si>
    <t>21057274</t>
  </si>
  <si>
    <t>radiopetrovec@gmail.com; agroplodglo@gmail.com; kmm@stcable.net;</t>
  </si>
  <si>
    <t>RADIO KLIK FM 91,7</t>
  </si>
  <si>
    <t>За боље сутра</t>
  </si>
  <si>
    <t>www.rtvpresheva.info</t>
  </si>
  <si>
    <t>TV000134</t>
  </si>
  <si>
    <t>uprava@danas.rs; jelka.beta@gmail.com;</t>
  </si>
  <si>
    <t>www.danas.rs</t>
  </si>
  <si>
    <t>Агенција за консалтинг и менаџмент, Пресс центар ИСТ Медиа</t>
  </si>
  <si>
    <t>IN000173</t>
  </si>
  <si>
    <t>www.istmedia.rs</t>
  </si>
  <si>
    <t>61816097</t>
  </si>
  <si>
    <t>Лајмет (вести на албанском језику)</t>
  </si>
  <si>
    <t xml:space="preserve">koreni.iptv@gmail.com&lt; aca.draganic@gmail.com; </t>
  </si>
  <si>
    <t xml:space="preserve">IN000349
</t>
  </si>
  <si>
    <t>www.far.rs</t>
  </si>
  <si>
    <t>udruzenjeemblema@gmail.com; slavkopdc@gmail.com;</t>
  </si>
  <si>
    <t>аgonislami@hotmail.com; info@luginalajm.com;</t>
  </si>
  <si>
    <t>Културни центар Замбак</t>
  </si>
  <si>
    <t>SNEWS</t>
  </si>
  <si>
    <t>IN000761</t>
  </si>
  <si>
    <t>www.snews.rs</t>
  </si>
  <si>
    <t>28214596</t>
  </si>
  <si>
    <t>TV000011</t>
  </si>
  <si>
    <t>direktor@radiobanker.rs; banker.radio@gmail.com;</t>
  </si>
  <si>
    <t>Нада Гудурић ПР Агенција за информативну делатност и маркетинг NPRESS Бор</t>
  </si>
  <si>
    <t xml:space="preserve">npress.ng@gmail.com; </t>
  </si>
  <si>
    <t>65441152</t>
  </si>
  <si>
    <t>УКРАЈИНСКО-СРПСКА ПОСЛОВНА КОМОРА</t>
  </si>
  <si>
    <t>YUKRAINIANS</t>
  </si>
  <si>
    <t>IN000986</t>
  </si>
  <si>
    <t>redakcija@yukrainians.com; myroslavh@gmail.com;</t>
  </si>
  <si>
    <t>www.yukrainians.com</t>
  </si>
  <si>
    <t>28229976</t>
  </si>
  <si>
    <t>Радио и телевизија Трстеник д.о.о.</t>
  </si>
  <si>
    <t>17021354</t>
  </si>
  <si>
    <t xml:space="preserve">IN000121
</t>
  </si>
  <si>
    <t>www.jugmedia.rs</t>
  </si>
  <si>
    <t>jugmedia.redakcija@gmail.com; milica.ivanovic9455@gmail.com;</t>
  </si>
  <si>
    <t>office@tvpirot.rs; vladimir.veljkovic@tvpirot.rs; milanpanic@tvpirot.rs;</t>
  </si>
  <si>
    <t>Привредно друштво за производњу и емитовање ТВ програма Телевизија Лесковац д.о.о.</t>
  </si>
  <si>
    <t>TV000078</t>
  </si>
  <si>
    <t>06993290</t>
  </si>
  <si>
    <t>Ромске боје социјалне карте</t>
  </si>
  <si>
    <t>Панађури, сабори и вашари - Културно наслеђе и идентитет националних заједница у Србији</t>
  </si>
  <si>
    <t>office@crps.org.rs; edis.demic@crps.org.rs;</t>
  </si>
  <si>
    <t>Топола</t>
  </si>
  <si>
    <t>RA000249</t>
  </si>
  <si>
    <t>RADIO IFM BRAF</t>
  </si>
  <si>
    <t>ifm@hotmail.com; novinice2016@gmail.com;</t>
  </si>
  <si>
    <t>61391100</t>
  </si>
  <si>
    <t>VOJVODJANSKI.COM</t>
  </si>
  <si>
    <t>IN000922</t>
  </si>
  <si>
    <t>www.vojvodjanski.com</t>
  </si>
  <si>
    <t>Власи као европска културна баштина</t>
  </si>
  <si>
    <t>www.sattelevizija.com</t>
  </si>
  <si>
    <t>оffice@k9.co.rs; majans2003@yahoo.com; zoricak9@yahoo.com;</t>
  </si>
  <si>
    <t>www.rtcaribrod.rs</t>
  </si>
  <si>
    <t>magnum@tsbest.net; radiomagnum@gmail.com;</t>
  </si>
  <si>
    <t>Бујановац - Велики Трновац</t>
  </si>
  <si>
    <t>INTERNET PORTAL RTV BRUS</t>
  </si>
  <si>
    <t>IN000642</t>
  </si>
  <si>
    <t>www.rtvbrus.co.rs</t>
  </si>
  <si>
    <t xml:space="preserve">Крушевац - Мала Врбница </t>
  </si>
  <si>
    <t>Мултикултура Србије</t>
  </si>
  <si>
    <t xml:space="preserve">bankrot.nis@gmail.com; </t>
  </si>
  <si>
    <t>www.novostidana.rs</t>
  </si>
  <si>
    <t>28293577</t>
  </si>
  <si>
    <t>TV SKAY</t>
  </si>
  <si>
    <t>TV000238</t>
  </si>
  <si>
    <t>Култура Бугара на територији југоисточне Србије</t>
  </si>
  <si>
    <t>Бошњачка заједница културе "Препород"</t>
  </si>
  <si>
    <t>Казаљка</t>
  </si>
  <si>
    <t>KAZALJKA.NET</t>
  </si>
  <si>
    <t>IN000902</t>
  </si>
  <si>
    <t xml:space="preserve">kazaljka.net@gmail.com; </t>
  </si>
  <si>
    <t>www.kazaljka.net</t>
  </si>
  <si>
    <t>07845898</t>
  </si>
  <si>
    <t>Банатска линија успеха - амбасадори румунске националне мањине у свету</t>
  </si>
  <si>
    <t>info@ceprom.rs; marko.nedeljkovic@ceprom.rs;</t>
  </si>
  <si>
    <t>28245475</t>
  </si>
  <si>
    <t>Удружење грађана Free media</t>
  </si>
  <si>
    <t>28287003</t>
  </si>
  <si>
    <t>novinegrad@yahoo.com; dejanm65@gmail.com; nmbudimovic@gmail.com;</t>
  </si>
  <si>
    <t>radiosubotica@gmail.com; veselin.b.stefanovic@gmail.com; vladan.b.stefanovic@gmail.com;</t>
  </si>
  <si>
    <t>Мој завичај</t>
  </si>
  <si>
    <t>ИНФО ЦЕНТАР д.о.о. Тутин</t>
  </si>
  <si>
    <t xml:space="preserve">IN000118
</t>
  </si>
  <si>
    <t>www.webinfo.rs</t>
  </si>
  <si>
    <t>У нове изазове и анализе - уређивачка политика мањинских медија</t>
  </si>
  <si>
    <t xml:space="preserve">a1tvnet@hotmail.com; glassandzaka@hotmail.com; r.enes5@hotmail.com; </t>
  </si>
  <si>
    <t>"Ромски Медијски Сервис - РМС"</t>
  </si>
  <si>
    <t>ROMSKI MEDIJI</t>
  </si>
  <si>
    <t>IN000729</t>
  </si>
  <si>
    <t xml:space="preserve">romskimedijskiservis@yahoo.com; </t>
  </si>
  <si>
    <t>www.romskimediji.rs</t>
  </si>
  <si>
    <t>28166273</t>
  </si>
  <si>
    <t>„РУССКИЙ АРХИВ“, ЖУРНАЛ ОСВЕЩАЕТ СОЦИАЛЬНЫЕ ВОПРОСЫ, КУЛЬТУРУ, ИСКУССТВО И ЗТНОЛОГИЮ</t>
  </si>
  <si>
    <t>NV000992</t>
  </si>
  <si>
    <t>kontakt@nsrnm.org</t>
  </si>
  <si>
    <t>www.bujanoci.net</t>
  </si>
  <si>
    <t>office@tvzonaplus.rs; direktor@tvzonaplus.rs;</t>
  </si>
  <si>
    <t>www.tvzonaplus.rs</t>
  </si>
  <si>
    <t>RA000103
RA000277</t>
  </si>
  <si>
    <t>cronews05@gmail.com; brku23@gmail.com;</t>
  </si>
  <si>
    <t>rtvtransnegotin@gmail.com; anita.durlic84@gmail.com;</t>
  </si>
  <si>
    <t>info@luginalajm.com; agonislami@hotmail.com;</t>
  </si>
  <si>
    <t>www.luginalajm.com</t>
  </si>
  <si>
    <t>racunovodstvo@narodne.com; vitko018@yahoo.com; danijela.vukovic72@yahoo.com;</t>
  </si>
  <si>
    <t>РТВ Сигнал - НС д.о.о. Нови Сад</t>
  </si>
  <si>
    <t>RA000183</t>
  </si>
  <si>
    <t>biljana.filipovic@radiosignal.rs; miodrag.vucinic@radiosignal.rs</t>
  </si>
  <si>
    <t>08608571</t>
  </si>
  <si>
    <t xml:space="preserve">Тамара Попов Радоњић ПР Студио за видео продукцију ВИДЕОПРЕСС Београд </t>
  </si>
  <si>
    <t xml:space="preserve">popov.videopress@gmail.com; </t>
  </si>
  <si>
    <t>61975829</t>
  </si>
  <si>
    <t>RA000179</t>
  </si>
  <si>
    <t xml:space="preserve">redakcija@mojbecej.rs; office@bum-becej.org; </t>
  </si>
  <si>
    <t>www.mojbecej.rs</t>
  </si>
  <si>
    <t>croinfors@gmail.com; ivanu88@yahoo.com; brku23@gmail.com;</t>
  </si>
  <si>
    <t>RA000122</t>
  </si>
  <si>
    <t>17285866</t>
  </si>
  <si>
    <t>Rec-on production д.о.о Нови Сад</t>
  </si>
  <si>
    <t>САЧУВАРИ - циклус емисија титлованих на мађарски језик</t>
  </si>
  <si>
    <t>TV000103</t>
  </si>
  <si>
    <t>rec.on.productiondoo@gmail.com; studio@boomerang.co.rs; drzoricarunjajic@gmail.com;</t>
  </si>
  <si>
    <t>21649996</t>
  </si>
  <si>
    <t>info@rtvnp.rs; direktor@rtvnp.rs;</t>
  </si>
  <si>
    <t>www.listpolimlje.info</t>
  </si>
  <si>
    <t>Радио магазин на русинском језику</t>
  </si>
  <si>
    <t>www.infocentarjug.rs</t>
  </si>
  <si>
    <t>Кикинда</t>
  </si>
  <si>
    <t>Друштво са ограниченом одговорношћу за телевизијску делатност Телевизија Кикинда</t>
  </si>
  <si>
    <t>TV000107</t>
  </si>
  <si>
    <t>marketing@tvrubin.rs; ivana.radojevic@tvrubin.rs;</t>
  </si>
  <si>
    <t>17220977</t>
  </si>
  <si>
    <t>Телевизија Петровец д.о.о Бачки Петровац</t>
  </si>
  <si>
    <t>TV000105</t>
  </si>
  <si>
    <t>finansije@petrovec.co.rs; direktor@petrovec.co.rs;</t>
  </si>
  <si>
    <t>08655529</t>
  </si>
  <si>
    <t>TV K::CN 1</t>
  </si>
  <si>
    <t>IN000423</t>
  </si>
  <si>
    <t>office@rtvpicanal.com; bobnikpi@gmail.com; ilimarijana@gmail.com;</t>
  </si>
  <si>
    <t>www.pikanal.rs</t>
  </si>
  <si>
    <t>tvinfobosilegrad@gmail.com</t>
  </si>
  <si>
    <t>www.tvinfobosilegrad.co.rs</t>
  </si>
  <si>
    <t>zlatarske@ptt.rs; danazlatarske@gmail.com;</t>
  </si>
  <si>
    <t>Ромска обнова, сарадња и алтернатива - РОСА</t>
  </si>
  <si>
    <t>www.rominfomedia.rs</t>
  </si>
  <si>
    <t>hkdvnazor@gmail.com; ivankaran58@gmail.com;</t>
  </si>
  <si>
    <t>20275430</t>
  </si>
  <si>
    <t>28028512</t>
  </si>
  <si>
    <t>www.ministrialajmeve.com</t>
  </si>
  <si>
    <t>www.szenttamas.rs</t>
  </si>
  <si>
    <t>www.autonomija.org.rs</t>
  </si>
  <si>
    <t>www.rtv-vranje.rs</t>
  </si>
  <si>
    <t>www.temporadio.rs</t>
  </si>
  <si>
    <t>www.mediareform.rs</t>
  </si>
  <si>
    <t>www.romaworld.rs</t>
  </si>
  <si>
    <t>www.rtvbap.rs</t>
  </si>
  <si>
    <t>www.hlas.rs</t>
  </si>
  <si>
    <t>424+481</t>
  </si>
  <si>
    <t>не</t>
  </si>
  <si>
    <t>Нишка телевизија д.о.о.</t>
  </si>
  <si>
    <t xml:space="preserve">Центар за културу, информисање и заштиту права националних мањина Развитие </t>
  </si>
  <si>
    <t>451-04-5184/2022-04</t>
  </si>
  <si>
    <t>Од Карпата до сремске равнице</t>
  </si>
  <si>
    <t>SREMSKE PORTAL</t>
  </si>
  <si>
    <t>IN000451</t>
  </si>
  <si>
    <t>www.sremskenovine.rs</t>
  </si>
  <si>
    <t>451-04-5105/2022-04</t>
  </si>
  <si>
    <t>Када волиш, баш те брига да ли је девојка, ђевојка или дивојка</t>
  </si>
  <si>
    <t>TV APATIN</t>
  </si>
  <si>
    <t>451-04-5097/2022-04</t>
  </si>
  <si>
    <t>Темерин</t>
  </si>
  <si>
    <t xml:space="preserve">Кристиан Дујмович ПР штампање Интернет штампарија Темерин </t>
  </si>
  <si>
    <t>Аматерско позориште - фактор очувања језичког и културног идентитета мађарске националне заједнице у Темерину</t>
  </si>
  <si>
    <t>TEMERINI ÚJSÁG</t>
  </si>
  <si>
    <t>NV000530</t>
  </si>
  <si>
    <t>dujmo2@gmail.com</t>
  </si>
  <si>
    <t>64287109</t>
  </si>
  <si>
    <t>451-04-5090/2022-04</t>
  </si>
  <si>
    <t>Живот Рома</t>
  </si>
  <si>
    <t>TV LESKOVAC</t>
  </si>
  <si>
    <t>libestojkovic@gmail.com; tvlredak@gmail.com;</t>
  </si>
  <si>
    <t>451-04-5124/2022-04</t>
  </si>
  <si>
    <t>Нова Црња</t>
  </si>
  <si>
    <t>Завичајни клуб Новоцрњана</t>
  </si>
  <si>
    <t>Младост, радост будућност на селу</t>
  </si>
  <si>
    <t>CSERNYEI ÚJSÁG</t>
  </si>
  <si>
    <t>NV000669</t>
  </si>
  <si>
    <t>nagyradics62@gmail.com; petefinc@gmail.com;</t>
  </si>
  <si>
    <t>08644748</t>
  </si>
  <si>
    <t>451-04-5153/2022-04</t>
  </si>
  <si>
    <t>Привредно друштво за грађевинарство, трговину на велико и мало, угоститељство и туризам Стара чаршија д.о.о.</t>
  </si>
  <si>
    <t>Глас мањина</t>
  </si>
  <si>
    <t>RADIO STARA ČARŠIJA</t>
  </si>
  <si>
    <t xml:space="preserve">direktor@adiostaracarsija.com; </t>
  </si>
  <si>
    <t>Медиј није уписан у складу са законом. Нема одговорног уредника.</t>
  </si>
  <si>
    <t>451-04-5125/2022-04</t>
  </si>
  <si>
    <t xml:space="preserve">Агенција за телевизијске активности Media News Eva Hubsch Bodiš Предузетник </t>
  </si>
  <si>
    <t>A siker útja - Пут успеха (еколошко предузетништво) - Информативно едукативни серијал</t>
  </si>
  <si>
    <t>TV PANON</t>
  </si>
  <si>
    <t>TV000027</t>
  </si>
  <si>
    <t>hubsch.eva@gmail.com</t>
  </si>
  <si>
    <t>62050683</t>
  </si>
  <si>
    <t>451-04-5171/2022-04</t>
  </si>
  <si>
    <t>Барвалипе си џанђипе (богатство је знати)</t>
  </si>
  <si>
    <t>TEMPO PORTAL</t>
  </si>
  <si>
    <t>451-04-5169/2022-04</t>
  </si>
  <si>
    <t>АМЕНДА СИЈАМ МАНУША? (Сви смо исти зар не?)</t>
  </si>
  <si>
    <t>TEMPO NAXI RADIO 97,5 I 95,3</t>
  </si>
  <si>
    <t>451-04-5166/2022-04</t>
  </si>
  <si>
    <t>Амари кухиња!</t>
  </si>
  <si>
    <t>451-04-5360/2022-04</t>
  </si>
  <si>
    <t>451-04-5363/2022-04</t>
  </si>
  <si>
    <t>Бољевац</t>
  </si>
  <si>
    <t>Друштво са ограниченом одговорношћу Радио Бум Бољевац</t>
  </si>
  <si>
    <t>"Пи лнга огашу његру - Покрај Црне Реке"</t>
  </si>
  <si>
    <t>RADIO BUM</t>
  </si>
  <si>
    <t>RA000245</t>
  </si>
  <si>
    <t>radiobumboljevac@gmail.com; sviorovic@gmail.com; biljabum@gmail.com;</t>
  </si>
  <si>
    <t>17297856</t>
  </si>
  <si>
    <t>451-04-5301/2022-04</t>
  </si>
  <si>
    <t>Путевима Баната</t>
  </si>
  <si>
    <t>RADIO NAXI MAX 106,6</t>
  </si>
  <si>
    <t>451-04-5331/2022-04</t>
  </si>
  <si>
    <t>Значајни Буњевци у очувању идентитета</t>
  </si>
  <si>
    <t>BOCKO: LIST ZA MLADE NA BUNJEVAČKOM JEZIKU</t>
  </si>
  <si>
    <t>451-04-5335/2022-04</t>
  </si>
  <si>
    <t>Буњевачки национални празници - Дужијанца</t>
  </si>
  <si>
    <t>BUNJEVAČKA RIČ</t>
  </si>
  <si>
    <t>451-04-5386/2022-04</t>
  </si>
  <si>
    <t>Гост новини - емисије на бугарском језику</t>
  </si>
  <si>
    <t>NTV</t>
  </si>
  <si>
    <t>451-04-5284/2022-04</t>
  </si>
  <si>
    <t>Украјинци - Чувари традиције</t>
  </si>
  <si>
    <t>RADIO DONJI SREM</t>
  </si>
  <si>
    <t>451-04-5270/2022-04</t>
  </si>
  <si>
    <t>www.sdplus.rs</t>
  </si>
  <si>
    <t>451-04-5365/2022-04</t>
  </si>
  <si>
    <r>
      <rPr>
        <b/>
        <sz val="12"/>
        <rFont val="Times New Roman"/>
        <family val="1"/>
      </rPr>
      <t xml:space="preserve">Детска енциклопедия: </t>
    </r>
    <r>
      <rPr>
        <sz val="12"/>
        <rFont val="Times New Roman"/>
        <family val="1"/>
      </rPr>
      <t xml:space="preserve">Културни, исторически и природни ценности на община Цариброд
</t>
    </r>
    <r>
      <rPr>
        <b/>
        <sz val="12"/>
        <rFont val="Times New Roman"/>
        <family val="1"/>
      </rPr>
      <t xml:space="preserve">Дечја енциклопедија: </t>
    </r>
    <r>
      <rPr>
        <sz val="12"/>
        <rFont val="Times New Roman"/>
        <family val="1"/>
      </rPr>
      <t>Културне, историјске и природне вредности општине Димитровград</t>
    </r>
  </si>
  <si>
    <t>INTERNET PORTAL FAR</t>
  </si>
  <si>
    <t>451-04-5372/2022-04</t>
  </si>
  <si>
    <t>Вести - висти на буњевачком</t>
  </si>
  <si>
    <t>451-04-5374/2022-04</t>
  </si>
  <si>
    <t>Друштво са ограниченом одговорношћу Радио Срем Рума</t>
  </si>
  <si>
    <t>Сачувајмо украјинску традицију</t>
  </si>
  <si>
    <t>RADIO SREM</t>
  </si>
  <si>
    <t>RA000020</t>
  </si>
  <si>
    <t>radiosremru1970@gmail.com; vesnabunijevac@yahoo.com;</t>
  </si>
  <si>
    <t>08026513</t>
  </si>
  <si>
    <t>451-04-5262/2022-04</t>
  </si>
  <si>
    <t>Женски рад у функцији унапређења одрживог развоја</t>
  </si>
  <si>
    <t>televizijaforum@gmail.com; аldina_luinovic@hotmail.com;</t>
  </si>
  <si>
    <t>451-04-5382/2022-04</t>
  </si>
  <si>
    <t>Дрвеном кашиком чувам традицију</t>
  </si>
  <si>
    <t>NPRESS</t>
  </si>
  <si>
    <t>IN001193</t>
  </si>
  <si>
    <t>www.npress.rs</t>
  </si>
  <si>
    <t>451-04-5261/2022-04</t>
  </si>
  <si>
    <t>Млади чувари културе и традиције</t>
  </si>
  <si>
    <t>www.freemedia.rs</t>
  </si>
  <si>
    <t>FREEMEDIA.RS</t>
  </si>
  <si>
    <t>IN001122</t>
  </si>
  <si>
    <t>ugfreemedia@gmail.com; amelaba@gmail.com;</t>
  </si>
  <si>
    <t>451-04-5293/2022-04</t>
  </si>
  <si>
    <t>Информација за нас</t>
  </si>
  <si>
    <t>INTERNET PORTAL RTVPRESHEVA.INFO</t>
  </si>
  <si>
    <t>451-04- 5122/2022-04</t>
  </si>
  <si>
    <t>Сећање -  Paměť</t>
  </si>
  <si>
    <t>HLAS</t>
  </si>
  <si>
    <t>451-04-5042/2022-04</t>
  </si>
  <si>
    <t>„Нотама кроз живот“ - „Notenca ano đivdipe“</t>
  </si>
  <si>
    <t>WWW.VRANJSKAPLUSTV.RS</t>
  </si>
  <si>
    <t>IN000557</t>
  </si>
  <si>
    <t>www.vranjskaplustv.rs</t>
  </si>
  <si>
    <t>451-04-5442/2022-04</t>
  </si>
  <si>
    <t>Културно информативно просветно удружење Просперитет</t>
  </si>
  <si>
    <t>RADIO PESMA</t>
  </si>
  <si>
    <t>IN000474</t>
  </si>
  <si>
    <t>www.pesma.rs</t>
  </si>
  <si>
    <t>radojicamalibc@yahoo.com;</t>
  </si>
  <si>
    <t>руски</t>
  </si>
  <si>
    <t>28176368</t>
  </si>
  <si>
    <t>одбачен</t>
  </si>
  <si>
    <t>451-04-5444/2022-04</t>
  </si>
  <si>
    <t>451-04-5415/2022-04</t>
  </si>
  <si>
    <t>НЕВИПЕ
(дневна информативна емисија локалних и регионалних вести на ромском језику)</t>
  </si>
  <si>
    <t>RADIO KRUŠEVAC</t>
  </si>
  <si>
    <t>451-04-5414/2022-04</t>
  </si>
  <si>
    <t>Wagner production д.о.о.</t>
  </si>
  <si>
    <t>NÁDHERA SLOVENSKÉHO SLOVA (Информисање о животу Словака на територији Града Панчева и Јужног Баната) </t>
  </si>
  <si>
    <t>RADIO PANČEVO</t>
  </si>
  <si>
    <t>tomislav.vagner@gmail.com;</t>
  </si>
  <si>
    <t>20134003</t>
  </si>
  <si>
    <t>451-04-5470/2022-04</t>
  </si>
  <si>
    <t>Центар за професионализацију медија и медијску писменост</t>
  </si>
  <si>
    <t>451-04-5289/2022-04</t>
  </si>
  <si>
    <t>Рома андо спорто</t>
  </si>
  <si>
    <t>TV PIROT</t>
  </si>
  <si>
    <t>451-04-5593/2022-04</t>
  </si>
  <si>
    <t>Српски</t>
  </si>
  <si>
    <t>451-04-5606/2022-04</t>
  </si>
  <si>
    <t>Знаменити Македонци Србије</t>
  </si>
  <si>
    <t>mun.makinfo@gmail.com; zz.mitrovic@gmail.com;</t>
  </si>
  <si>
    <t>28222645</t>
  </si>
  <si>
    <t>Новокнежевачке новости - Törökkanizsai hírmondó</t>
  </si>
  <si>
    <t>NOVOKNEŽEVAČKE NOVOSTI NA MAĐARSKOM JEZIKU: TÖRÖKKANIZSAI HIRMONDÓ</t>
  </si>
  <si>
    <t>NV000880</t>
  </si>
  <si>
    <t xml:space="preserve">torokkanizsaesvideke@gmail.com; </t>
  </si>
  <si>
    <t>451-04-5613/2022-04</t>
  </si>
  <si>
    <t>ŐRIZZÜK MEG ÖRÖKSÉGÜNKET
(ЧУВАЈМО НАШЕ НАСЛЕЂЕ)</t>
  </si>
  <si>
    <t>451-04-5614/2022-04</t>
  </si>
  <si>
    <t>Од говора до писма</t>
  </si>
  <si>
    <t>REČ NARODA</t>
  </si>
  <si>
    <t>Удружење грађана "Балкан туризам"</t>
  </si>
  <si>
    <t>Немачке породице - Deutsche Familien</t>
  </si>
  <si>
    <t>BALKAN TURIZAM</t>
  </si>
  <si>
    <t>IN000745</t>
  </si>
  <si>
    <t xml:space="preserve">balkanturizamtravel@gmail.com; </t>
  </si>
  <si>
    <t>www.balkan-turizam.net</t>
  </si>
  <si>
    <t>28262493</t>
  </si>
  <si>
    <t>451-04-5521/2022-04</t>
  </si>
  <si>
    <t>Записи са калдрме - о култури и традицији Бошњака у Санџаку</t>
  </si>
  <si>
    <t>451-04-5615/2022-04</t>
  </si>
  <si>
    <t>Бити Грк у Србији</t>
  </si>
  <si>
    <t>PORTAL REČ NARODA</t>
  </si>
  <si>
    <t>451-04-5585/2022-04</t>
  </si>
  <si>
    <t>Образовање мањина - теорија и пракса</t>
  </si>
  <si>
    <t>451-04-5600/2022-04</t>
  </si>
  <si>
    <t>Свет је игра</t>
  </si>
  <si>
    <t>013INFO;
ROMSKI MEDIJI</t>
  </si>
  <si>
    <t>IN000247;
IN000729</t>
  </si>
  <si>
    <t>www.013info.rs;
www.romskimediji.rs</t>
  </si>
  <si>
    <t>451-04-5534/2022-04</t>
  </si>
  <si>
    <t>Националне мањине у српском спорту</t>
  </si>
  <si>
    <t>SOS KANAL PLUS</t>
  </si>
  <si>
    <t>451-04-5547/2022-04</t>
  </si>
  <si>
    <t>Чувари школског звона
Пазители на училищния звънец</t>
  </si>
  <si>
    <t>451-04-5225/2022-04</t>
  </si>
  <si>
    <t>"КОРО?НА!"</t>
  </si>
  <si>
    <t>TV000120, TV000061 TV000197
TV000025</t>
  </si>
  <si>
    <t>српски</t>
  </si>
  <si>
    <t>451-04-5221/2022-04</t>
  </si>
  <si>
    <t>„Традиционално богатство је снага којом напредујемо“ – „O tradicionalna barvalipa i zor so del amen anglunipe“</t>
  </si>
  <si>
    <t>NAXI PLUS RADIO</t>
  </si>
  <si>
    <t>451-04-5517/2022-04</t>
  </si>
  <si>
    <t>451-04-5854/2022-04</t>
  </si>
  <si>
    <t>Чувамо традицију</t>
  </si>
  <si>
    <t>PORTAL RTV BAP</t>
  </si>
  <si>
    <t>rtvbap.bp@gmail.com</t>
  </si>
  <si>
    <t>451-04-6210/2022-04</t>
  </si>
  <si>
    <t>Предрасуде о Власима - огроман и опасан теет</t>
  </si>
  <si>
    <t xml:space="preserve">IN000358
</t>
  </si>
  <si>
    <t>451-04-6221/2022-04</t>
  </si>
  <si>
    <t>CITY SMART CLUB о.д. Ниш</t>
  </si>
  <si>
    <t>Стихове за вечна любов – Стихови за вечну љубав</t>
  </si>
  <si>
    <t>CITY SMART</t>
  </si>
  <si>
    <t>IN000034</t>
  </si>
  <si>
    <t>dragan@citysmart.media</t>
  </si>
  <si>
    <t>www.citysmart.rs</t>
  </si>
  <si>
    <t>17036963</t>
  </si>
  <si>
    <t>451-04-4466/2022-04</t>
  </si>
  <si>
    <t>ВРАТИО САМ СЕ, КОД КУЋЕ САМ - HAZAJÖTTEM, ITTHON VAGYOK</t>
  </si>
  <si>
    <t>451-04-4553/2022-04</t>
  </si>
  <si>
    <t>Медиа информатор д.о.о. Кањижа</t>
  </si>
  <si>
    <t>Маштајмо заједно - бајке за децу на мађарском језику - Magyar népmesék</t>
  </si>
  <si>
    <t>PANDA RADIO</t>
  </si>
  <si>
    <t>21492612</t>
  </si>
  <si>
    <t>451-04-4526/2022-04</t>
  </si>
  <si>
    <t>Цвет на Тиси д.о.о.</t>
  </si>
  <si>
    <t>Мађари у Војводини</t>
  </si>
  <si>
    <t>www.cvetnatisi.rs</t>
  </si>
  <si>
    <t>CVET NA TISI</t>
  </si>
  <si>
    <t>IN001160</t>
  </si>
  <si>
    <t>cvetnatisi@gmail.com</t>
  </si>
  <si>
    <t>21743267</t>
  </si>
  <si>
    <t>451-04-4399/2022-04</t>
  </si>
  <si>
    <t>„Fox Media” д.о.о. производња, трговина и услуге Бечеј</t>
  </si>
  <si>
    <t>"Tisza-mente а történelmen kerеsztül” (превод: Потиски регион кроз историју)</t>
  </si>
  <si>
    <t>451-04-4470/2022-04</t>
  </si>
  <si>
    <t>Наши корени - наши салаши
Naše korene - naše salaše</t>
  </si>
  <si>
    <t>451-04-4649/2022-04</t>
  </si>
  <si>
    <t>Мој комшија - Мо комшија</t>
  </si>
  <si>
    <t>451-04-4652/2022-04</t>
  </si>
  <si>
    <t>ЖИВОТ РОМА НАКОН КОРОНЕ - O ĐIVĐIPE E ROMENGORO PALI KORONA</t>
  </si>
  <si>
    <t>451-04-4582/2022-04</t>
  </si>
  <si>
    <t>"Словаци у мом крају“
„Slováci v mojom kraji“</t>
  </si>
  <si>
    <t>TELEVIZIJA FRUŠKA GORA</t>
  </si>
  <si>
    <t>451-04-4580/2022-04</t>
  </si>
  <si>
    <t>Камени мост</t>
  </si>
  <si>
    <t>INTERNET PORTAL RADIO TELEVIZIJE VRANJE</t>
  </si>
  <si>
    <t>451-04-4677/2022-04</t>
  </si>
  <si>
    <t>Алем Ровчанин ПР Производња телевизијског програма ПП медиа</t>
  </si>
  <si>
    <t>Информисање припадника бошњачке националне мањине на матерњем језику</t>
  </si>
  <si>
    <t>PP MEDIA</t>
  </si>
  <si>
    <t>IN000413</t>
  </si>
  <si>
    <t xml:space="preserve">office@ppmedia.rs; alem.rovcanin@gmail.com; </t>
  </si>
  <si>
    <t>www.ppmedia.rs</t>
  </si>
  <si>
    <t>63981095</t>
  </si>
  <si>
    <t>451-04-4660/2022-04</t>
  </si>
  <si>
    <t>Словаци у Војводини</t>
  </si>
  <si>
    <t>TV PETROVEC</t>
  </si>
  <si>
    <t>451-04-4671/2022-04</t>
  </si>
  <si>
    <t>Вршац</t>
  </si>
  <si>
    <t>BANATSKI LET 1928</t>
  </si>
  <si>
    <t>IN001161</t>
  </si>
  <si>
    <t>Банатски лет 1928 д.о.о. Вршац</t>
  </si>
  <si>
    <t>Живот и култура Словака</t>
  </si>
  <si>
    <t>banatski.let@gmail.com</t>
  </si>
  <si>
    <t>www.banatskilet.rs</t>
  </si>
  <si>
    <t>21746045</t>
  </si>
  <si>
    <t>Удружење за Уметност и Културу Румуна "Викентије Петровић Бокалуц"</t>
  </si>
  <si>
    <t>451-04-4640/2022-04</t>
  </si>
  <si>
    <t>Торак</t>
  </si>
  <si>
    <t>"Торачанска светлост" локалне информације на румунском језику</t>
  </si>
  <si>
    <t>LUMINA TORĂCEANĂ</t>
  </si>
  <si>
    <t>NV000626</t>
  </si>
  <si>
    <t>bocalut@yahoo.com; filipbalos0@gmail.com; mirceatorac@gmail.com;</t>
  </si>
  <si>
    <t>08063257</t>
  </si>
  <si>
    <t>451-04-4691/2022-04</t>
  </si>
  <si>
    <t>Влашка-магија-медијска</t>
  </si>
  <si>
    <t>TV ISTOK</t>
  </si>
  <si>
    <t>451-04-4684/2022-04</t>
  </si>
  <si>
    <t>ДОО Istok Company Салаш</t>
  </si>
  <si>
    <t>Ам манкат бине</t>
  </si>
  <si>
    <t>HIT RADIO</t>
  </si>
  <si>
    <t>451-04-4733/2022-04</t>
  </si>
  <si>
    <t xml:space="preserve">Немци у Војводини </t>
  </si>
  <si>
    <t>RADIO FRUŠKA GORA</t>
  </si>
  <si>
    <t>451-04-4715/2022-04</t>
  </si>
  <si>
    <t>Роми међу нама</t>
  </si>
  <si>
    <t>451-04-5005/2022-04</t>
  </si>
  <si>
    <t xml:space="preserve">Снежана Стојковић ПР Веб портал Роминк </t>
  </si>
  <si>
    <t>Ром-Инк, Ром-Инфо</t>
  </si>
  <si>
    <t>SNEŽANA STOJKOVIĆ PR VEB PORTAL ROMINK SMEDEREVO</t>
  </si>
  <si>
    <t>IN001054</t>
  </si>
  <si>
    <t>www.romi.rs</t>
  </si>
  <si>
    <t>stojkovicsnezana10@gmail.com</t>
  </si>
  <si>
    <t>ромски</t>
  </si>
  <si>
    <t>66015360</t>
  </si>
  <si>
    <t>451-04-5060/2022-04</t>
  </si>
  <si>
    <t>ОМЛАДИНСКО УДРУЖЕЊЕ МЛАДИ ЗА МЛАДЕ 013</t>
  </si>
  <si>
    <t>Румунска култура - Јуче, данас, сутра</t>
  </si>
  <si>
    <t>SPORT JUŽNOG BANATA</t>
  </si>
  <si>
    <t>28280912</t>
  </si>
  <si>
    <t>451-04-5015/2022-04</t>
  </si>
  <si>
    <t>ПАНЏ ЧАВРЕНЂЕ (Петица деци)</t>
  </si>
  <si>
    <t>RADIO PETICA KOCELJEVA</t>
  </si>
  <si>
    <t>451-04-5055/2022-04</t>
  </si>
  <si>
    <t>Градска М телевизија д.о.о.</t>
  </si>
  <si>
    <t>Сријемци у Срему</t>
  </si>
  <si>
    <t>GRADSKA M TELEVIZIJA</t>
  </si>
  <si>
    <t>TV000221</t>
  </si>
  <si>
    <t xml:space="preserve">gradskamtv@gmail.com; </t>
  </si>
  <si>
    <t>21353680</t>
  </si>
  <si>
    <t>451-04-5077/2022-04</t>
  </si>
  <si>
    <t>AUTONOMIJA</t>
  </si>
  <si>
    <t>451-04-5041/2022-04</t>
  </si>
  <si>
    <t>„Чудесни свет ромске бајке“ - „Ćoxanutno them romane paramizijengo"</t>
  </si>
  <si>
    <t>VRANJSKA PLUS</t>
  </si>
  <si>
    <t>21167924</t>
  </si>
  <si>
    <t>451-04-5034/2022-04</t>
  </si>
  <si>
    <t>„NAPINDÍTÓ“
„ДНЕВНИ ПОКРЕТАЧ“</t>
  </si>
  <si>
    <t>RADIO SANTOS</t>
  </si>
  <si>
    <t>451-04-5038/2022-04</t>
  </si>
  <si>
    <t>Ми, Роми</t>
  </si>
  <si>
    <t>IN000434
NV000009</t>
  </si>
  <si>
    <t>INTERNET PORTAL DANAS.RS;
DANAS</t>
  </si>
  <si>
    <t>451-04-6223/2022-04</t>
  </si>
  <si>
    <t>Информисаност Ромкиња за заштиту од насиља у породици</t>
  </si>
  <si>
    <t>RTV M</t>
  </si>
  <si>
    <t>451-04-6100/2022-04</t>
  </si>
  <si>
    <t>TV KANAL 9</t>
  </si>
  <si>
    <t>451-04-6110/2022-04</t>
  </si>
  <si>
    <t>Македонско удружење новинара "МАК-ИНФО"</t>
  </si>
  <si>
    <t>Аудио бајке, басне, приче и приповетке светских и домаћих писаца преведене на македонски језик</t>
  </si>
  <si>
    <t>RADIO MAK- INFO</t>
  </si>
  <si>
    <t>IN001187</t>
  </si>
  <si>
    <t>www.radiomakinfo.rs</t>
  </si>
  <si>
    <t>451-04-5440/2022-04</t>
  </si>
  <si>
    <t>Бошњачко благо</t>
  </si>
  <si>
    <t>TV PRIBOJ</t>
  </si>
  <si>
    <t>451-04-6176/2022-04</t>
  </si>
  <si>
    <t>INFO AKTIVIST</t>
  </si>
  <si>
    <t>ЕУ за све</t>
  </si>
  <si>
    <t>451-04-5707/2022-04</t>
  </si>
  <si>
    <t>Документарни филм "Palo hasaibe"</t>
  </si>
  <si>
    <t>451-04-4996/2022-04</t>
  </si>
  <si>
    <t>ПОД ИСТИМ КРОВОМ
(Под същия покрив)</t>
  </si>
  <si>
    <t>451-04-4995/2022-04</t>
  </si>
  <si>
    <t>Друштвени дијалог
-двојезични ТВ серијал-</t>
  </si>
  <si>
    <t>TELEVIZIJA BUJANOVAC</t>
  </si>
  <si>
    <t>451-04-4993/2022-04</t>
  </si>
  <si>
    <t>NOVOSTI DANA</t>
  </si>
  <si>
    <t>Руски споменици у Србији - део културе сећања</t>
  </si>
  <si>
    <t>451-04-4991/2022-04</t>
  </si>
  <si>
    <t>451-04-5955/2022-04</t>
  </si>
  <si>
    <t>www.bapnet.net</t>
  </si>
  <si>
    <t>BAPNET INTERNET TV</t>
  </si>
  <si>
    <t>IN000912</t>
  </si>
  <si>
    <t>451-04-5887/2022-04</t>
  </si>
  <si>
    <t>Култура, сарадња, новости</t>
  </si>
  <si>
    <t>RADIO BANKER</t>
  </si>
  <si>
    <t>451-04-5750/2022-04</t>
  </si>
  <si>
    <t>Шта све (не) знаш о комшијама Русинима (јер не пише чак ни на Гуглу)</t>
  </si>
  <si>
    <t>451-04-5989/2022-04</t>
  </si>
  <si>
    <t>НУНТА ВЛАХИЛОР (Влашка свадба)</t>
  </si>
  <si>
    <t>TV TRANS</t>
  </si>
  <si>
    <t>451-04-5744/2022-04</t>
  </si>
  <si>
    <t>Друштво за есперанто "Тибор Секељ"</t>
  </si>
  <si>
    <t>Магија језика</t>
  </si>
  <si>
    <t>DIURNARIUS</t>
  </si>
  <si>
    <t>IN000021</t>
  </si>
  <si>
    <t>es.tiborsekelj@gmail.com; laslo.az@gmail.com; editor@diurnarius.info;</t>
  </si>
  <si>
    <t>www.diurnarius.info</t>
  </si>
  <si>
    <t>08865329</t>
  </si>
  <si>
    <t>451-04-5701/2022-04</t>
  </si>
  <si>
    <t>Удружење новинара Србије</t>
  </si>
  <si>
    <t>Шест година после приватизације - Колико је опстало медија на језицима националних мањина</t>
  </si>
  <si>
    <t>KOMŠIJSKE NOVOSTI</t>
  </si>
  <si>
    <t>IN000146</t>
  </si>
  <si>
    <t>press@uns.org.rs; vesna.masalovic@uns.rs</t>
  </si>
  <si>
    <t>www.komsijskenovosti.rs</t>
  </si>
  <si>
    <t>07059493</t>
  </si>
  <si>
    <t>451-04-6234/2022-04</t>
  </si>
  <si>
    <t>Наша прича (Поваста аностра)</t>
  </si>
  <si>
    <t>RADIO MAGNUM</t>
  </si>
  <si>
    <t>451-04-6231/2022-04</t>
  </si>
  <si>
    <t>Без језичких баријера</t>
  </si>
  <si>
    <t>CSALÁDI KÖR</t>
  </si>
  <si>
    <t>451-04-5993/2022-04</t>
  </si>
  <si>
    <t>Они долазе - успешни ромски ученици</t>
  </si>
  <si>
    <t>451-04-6235/2022-04</t>
  </si>
  <si>
    <t>Каде сте, Македончиња?
Где сте, Македонци?</t>
  </si>
  <si>
    <t>451-04-5804/2022-04</t>
  </si>
  <si>
    <t>Удружење грађана "Глас породице"</t>
  </si>
  <si>
    <t>Културна баштина Словака</t>
  </si>
  <si>
    <t>28313837</t>
  </si>
  <si>
    <t>451-04-5966/2022-04</t>
  </si>
  <si>
    <t>Чаробан свет</t>
  </si>
  <si>
    <t>TV ALDI</t>
  </si>
  <si>
    <t>451-04-5815/2022-04</t>
  </si>
  <si>
    <t>Дијалог са тобом и са самим собом</t>
  </si>
  <si>
    <t>451-04-5875/2022-04</t>
  </si>
  <si>
    <t>Bugarin sam, time se ponosim i dičim - Аз съм българин и се гордея с това</t>
  </si>
  <si>
    <t>451-04-5351/2022-04</t>
  </si>
  <si>
    <t xml:space="preserve">AMAL AMALESKE  (ДРУГ ДРУГУ ) </t>
  </si>
  <si>
    <t>TELEVIZIJA PLUS</t>
  </si>
  <si>
    <t>451-04-5682/2022-04</t>
  </si>
  <si>
    <t>Заједно смо јачи - Амаликане сијам по зорале!</t>
  </si>
  <si>
    <t>451-04-5883/2022-04</t>
  </si>
  <si>
    <t>451-04-5708/2022-04</t>
  </si>
  <si>
    <t>Оне су прича</t>
  </si>
  <si>
    <t>TV ZONA PLUS</t>
  </si>
  <si>
    <t>451-04-5644/2022-04</t>
  </si>
  <si>
    <t>Хрватске новине</t>
  </si>
  <si>
    <t>451-04-5716/2022-04</t>
  </si>
  <si>
    <t>Златни изданци</t>
  </si>
  <si>
    <t xml:space="preserve">medinhalil@gmail.com; urednik@snews.rs; </t>
  </si>
  <si>
    <t>451-04-5741/2022-04</t>
  </si>
  <si>
    <t>Роми са нама (Радијски програм на ромском језику)</t>
  </si>
  <si>
    <t>RADIO HAN</t>
  </si>
  <si>
    <t>451-04-6132/2022-04</t>
  </si>
  <si>
    <t>Млади Роми - добри примери</t>
  </si>
  <si>
    <t>NOVA NAŠA REČ</t>
  </si>
  <si>
    <t>451-04-6195/2022-04</t>
  </si>
  <si>
    <t>Владимир Шојат ПР Производња кинематографских дела, аудио визуелних производа и телевизијског програма Фракција-Филмска револуционарна акција</t>
  </si>
  <si>
    <t>Словенци у Београду</t>
  </si>
  <si>
    <t>DRUGI PROGRAM TELEVIZIJE SRBIJE-RTS 2</t>
  </si>
  <si>
    <t>TV000186</t>
  </si>
  <si>
    <t xml:space="preserve">m.vondada@gmail.com; </t>
  </si>
  <si>
    <t>63934372</t>
  </si>
  <si>
    <t>451-04-6185/2022-04</t>
  </si>
  <si>
    <t>Мали Иђош</t>
  </si>
  <si>
    <t>Удружење "Со-Бесед"</t>
  </si>
  <si>
    <t>Издавање листа "Со-Бесед" у 2022. години</t>
  </si>
  <si>
    <t>SZÓ-BESZÉD</t>
  </si>
  <si>
    <t>NV000700</t>
  </si>
  <si>
    <t>szobesz@gmail.com; csmark32@gmail.com;</t>
  </si>
  <si>
    <t>28102003</t>
  </si>
  <si>
    <t>451-04-5209/2022-04</t>
  </si>
  <si>
    <t>Култура, традиција и обичаји Буњеваца</t>
  </si>
  <si>
    <t>451-04-5137/2022-04</t>
  </si>
  <si>
    <t>Још живу кроз нас</t>
  </si>
  <si>
    <t>451-04-6025/2022-04</t>
  </si>
  <si>
    <t>Ромски интернет часопис</t>
  </si>
  <si>
    <t xml:space="preserve">romi.novinari@yahoo.com; </t>
  </si>
  <si>
    <t>www.romanolil.org.rs; www.romanolil.net;</t>
  </si>
  <si>
    <t>451-04-5680/2022-04</t>
  </si>
  <si>
    <t>TELEVIZIJA NOVI PAZAR</t>
  </si>
  <si>
    <t>451-04-5199/2022-04</t>
  </si>
  <si>
    <t>Стратегија - то је мој живот
E Strategija - i moro životo</t>
  </si>
  <si>
    <t>PIROT PLUS ONLINE</t>
  </si>
  <si>
    <t>451-04-5212/2022-04</t>
  </si>
  <si>
    <t>Ово је мој свет</t>
  </si>
  <si>
    <t>RADIO YU ECO</t>
  </si>
  <si>
    <t>451-04-5885/2022-04</t>
  </si>
  <si>
    <t>Фондација Просперитати и о(п)станак грађана у општини Бечеј (пројекат ће бити реализован на мађарском језику)</t>
  </si>
  <si>
    <t>ПРОДУКЦИЈА.</t>
  </si>
  <si>
    <t>BEČEJSKI MOZAIK</t>
  </si>
  <si>
    <t>451-04-5737/2022-04</t>
  </si>
  <si>
    <t>Седам тачака</t>
  </si>
  <si>
    <t>INFO 017</t>
  </si>
  <si>
    <t>451-04-5939/2022-04</t>
  </si>
  <si>
    <t>Оброчни крстови
(вера и традиција димитровградског краја)</t>
  </si>
  <si>
    <t>TV CARIBROD</t>
  </si>
  <si>
    <t>TV000061</t>
  </si>
  <si>
    <t>rtcaribrod@gmail.com; jacaks@live.com;</t>
  </si>
  <si>
    <t>451-04-5774/2022-04</t>
  </si>
  <si>
    <t>Радиоактивни</t>
  </si>
  <si>
    <t>RADIO CARIBROD</t>
  </si>
  <si>
    <t>RA000108</t>
  </si>
  <si>
    <t>rtcaribrod@gmail.com; jacaks@live.com; crca@abv.bg</t>
  </si>
  <si>
    <t>451-04-4703/2022-04</t>
  </si>
  <si>
    <t>Привредно друштво ПЕТО-ТРИ 1941 д.о.о. Крагујевац</t>
  </si>
  <si>
    <t>www.petotri1941.rs;
www.vojvoda1914.rs; www.petotri1941.rs; www.vidiksacera.rs</t>
  </si>
  <si>
    <t xml:space="preserve">petotri1941@gmail.com; </t>
  </si>
  <si>
    <t>21632813</t>
  </si>
  <si>
    <t>О Ромима на ромском језику-Значај изјашњавања</t>
  </si>
  <si>
    <t>451-04-5906/2022-04</t>
  </si>
  <si>
    <t>СЈАЈ мог краја</t>
  </si>
  <si>
    <t>mukarrem.ameti@gmail.com; kontimi@hotmail.com;</t>
  </si>
  <si>
    <t>451-04-5781/2022-04</t>
  </si>
  <si>
    <t>Асоцијација Културанова</t>
  </si>
  <si>
    <t>Једнако важни - суживот Срба и Словака у Војводини</t>
  </si>
  <si>
    <t>WWW.KULTURANOVA.ORG</t>
  </si>
  <si>
    <t>IN001081</t>
  </si>
  <si>
    <t>info@kulturanova.org; milankn@gmail.com; jelena@kulturanova.org;</t>
  </si>
  <si>
    <t>www.kulturanova.org</t>
  </si>
  <si>
    <t>08727473</t>
  </si>
  <si>
    <t>451-04-5843/2022-04</t>
  </si>
  <si>
    <t>Петровац на Млави</t>
  </si>
  <si>
    <t>ЈУЖНА КАРПАТОЛОГИЈА</t>
  </si>
  <si>
    <t>КУЛТУРА СЕЋАЊА: Знаменити Власи - легенде које морају опстати</t>
  </si>
  <si>
    <t>juznakarpatologija@gmail.com;</t>
  </si>
  <si>
    <t>28335644</t>
  </si>
  <si>
    <t>451-04-5783/2022-04</t>
  </si>
  <si>
    <t>Мој идентитет - то је моја традиција и култура</t>
  </si>
  <si>
    <t>RADIO JUGOVIĆ</t>
  </si>
  <si>
    <t>RA000119</t>
  </si>
  <si>
    <t>451-04-4962/2022-04</t>
  </si>
  <si>
    <t>Оставривање права припадника ромске националне мањине на информисање на сосптвеном језику и неговање сосптвене културе и идентитета - Ромски дневник</t>
  </si>
  <si>
    <t>RADIO SMEDEREVO</t>
  </si>
  <si>
    <t>451-04-5766/2022-04</t>
  </si>
  <si>
    <t>Албанке на делу</t>
  </si>
  <si>
    <t>451-04-5576/2022-04</t>
  </si>
  <si>
    <t>Перспективе информисања на босанском језику</t>
  </si>
  <si>
    <t>RADIO NOVI PAZAR; INDEKSONLINE.RS;</t>
  </si>
  <si>
    <t>RA000158; IN000715;</t>
  </si>
  <si>
    <t>451-04-4969/2022-04</t>
  </si>
  <si>
    <t>Сјећаш ли се кад си лани</t>
  </si>
  <si>
    <t>SAJT-PORTAL WWW.LISTPOLIMLJE.INFO</t>
  </si>
  <si>
    <t>IN000384</t>
  </si>
  <si>
    <t>451-04-5903/2022-04</t>
  </si>
  <si>
    <t>БРАНКО ПЕШИЋ ПР АГЕНЦИЈА ЗА ИНФОРМАТИВНО ИЗДАВАЧКУ ДЕЛАТНОСТ И МАРКЕТИНГ РИС МЕДИА БОР</t>
  </si>
  <si>
    <t>Живот на ивици рудника</t>
  </si>
  <si>
    <t xml:space="preserve">brankopesic69@gmail.com; </t>
  </si>
  <si>
    <t>65129922</t>
  </si>
  <si>
    <t>451-04-5022/2022-04</t>
  </si>
  <si>
    <t>Перспективе интеркултурализма: равноправна интеракција идентитета и култура</t>
  </si>
  <si>
    <t>451-04-4840/2022-04</t>
  </si>
  <si>
    <t>Шта ће нама да остане, кад звецкање оружјем престане</t>
  </si>
  <si>
    <t>RADIO BUJANOVAC</t>
  </si>
  <si>
    <t>451-04-4990/2022-04</t>
  </si>
  <si>
    <t>Обичаји нас одређују</t>
  </si>
  <si>
    <t>451-04-5087/2022-04</t>
  </si>
  <si>
    <t>МОЗАИК ЈУГА СРБИЈЕ
МOZAIKU I SERBISË JUGORE</t>
  </si>
  <si>
    <t>451-04-4911/2022-04</t>
  </si>
  <si>
    <t>Наше приче - Нашите приказни</t>
  </si>
  <si>
    <t>RADIO 016</t>
  </si>
  <si>
    <t>office@radio016.net; dspiric@gmail.com;</t>
  </si>
  <si>
    <t>451-04-5202/2022-04</t>
  </si>
  <si>
    <t>На грунту између Саве и Дунава</t>
  </si>
  <si>
    <t>SREMSKE NOVINE</t>
  </si>
  <si>
    <t>451-04-5280/2022-04</t>
  </si>
  <si>
    <t>Од маргине до инклузије: за бољи живот Рома у западној Србији</t>
  </si>
  <si>
    <t>451-04-5248/2022-04</t>
  </si>
  <si>
    <t>Роми у акцији - за бољи живот заједнице</t>
  </si>
  <si>
    <t>PI KANAL</t>
  </si>
  <si>
    <t>451-04-5294/2022-04</t>
  </si>
  <si>
    <t>Прилика за нове одлуке</t>
  </si>
  <si>
    <t>451-04-5286/2022-04</t>
  </si>
  <si>
    <t>Упознајмо се, ја сам Влах (Са не инталним, еу сунт Влах)</t>
  </si>
  <si>
    <t>ĆUPRIJA.NET-PRVI GRADSKI PORTAL</t>
  </si>
  <si>
    <t>IN000935</t>
  </si>
  <si>
    <t>cuprija.net@gmail.com</t>
  </si>
  <si>
    <t>www.cuprija.net</t>
  </si>
  <si>
    <t>451-04-4692/2022-04</t>
  </si>
  <si>
    <t>Богатство различитости - наше комшије Бошњаци</t>
  </si>
  <si>
    <t>VAROŠKE NOVINE</t>
  </si>
  <si>
    <t>451-04-5684/2022-04</t>
  </si>
  <si>
    <t>Културно наслеђе на истоку Србије</t>
  </si>
  <si>
    <t>TV KLADOVO</t>
  </si>
  <si>
    <t>451-04-6033/2022-04</t>
  </si>
  <si>
    <t>Номад арт</t>
  </si>
  <si>
    <t>INTERNET PORTAL RTV TRSTENIK</t>
  </si>
  <si>
    <t>IN000791</t>
  </si>
  <si>
    <t>rtvtrstenik@gmail.com; anica_miletic@yahoo.com; ljubicadjurdjic@yahoo.com;</t>
  </si>
  <si>
    <t>www.rtvtrstenik.rs</t>
  </si>
  <si>
    <t>451-04-4976/2022-04</t>
  </si>
  <si>
    <t>Тврђава1780 д.о.о. Нови Сад</t>
  </si>
  <si>
    <t>Русинске цркве у Војводини</t>
  </si>
  <si>
    <t>TVRĐAVA 1780</t>
  </si>
  <si>
    <t>IN001159</t>
  </si>
  <si>
    <t>www.tvrđava.rs</t>
  </si>
  <si>
    <t>tvrđava.1780@gmail.com;</t>
  </si>
  <si>
    <t>21739405</t>
  </si>
  <si>
    <t>451-04-4944/2022-04</t>
  </si>
  <si>
    <t>INTERNET PORTAL SAT TV</t>
  </si>
  <si>
    <t>451-04-4712/2022-04</t>
  </si>
  <si>
    <t>ZRENJANIN</t>
  </si>
  <si>
    <t>451-04-6020/2022-04</t>
  </si>
  <si>
    <t>Аутохтоно благо Цариброда</t>
  </si>
  <si>
    <t>TV P KANAL</t>
  </si>
  <si>
    <t>office@rtvpicanal.com; bobnikpi@gmail.com; gordana.simonovic@pikanal.rs;</t>
  </si>
  <si>
    <t>451-04-4704/2022-04</t>
  </si>
  <si>
    <t>Ја диваним и тиме се поносим</t>
  </si>
  <si>
    <t>RIČ BUNJEVAČKE MATICE, DVOMISEČNIK ZA NAUKU, KULTURU I STVARALAŠTVO</t>
  </si>
  <si>
    <t>maticabunjevacka@gmail.com; veljkovojnic@gmail.com;</t>
  </si>
  <si>
    <t>451-04-6124/2022-04</t>
  </si>
  <si>
    <t>Интеграција на југу - Млади Албанци, Роми, Бугари</t>
  </si>
  <si>
    <t>REGIONALNA INFORMATIVNA AGENCIJA JUGPRESS</t>
  </si>
  <si>
    <t>451-04-6193/2022-04</t>
  </si>
  <si>
    <t>Kote sijam amen odohte, phrala? - Где смо ми ту брате?</t>
  </si>
  <si>
    <t>IN000729;
IN000267;</t>
  </si>
  <si>
    <t xml:space="preserve">ROMSKI MEDIJI; ROMA WORLD; </t>
  </si>
  <si>
    <t>lokpres@eunet.rs; snezana.milosevic@localpress.org.rs; anjakastratovic@localpress.org.rs;</t>
  </si>
  <si>
    <t>www.romskimediji.rs; www.romaworld.rs;</t>
  </si>
  <si>
    <t>451-04-5816/2022-04</t>
  </si>
  <si>
    <t>Народне приче - драгуљ у круни мађарског наслеђа</t>
  </si>
  <si>
    <t>451-04-6171/2022-04</t>
  </si>
  <si>
    <t>Сечањ</t>
  </si>
  <si>
    <t>Удружење Руси у Србији</t>
  </si>
  <si>
    <t>Хроника рада и догађаја у руској заједници у Републици Србији и рада Националног савета руске националне мањине</t>
  </si>
  <si>
    <t>28276656</t>
  </si>
  <si>
    <t>451-04-6119/2022-04</t>
  </si>
  <si>
    <t>Трпеза Подунавских Шваба</t>
  </si>
  <si>
    <t>451-04-6044/2022-04</t>
  </si>
  <si>
    <t>Čeština jako na dlani - Чешка на длану</t>
  </si>
  <si>
    <t>BELI ANĐEO</t>
  </si>
  <si>
    <t>IN001138</t>
  </si>
  <si>
    <t>www.beliandjeo.rs</t>
  </si>
  <si>
    <t>451-04-5974/2022-04</t>
  </si>
  <si>
    <t>Из села у село</t>
  </si>
  <si>
    <t>NG PORTAL</t>
  </si>
  <si>
    <t>redakcija@ngportal.rs; smjovanovic@gmail.com;</t>
  </si>
  <si>
    <t>451-04-6121/2022-04</t>
  </si>
  <si>
    <t>Овде живим и стварам: Професионалним информисањем до извесније будућности: Itt élek és alkotok: Professzionális tájékoztatàssal egy biztosabb jövő felé</t>
  </si>
  <si>
    <t>MOJ BEČEJ</t>
  </si>
  <si>
    <t>451-04-5866/2022-04</t>
  </si>
  <si>
    <t>Они су победници "Jeji sint razbojerj"</t>
  </si>
  <si>
    <t>IST MEDIA</t>
  </si>
  <si>
    <t>redakcija@istmedia.rs; sasatrifunovic@gmail.com;</t>
  </si>
  <si>
    <t>451-04-5259/2022-04</t>
  </si>
  <si>
    <t>Реч по реч -  Szóról szóra</t>
  </si>
  <si>
    <t>TV KIKINDA</t>
  </si>
  <si>
    <t>451-04-4837/2021-04</t>
  </si>
  <si>
    <t>IN001158</t>
  </si>
  <si>
    <t>Таласи Дунава 588 д.о.о. Сомбор</t>
  </si>
  <si>
    <t>Хрвати у Војводини у повјести и садашњости</t>
  </si>
  <si>
    <t>TALASI DUNAVA 588</t>
  </si>
  <si>
    <t xml:space="preserve">talasidunava@gmail.com; </t>
  </si>
  <si>
    <t>www.talasidunava.rs</t>
  </si>
  <si>
    <t>21748498</t>
  </si>
  <si>
    <t>451-04-4838/2022-04</t>
  </si>
  <si>
    <t>Домовина је тамо где је породица</t>
  </si>
  <si>
    <t>RADIO BREG</t>
  </si>
  <si>
    <t>451-04-4804/2022-04</t>
  </si>
  <si>
    <t>Шабац</t>
  </si>
  <si>
    <t>TV AS</t>
  </si>
  <si>
    <t>Владимир Урошевић ПР Производња радио и телевизијског програма МР Медиа Шабац</t>
  </si>
  <si>
    <t>Успешни Роми</t>
  </si>
  <si>
    <t xml:space="preserve">aspro.rtvas@gmail.com; </t>
  </si>
  <si>
    <t>66011232</t>
  </si>
  <si>
    <t>451-04-4763/2022-04</t>
  </si>
  <si>
    <t>Сомбор (Станишић)</t>
  </si>
  <si>
    <t>ХРВАТСКО КУЛТУРНО ДРУШТВО ВЛАДИМИР НАЗОР СТАНИШИЋ</t>
  </si>
  <si>
    <t>Недељна једносатна информативна радио емисија "Хрватски глас"</t>
  </si>
  <si>
    <t>RADIO FORTUNA</t>
  </si>
  <si>
    <t>451-04-4895/2022-04</t>
  </si>
  <si>
    <t>SAT TV</t>
  </si>
  <si>
    <t>451-04-4988/2022-04</t>
  </si>
  <si>
    <t>Мађарски магазин</t>
  </si>
  <si>
    <t>RADIO SIGNAL</t>
  </si>
  <si>
    <t>451-04-5434/2022-04</t>
  </si>
  <si>
    <t>451-04-6141/2022-04</t>
  </si>
  <si>
    <t>Новинско информативна агенција Рома</t>
  </si>
  <si>
    <t>Роми у Србији</t>
  </si>
  <si>
    <t>NIAR</t>
  </si>
  <si>
    <t>IN000168</t>
  </si>
  <si>
    <t>bajramhaliti3000@gmail.com;</t>
  </si>
  <si>
    <t>www.niar.rs</t>
  </si>
  <si>
    <t>17519603</t>
  </si>
  <si>
    <t>451-04-6024/2022-04</t>
  </si>
  <si>
    <t>Једнаки у различитости - Роми у Банату - емисије на ромском и српском језику</t>
  </si>
  <si>
    <t>KTV</t>
  </si>
  <si>
    <t>451-04-6145/2022-04</t>
  </si>
  <si>
    <t>Глас Ромкиња и Рома</t>
  </si>
  <si>
    <t>RADIO VALJEVO</t>
  </si>
  <si>
    <t>RA000282</t>
  </si>
  <si>
    <t>451-04-6007/2022-04</t>
  </si>
  <si>
    <t>Мој комшија Ром (Мло комшија Ром)</t>
  </si>
  <si>
    <t>JUGMEDIA</t>
  </si>
  <si>
    <t>451-04-5436/2022-04</t>
  </si>
  <si>
    <t>Прњавор</t>
  </si>
  <si>
    <t>Друштво за радио и дифузију Тим радио д.о.о. Прњавор</t>
  </si>
  <si>
    <t>Од Рамазана до Бајрама</t>
  </si>
  <si>
    <t>RA000286</t>
  </si>
  <si>
    <t>TIM RADIO</t>
  </si>
  <si>
    <t xml:space="preserve">radiotimprnjavor@gmail.com; </t>
  </si>
  <si>
    <t>06565417</t>
  </si>
  <si>
    <t>451-04-4798/2022-04</t>
  </si>
  <si>
    <t>Корак ка побољшању демографске слике Босилеграда</t>
  </si>
  <si>
    <t>TV PORTAL INFO BOSILEGRAD</t>
  </si>
  <si>
    <t>451-04-4775/2022-04</t>
  </si>
  <si>
    <t>Црногорци у равници</t>
  </si>
  <si>
    <t xml:space="preserve">backapress.info@gmail.com; </t>
  </si>
  <si>
    <t>451-04-4723/2022-04</t>
  </si>
  <si>
    <t>Изјасни се</t>
  </si>
  <si>
    <t>leskovackikrug@gmail.com; dspiric@gmail.com;</t>
  </si>
  <si>
    <t>www.kulturajuga.rs</t>
  </si>
  <si>
    <t>IN000484; RA000057</t>
  </si>
  <si>
    <t>KULTURA JUGA (издавач медија); RADIO 016 (продукција)</t>
  </si>
  <si>
    <t>451-04-4787/2022-04</t>
  </si>
  <si>
    <t>Прибој</t>
  </si>
  <si>
    <t>ПРИБОЈСКА ИНИЦИЈАТИВА ЗА МЛАДЕ И УМРЕЖАВАЊЕ ЦИВИЛНОГ СЕКТОРА</t>
  </si>
  <si>
    <t>Презентације културног идентитета бошњачке националне мањине</t>
  </si>
  <si>
    <t xml:space="preserve">goranrekovic@gmail.com; </t>
  </si>
  <si>
    <t>28130961</t>
  </si>
  <si>
    <t>451-04-4770/2022-04</t>
  </si>
  <si>
    <t>Бачка Топола</t>
  </si>
  <si>
    <t>Хеј салаши 1848 д.о.о. Бачка Топола</t>
  </si>
  <si>
    <t>Обичаји војвођанских Мађара</t>
  </si>
  <si>
    <t>HEJ SALAŠI 1848</t>
  </si>
  <si>
    <t>IN001157</t>
  </si>
  <si>
    <t xml:space="preserve">hejsalasi.backatopola@gmail.com; </t>
  </si>
  <si>
    <t>www.hejsalasi.rs</t>
  </si>
  <si>
    <t>21747688</t>
  </si>
  <si>
    <t>451-04-4727/2022-04</t>
  </si>
  <si>
    <t>ДОО Словачки издавачки центар за издаваштво Бачки Петровац</t>
  </si>
  <si>
    <t>Народни календар - годишњак</t>
  </si>
  <si>
    <t>Нв</t>
  </si>
  <si>
    <t>NÁRODNÝ KALENDÁR</t>
  </si>
  <si>
    <t>NV000515</t>
  </si>
  <si>
    <t>svc.petrovec@gmail.com; vladimirvalentik@gmail.com;</t>
  </si>
  <si>
    <t>20325305</t>
  </si>
  <si>
    <t>451-04-6239/2022-04</t>
  </si>
  <si>
    <t>није правдао пројекте из претходних година.
Такође, идентиачан пројекта као прошле године за који је добио 600.000,00</t>
  </si>
  <si>
    <t>451-04-6228/2022-04</t>
  </si>
  <si>
    <t>Moro amal Rom - Мој пријатељ Ром
рушење стереотипа - предуслов за бољи положај Рома
серијал текстова на ромском језику</t>
  </si>
  <si>
    <t>451-04-5908/2022-04</t>
  </si>
  <si>
    <t>Иван Николић ПРделатност новинских агенција IN-MEDIA.NET Чачак</t>
  </si>
  <si>
    <t>Богато бошњачко културно-историјско наслеђе на територији Западне Србије: Информисање припадника националне мањине на матерњем језику </t>
  </si>
  <si>
    <t>REGIONALNA INFORMATIVNA NOVINSKA AGENCIJA RINA</t>
  </si>
  <si>
    <t>NA000027</t>
  </si>
  <si>
    <t>redakcija@rina.rs</t>
  </si>
  <si>
    <t>65287399</t>
  </si>
  <si>
    <t>451-04-5884/2022-04</t>
  </si>
  <si>
    <t>Царибродски печат</t>
  </si>
  <si>
    <t xml:space="preserve">televizijaskay@gmail.com; </t>
  </si>
  <si>
    <t>63241105</t>
  </si>
  <si>
    <t>Радио подкаст "Romano FORO Ромски ГРАД"</t>
  </si>
  <si>
    <t>GRAD</t>
  </si>
  <si>
    <t>www.krusevacgrad.rs</t>
  </si>
  <si>
    <t>451-04-6236/2022-04</t>
  </si>
  <si>
    <t>451-04-5760/2022-04</t>
  </si>
  <si>
    <t>Радијски програм на хрватском језику "Хрватски валови"</t>
  </si>
  <si>
    <t>RADIO SUBOTICA; RADIO MARIJA SUBOTICA</t>
  </si>
  <si>
    <t>451-04-5829/2022-04</t>
  </si>
  <si>
    <t>Санџак и Бошњаци</t>
  </si>
  <si>
    <t>SANDŽAK TV</t>
  </si>
  <si>
    <t>451-04-5986/2022-04</t>
  </si>
  <si>
    <t>А1</t>
  </si>
  <si>
    <t>IN000527</t>
  </si>
  <si>
    <t>www.a1tv.net; www.glassandzaka.com</t>
  </si>
  <si>
    <t>451-04-5553/2022-04</t>
  </si>
  <si>
    <t>Безбедност младих на интернету - не веруј свему што видиш на друштвеним мрежама (Албански језик)</t>
  </si>
  <si>
    <t>RADIO MEDVEĐA</t>
  </si>
  <si>
    <t>451-04-5516/2022-04</t>
  </si>
  <si>
    <t>TV MOST</t>
  </si>
  <si>
    <t>451-04-5510/2022-04</t>
  </si>
  <si>
    <t>Јагодина</t>
  </si>
  <si>
    <t>DRAGAN MARKOVIĆ PR AGENCIJA ZA UMETNIČKE DELATNOSTI U OKVIRU IZVOĐAČKE UMETNOSTI PRESS ART DM JAGODINA</t>
  </si>
  <si>
    <t>Роми у медијима</t>
  </si>
  <si>
    <t>KOPERNIKUS TELEVIZIJA JAGODINA</t>
  </si>
  <si>
    <t>TV000001</t>
  </si>
  <si>
    <t xml:space="preserve">pressartdm@gmail.com; </t>
  </si>
  <si>
    <t>65451468</t>
  </si>
  <si>
    <t>451-04-5407/2022-04</t>
  </si>
  <si>
    <t>RomanistaNiš</t>
  </si>
  <si>
    <t>451-04-5548/2022-04</t>
  </si>
  <si>
    <t>Овде живимо и ми! - Истраживачко новинарство у циљу повећања доступности медијских садржаја припадницима ромске националне мањине на територији општине Медвеђа на матерњем језику</t>
  </si>
  <si>
    <t>INFO CENTAR JUGA</t>
  </si>
  <si>
    <t>451-04-5413/2022-04</t>
  </si>
  <si>
    <t>Како се каже... (Ako se povie...)</t>
  </si>
  <si>
    <t>RADIO STARA PAZOVA</t>
  </si>
  <si>
    <t>info@rtvstarapazova.rs; direktor@rtvstarapazova.rs; miloslazic@gmail.com;</t>
  </si>
  <si>
    <t>451-04-5419/2022-04</t>
  </si>
  <si>
    <t>Romano thrajo ande Šumadija (Живот Рома у Шумадији - радио емисија)</t>
  </si>
  <si>
    <t>451-014-5431/2022-04</t>
  </si>
  <si>
    <t>Фекетић</t>
  </si>
  <si>
    <t>Друшто за развој околине и заједнице "Zöld Dombok"</t>
  </si>
  <si>
    <t>Информисање јавности о раду и дешавањима локалних удружења, верских заједница и локалних институција на територији Општине Мали Иђош на мађарском језику</t>
  </si>
  <si>
    <t>FECSKE</t>
  </si>
  <si>
    <t>NV000950</t>
  </si>
  <si>
    <t>zolddombok@gmail.com; krisztian.iren@gmail.com;</t>
  </si>
  <si>
    <t>08815895</t>
  </si>
  <si>
    <t>451-04-5643/2022-04</t>
  </si>
  <si>
    <t>Слово југа "Русское издание" - Бесмртни пук у Србији</t>
  </si>
  <si>
    <t>SLOVO JUGA</t>
  </si>
  <si>
    <t>451-04-5748/2022-04</t>
  </si>
  <si>
    <t>Друштво за румунски језик Војводине - Република Србија</t>
  </si>
  <si>
    <t>Мултијезички часопис "Нови мост" до толеранције</t>
  </si>
  <si>
    <t>NOVI MOST</t>
  </si>
  <si>
    <t>NV000927</t>
  </si>
  <si>
    <t xml:space="preserve">lucianmarina@yahoo.com; </t>
  </si>
  <si>
    <t>08083312</t>
  </si>
  <si>
    <t>451-04-5645/2022-04</t>
  </si>
  <si>
    <t>Нивебиа д.о.о. Ниш</t>
  </si>
  <si>
    <t>Важност образовања одраслих у ромској заједници - друштвени изазови и одговори</t>
  </si>
  <si>
    <t>GRADJANIN.RS</t>
  </si>
  <si>
    <t>IN000266</t>
  </si>
  <si>
    <t>www.gradjanin.rs</t>
  </si>
  <si>
    <t>info@gradjanin.rs; dragan@gradjanin.rs;</t>
  </si>
  <si>
    <t>20205601</t>
  </si>
  <si>
    <t>451-04-6126/2022-04</t>
  </si>
  <si>
    <t>ТВ серијал о традиционалној бошњачкој кухињи "СОФРА"</t>
  </si>
  <si>
    <t>451-04-6056/2022-04</t>
  </si>
  <si>
    <t>Краљево</t>
  </si>
  <si>
    <t>Марина Миљковић-Дабић ПР, продукција Prime time Краљево</t>
  </si>
  <si>
    <t>Једну душу сви имамо</t>
  </si>
  <si>
    <t>KRUG</t>
  </si>
  <si>
    <t>IN000339</t>
  </si>
  <si>
    <t>portalkrug@gmail.com; marina.dabic@gmail.com;</t>
  </si>
  <si>
    <t>www.krug.rs</t>
  </si>
  <si>
    <t>61524134</t>
  </si>
  <si>
    <t>Ром инфо</t>
  </si>
  <si>
    <t>RADIO ROM</t>
  </si>
  <si>
    <t>451-04-5752/2022-04</t>
  </si>
  <si>
    <t>Ромкиње говоре</t>
  </si>
  <si>
    <t>STVARNOST ON LINE</t>
  </si>
  <si>
    <t>IN000485</t>
  </si>
  <si>
    <t>redakcija@stvarnostonline.co.rs; natalija.moskovljevicmiletic@stvarnostonline.co.rs;</t>
  </si>
  <si>
    <t>www.stvarnostonline.co.rs</t>
  </si>
  <si>
    <t>64466763</t>
  </si>
  <si>
    <t>451-04-5792/2022-04</t>
  </si>
  <si>
    <t>“České vzpomínky - чешке успомене“</t>
  </si>
  <si>
    <t>RADIO BELA CRKVA</t>
  </si>
  <si>
    <t>RA000197</t>
  </si>
  <si>
    <t>451-04-5723/2022-04</t>
  </si>
  <si>
    <t>СУСЕДИ ЗА МИР 017</t>
  </si>
  <si>
    <t>Македонска разгледница</t>
  </si>
  <si>
    <t>RADIO EMA</t>
  </si>
  <si>
    <t xml:space="preserve">mpetkovic724@gmail.com; </t>
  </si>
  <si>
    <t>28337779</t>
  </si>
  <si>
    <t>451-04-5676/2022-04</t>
  </si>
  <si>
    <t>Medailónik – Поетска реч Словака у Војводини</t>
  </si>
  <si>
    <t>451-04-5798/2022-04</t>
  </si>
  <si>
    <t>Цро-инфо директно (пројекат на хрватском језику)</t>
  </si>
  <si>
    <t>CRO-INFO</t>
  </si>
  <si>
    <t>IN000211</t>
  </si>
  <si>
    <t>www.croinfo.rs</t>
  </si>
  <si>
    <t>451-04-5990/2022-04</t>
  </si>
  <si>
    <t>PEŠTER TV</t>
  </si>
  <si>
    <t>redakcija@pester.tv; direktor@pester.tv;</t>
  </si>
  <si>
    <t>451-04-6105/2022-04</t>
  </si>
  <si>
    <t>Украјински спектар</t>
  </si>
  <si>
    <t>451-04-5625/2022-04</t>
  </si>
  <si>
    <t>Ромске аудио приче за децу</t>
  </si>
  <si>
    <t>BUM RADIO 018</t>
  </si>
  <si>
    <r>
      <t xml:space="preserve">ОДБАЧЕН
Пробијен лимит од 80%
у пријави је навео и погрешне конкурсе, послат му допис да се изјасни.
Упућен му званичан допис да се изјасни на који конкурс иде. Poslato poštom 20.04.
Проверено у писарници 28.04. није враћена повратница.
</t>
    </r>
    <r>
      <rPr>
        <b/>
        <u/>
        <sz val="12"/>
        <color rgb="FFFF0000"/>
        <rFont val="Times New Roman"/>
        <family val="1"/>
      </rPr>
      <t>САЧЕКАТИ ПОВРАТНИЦУ ПА ОДБАЦИТИ</t>
    </r>
  </si>
  <si>
    <t>тражили преко горњег лимита дефинисаног јавним позивом</t>
  </si>
  <si>
    <t>Учесник конкурса је тражио средства изнад горњег лимита дефинисаног јавним позивом.</t>
  </si>
  <si>
    <t>Разлог одбацивања</t>
  </si>
  <si>
    <t>Статус</t>
  </si>
  <si>
    <t xml:space="preserve">Прослеђено нормативи 28.04. на израду Решења. </t>
  </si>
  <si>
    <t>Чека се повратница 28.04.</t>
  </si>
  <si>
    <t>прекид делатности од 13.12.2021. Године</t>
  </si>
  <si>
    <t>451-04-5610/2022-04</t>
  </si>
  <si>
    <t>451-04-6256/2022-04</t>
  </si>
  <si>
    <t>Браф Агенција за услуге, рекламе и пропаганду, Предраг Филиповић ПР, Топола</t>
  </si>
  <si>
    <t xml:space="preserve">Прослеђено нормативи 05.05. на израду Решења. </t>
  </si>
  <si>
    <t>АЛБАНСКИ (11)</t>
  </si>
  <si>
    <t>БОСАНСКИ (17)</t>
  </si>
  <si>
    <t>БУГАРСКИ (13)</t>
  </si>
  <si>
    <t>БУЊЕВАЧКИ (5)</t>
  </si>
  <si>
    <t>ГРЧКИ (1)</t>
  </si>
  <si>
    <t>ВЛАШКИ (13)</t>
  </si>
  <si>
    <t>МАЂАРСКИ (22)</t>
  </si>
  <si>
    <t>НЕМАЧКИ (5)</t>
  </si>
  <si>
    <t>РОМСКИ (46)</t>
  </si>
  <si>
    <t>РУМУНСКИ (5)</t>
  </si>
  <si>
    <t>РУСИНСКИ (4)</t>
  </si>
  <si>
    <t>СЛОВАЧКИ (12)</t>
  </si>
  <si>
    <t>СЛОВЕНАЧКИ (1)</t>
  </si>
  <si>
    <t>СРПСКИ (4)</t>
  </si>
  <si>
    <t>УКРАЈИНСКИ (3)</t>
  </si>
  <si>
    <t>ХРВАТСКИ (8)</t>
  </si>
  <si>
    <t>ЦРНОГОРСКИ (1)</t>
  </si>
  <si>
    <t>ЧЕШКИ (3)</t>
  </si>
  <si>
    <t>ВИШЕЈЕЗИЧНИ (9)</t>
  </si>
  <si>
    <t>РУСКИ (4)</t>
  </si>
  <si>
    <t>РБ</t>
  </si>
  <si>
    <t>TIBISCUS</t>
  </si>
  <si>
    <t>NV000429</t>
  </si>
  <si>
    <t>послата званичан допис за уређење поднеска. Послата допуна, изјаснио се за медиј преко којег иде. Медиј није уписан у складу са законом.</t>
  </si>
  <si>
    <t>МАКЕДОНСКИ (6)</t>
  </si>
  <si>
    <t>451-04-6227/2022-04</t>
  </si>
  <si>
    <t>Радио телевизија Брус д.о.о.</t>
  </si>
  <si>
    <t xml:space="preserve">„ZA THARO ANI ZAJEDNICA - ЗА ЖИВОТ У ЗАЈЕДНИЦИ“
серијал телевизијских емисија (на ромском језику) 
 за унапређење квалитета живота ромске националне мањине
</t>
  </si>
  <si>
    <t>TV BRUS</t>
  </si>
  <si>
    <t>17214214</t>
  </si>
  <si>
    <t>АСОЦИЈАЦИЈА СРПСКО ЧЕШКОГ ПРИЈАТЕЉСТВА - БЕСЕДА НИШ</t>
  </si>
  <si>
    <t>ceskabesedanis@yahoo.com;</t>
  </si>
  <si>
    <t>28341202</t>
  </si>
  <si>
    <t>PETO-TRI 1941</t>
  </si>
  <si>
    <t>IN001010;</t>
  </si>
  <si>
    <t>STORYTELLER</t>
  </si>
  <si>
    <t>IN000698</t>
  </si>
  <si>
    <t>www.storyteller.rs</t>
  </si>
  <si>
    <t>НАПОМЕНА (за комисију)</t>
  </si>
  <si>
    <t xml:space="preserve">Подносилац је поднео три пројекта на Конкурсу са три медија за које је издавач.
Пројекти број 1, 2 и 7 (албански језик). </t>
  </si>
  <si>
    <t xml:space="preserve">Подносилац је поднео два пројекта на Конкурсу са два медија за које је издавач.
Пројекти број 29 (бугарски) и 98 (ромски). </t>
  </si>
  <si>
    <t xml:space="preserve">Подносилац је поднео два пројекта на Конкурсу са два медија за које је издавач.
Пројекти број 4 и 5 (албански језик). </t>
  </si>
  <si>
    <t xml:space="preserve">Подносилац је поднео три пројекта на Конкурсу са три медија за које је издавач.
Пројекти број 31 и 40 (бугарски) и 113 (ромски). </t>
  </si>
  <si>
    <t xml:space="preserve">Подносилац је поднео два пројекта на Конкурсу са два медија за које је издавач.
Пројекти број 36 и 37 (бугарски). </t>
  </si>
  <si>
    <t xml:space="preserve">Подносилац је поднео два пројекта на Конкурсу са два медија за које је издавач.
Пројекти број 42 и 46 (буњевачки). </t>
  </si>
  <si>
    <t xml:space="preserve">Подносилац је поднео два пројекта на Конкурсу са два медија за које је издавач.
Пројекти број 44 (буњевачки) и 189 (вишејезични). </t>
  </si>
  <si>
    <t xml:space="preserve">Подносилац је поднео два пројекта на Конкурсу са два медија за које је издавач.
Пројекти број 47 (влашки) и 96 (ромски). </t>
  </si>
  <si>
    <t xml:space="preserve">Подносилац је поднео два пројекта на Конкурсу са два медија за које је издавач.
Пројекти број 52 (влашки) и 167 (српски). </t>
  </si>
  <si>
    <t>Подносилац је поднео два пројекта на Конкурсу са два медија за које је издавач.
Пројекти број 54 (влашки) и 168 (српски).</t>
  </si>
  <si>
    <t>Подносилац је поднео три пројекта на Конкурсу са три медија за које је издавач.
Пројекти број 83 (македонски) и 117 и 118 (ромски).</t>
  </si>
  <si>
    <t>Подносилац је поднео два пројекта на Конкурсу са два медија за које је издавач.
Пројекти број 85 (македонски) и 129 (ромски).</t>
  </si>
  <si>
    <t>Подносилац је поднео два пројекта на Конкурсу са два медија за које је издавач.
Пројекти број 86 и 87 (македонски).</t>
  </si>
  <si>
    <t>Подносилац је поднео два пројекта на Конкурсу са два медија за које је издавач.
Пројекти број 89 (немачки) и 146 (русински).</t>
  </si>
  <si>
    <t xml:space="preserve">Подносилац је поднео два пројекта на Конкурсу са два медија за које је издавач.
Пројекти број 97 и 140 (ромски). </t>
  </si>
  <si>
    <t xml:space="preserve">Подносилац је поднео два пројекта на Конкурсу са два медија за које је издавач.
Пројекти број 102 и 126 (ромски). </t>
  </si>
  <si>
    <t xml:space="preserve">Подносилац је поднео два пројекта на Конкурсу са два медија за које је издавач.
Пројекти број 105 и 130 (ромски). </t>
  </si>
  <si>
    <t xml:space="preserve">Подносилац је поднео два пројекта на Конкурсу са два медија за које је издавач.
Пројекти број 111 и 112 (ромски). </t>
  </si>
  <si>
    <r>
      <t>Укупна вредност пројекта је 934.820,00 динара. Подносилац је предложио суфинансирање пројекта у износу од 745.620,00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традиционални албански обичаји који су на путу нестајања.
Одбијен
а001
а003
а005
а016
а110
а132</t>
    </r>
  </si>
  <si>
    <r>
      <t>Укупна вредност пројекта је 1.270.400,00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информисање о "Плану 7 тачака", друштвеном дијалогу за унапређење положаја албанске националне мањине у Бујановцу и Прешеву.
Подржан
а001
а002
а003
а004
а009
а012
а025
а032
а033</t>
    </r>
  </si>
  <si>
    <r>
      <t>Укупна вредност пројекта је 1.016.720,00 динара. Подносилац је предложио суфинансирање пројекта у износу од 806.720,00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указивање на напоре да се несугласице између грађана албанске и српске националности превазиђу са циљем успостављања суживота између ова два народа и подизања квалитета живота у општини Бујановац.
Подржан
а004
а007
а013
а086
а042
а045</t>
    </r>
  </si>
  <si>
    <r>
      <t>Укупна вредност пројекта је 898.000,00 динара. Подносилац је предложио суфинансирање пројекта у износу од 713.000,00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заштита младих припадника албанске националне мањине на интернету на територији општине Медвеђа.
Одбијен
а006
а007
а015
а115
а116
а120</t>
    </r>
  </si>
  <si>
    <r>
      <t>Укупна вредност пројекта је 1.040.000,00 динара. Подносилац је предложио суфинансирање пројекта у износу од 800.000,00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женско предузетништво са циљем мотивисања и охрабривања Албанки и других жена да започену сопствени посао. 
Подржан
а003
а004
а008
а027
а036
а037
</t>
    </r>
  </si>
  <si>
    <r>
      <t>Укупна вредност пројекта је 956.000,00 динара. Подносилац је предложио суфинансирање пројекта у износу од 760.000,00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преговори Срба и Албанаца на југу Србије о интеграцији албанске националне мањине у институције Републике Србије.
Одбијен
а007
а009
а015
а132
а139
а173</t>
    </r>
  </si>
  <si>
    <r>
      <t>Укупна вредност пројекта је 840.000,00 динара. Подносилац је предложио суфинансирање пројекта у износу од 660.000,00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информисање грађана са југа Србије, посебно из општина Прешево, Бујановац и Медвеђа о темама значајним за њихов друштвени, културни и економски живот. 
Одбијен
а005
а006
а108
а110
а112
а120
а171</t>
    </r>
  </si>
  <si>
    <r>
      <t>Укупна вредност пројекта је 2.176.000,00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Циљ пројекта је унапређење информисања албанске националне мањине о свим актуелним дешавањима у земљи и иностанству.
Подржан
а001
а004
а005
а022
а065
а087
а102</t>
    </r>
  </si>
  <si>
    <r>
      <t>Укупна вредност пројекта је 956.760,00 динара. Подносилац је предложио суфинансирање пројекта у износу од 759.960,00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неговање културе различитости, дијалога и толеранције припадника албанског и српског народа на простору Прешева и Бујановца.
Подржан
а004
а008
а048
а091
а095</t>
    </r>
  </si>
  <si>
    <r>
      <t>Укупна вредност пројекта је 693.000,00 динара. Подносилац је предложио суфинансирање пројекта у износу од 553.000,00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остваривање колективних права припадника албанске националне мањине.
Подржан
а001
а003
а004
а027
а032
а037
а082</t>
    </r>
  </si>
  <si>
    <r>
      <t>Укупна вредност пројекта је 1.260.000,00 динара. Подносилац је предложио суфинансирање пројекта у износу од 730.000,00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серијал емисија за децу на албанском језику са титлом на српски језик са циљем упознавања и разумевања између деце српске и албанске националности.
Подржан
а003
а004
а008
а025
а037
а032
а042
Средства се одобравају за персоналне трошкове и део оперативних трошкова (Израда најавне и одјавне шпице).</t>
    </r>
  </si>
  <si>
    <r>
      <t>Укупна вредност пројекта је 2.040.000,00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предвиђена израда медијских садржаја на тему села и сеоског подручја Новог Пазара.
Одбијен
а004
а009
а010
а016
а115
а116
а117</t>
    </r>
  </si>
  <si>
    <r>
      <t>Укупна вредност пројекта је 2.274.000,00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сеоско подручје Тутина, проблеми живота на селу, могућа решења и позитивне приче.
Одбијен
а004
а009
а010
а016
а115
а116
а117</t>
    </r>
  </si>
  <si>
    <r>
      <t>Укупна вредност пројекта је 644.000,00 динара. Подносилац је предложио суфинансирање пројекта у износу од 504.000,00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афирмација, промоција, очување и унапређење културног идентитета и баштине Бошњака, али и анализа и приказ њиховог садашњег друштвено-економског положаја, степена остваривања мањинских и верских права.
Подржан
а003
а007
а015
а036
а056
а103</t>
    </r>
  </si>
  <si>
    <r>
      <t>Укупна вредност пројекта је 592.000,00 динара. Подносилац је предложио суфинансирање пројекта у износу од 440.000,00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живот и рад муслимана, са акцентом на теме из области вере, традиције, обичаја и културе.
Одбијен
а003
а008
а139
а140
Подносилац пројекта у пројекту не разликује конфесионалну/верску припадност од националне, те у том смислу није препознат утицај на квалитет информисања бошњачке националне мањине. </t>
    </r>
  </si>
  <si>
    <r>
      <t>Укупна вредност пројекта је 750.000,00 динара. Подносилац је предложио суфинансирање пројекта у износу од 600.000,00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су културна добра, материјална и нематеријална баштина Бошњака.
Подржан
а004
а008
а009
а044
а056
</t>
    </r>
  </si>
  <si>
    <r>
      <t>Укупна вредност пројекта је 1.200.000,00 динара. Подносилац је предложио суфинансирање пројекта у износу од 840.000,00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развој друштвеног мултикулурног окружења које је и шанса и изазов за појединца који живи у савременој мултиетничкој заједници.
Одбијен
а003
а004
а009
а015
а110
а116
а117
а138</t>
    </r>
  </si>
  <si>
    <r>
      <t>Укупна вредност пројекта је 1.710.000,00 динара. Подносилац је предложио суфинансирање пројекта у износу од 990.000,00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учешће жена у одрживом развоју, а сврха допринос остваривању права припадника и припадница бошњачке националне мањине и неговање културе и традиције.
Подржан
а003
а004
а009
а032
а027
а033
а025
а049</t>
    </r>
  </si>
  <si>
    <r>
      <t>Укупна вредност пројекта је 1.020.000,00 динара. Подносилац је предложио суфинансирање пројекта у износу од 635.000,00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предвиђена израда медијских садржаја којима се представљају бошњачка јела, а са циљем очувања нематеријалног културног наслеђа Бошњака у Србији.
Одбијен
а003
а004
а007
а009
а110
а117
а132
а139</t>
    </r>
  </si>
  <si>
    <r>
      <t>Укупна вредност пројекта је 951.000,00 динара. Подносилац је предложио суфинансирање пројекта у износу од 706.000,00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нематеријално културно наслеђе Балкана, односно вашари, а планирним медијским садржајима се обрађују вашари на Пештерској висоравни, у Војводини и Источној Србији.
Одбијен
а004
а005
а007
а009
а016
а113
а110
а132
а172</t>
    </r>
  </si>
  <si>
    <r>
      <t>Укупна вредност пројекта је 909.000,00 динара. Подносилац је предложио суфинансирање пројекта у износу од 645.000,00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нематеријално културног наслеђе Бошњака у Србији са акцентом на усмену епику Бошњака, женске свадбарске песме уз тепсију, санџачка лексика у босанском језику и хићаје.
Одбијен
а003
а008
а009
а110
а117
а125</t>
    </r>
  </si>
  <si>
    <r>
      <t>Укупна вредност пројекта је 1.158.300,00 динара. Подносилац је предложио суфинансирање пројекта у износу од 901.500,00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положај мањинских медија са акцентом на проблем обезбеђења независности уређивачке политике и унапређења капацитета. 
Одбијен
а003
а005
а006
а007
а009
а114
а125
а138</t>
    </r>
  </si>
  <si>
    <r>
      <t>Укупна вредност пројекта је 2.065.905,07динара. Подносилац је предложио суфинансирање пројекта у износу од 915.225,07</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медијски садржаји којима се представљају успешна деца и млади из области књижевности, музике, ликовне уместности, спорта, фотографије, образовања, хуманитарних активности и различитих хобија. 
Одбијен
а004
а005
а007
а009
а015
а111
а117
а131
а132
а133</t>
    </r>
  </si>
  <si>
    <t>RA</t>
  </si>
  <si>
    <r>
      <t>Укупна вредност пројекта је 869.000,00 динара. Подносилац је предложио суфинансирање пројекта у износу од 626.000,00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значај и употреба босанског језика и писма у медијима, информисање припадника бошњачке националне мањине на босанском језику, значај босанског језика за подстицање духа толеранције и међукултурног дијалога.
Подржан
а003
а004
а007
а057
а025
а102</t>
    </r>
  </si>
  <si>
    <r>
      <t>Укупна вредност пројекта је 627.000,00 динара. Подносилац је предложио суфинансирање пројекта у износу од 500.000,00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представљање младих људи из Новог Пазара и Сјенице који кроз своје послове и хобије чувају културу, традицију и фолклор Бошњака у Србији.
Подржан
а003
а004
а005
а015
а032
а045
а103</t>
    </r>
  </si>
  <si>
    <r>
      <t>Укупна вредност пројекта је 975.000,00 динара. Подносилац је предложио суфинансирање пројекта у износу од 780.000,00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информисањ припадника бошњачке националне мањине на матерњем језику.
Одбијен
а003
а004
а005
а009
а110
а131
а139
а140</t>
    </r>
  </si>
  <si>
    <r>
      <t>Укупна вредност пројекта је 1.250.000,00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представљање вредности које су оставиле траг у времену и боље дефинишу бошњачку заједницу као такву.
Одбијен
а003
а005
а009
а016
а110
а125
а138
а174</t>
    </r>
  </si>
  <si>
    <r>
      <t>Укупна вредност пројекта је 995.000,00 динара. Подносилац је предложио суфинансирање пројекта у износу од 639.000,00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промовисање активности државе, локалне самоуправе и одгајивача са подручја Цариброда на очувању агробиодиверзитета.
Подржан
а003
а004
а005
а015
а027
а033
а032
а044
а094
</t>
    </r>
  </si>
  <si>
    <r>
      <t>Укупна вредност пројекта је 880.000,00 динара. Подносилац је предложио суфинансирање пројекта у износу од 640.000,00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промоција природних и културно-историјских вредности бугарске националне мањине у општини Димитровград.
Подржан
а004
а007
а009
а027
а074
а044</t>
    </r>
  </si>
  <si>
    <r>
      <t>Укупна вредност пројекта је 1.269.000,00 динара. Подносилац је предложио суфинансирање пројекта у износу од 675.000,00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очување културе, обичаја и традиције бугарске националне мањине кроз медијске садржаје који приказују разне догађаје у бугарској култури са упоредним приказом српских обичаја. 
Одбијен
а003
а007
а009
а111
а115
а120
а131
а138</t>
    </r>
  </si>
  <si>
    <r>
      <t>Укупна вредност пројекта је 1.988.000,00 динара. Подносилац је предложио суфинансирање пројекта у износу од 994.000,00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информисање и економско оснаживање бугарске националне мањине на југу и истоку Србије са посебним акцентом на унапређење положаја незапослених. 
Одбијен
а003
а005
а009
а122
а133
а111</t>
    </r>
  </si>
  <si>
    <r>
      <t>Укупна вредност пројекта је 1.261.000,00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промовисање књижевне, посебно поетске заоставштине познатих бугарских песника, песникиња и писаца, њиховим стваралаштвом и животом са поебним акцентом на нераскидиве везе неких од њих са Србијом и српским ствараоцима.
Одбијен
а003
а004
а005
а006
а110
а119
а116</t>
    </r>
  </si>
  <si>
    <r>
      <t>Укупна вредност пројекта је 1.250.000,00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очување идентитета бугарске националне мањине, а кроз емитовање шест емисија на бугарском језику.
Подржан
а003
а007
а009
а041
а042
а086
а074
</t>
    </r>
  </si>
  <si>
    <r>
      <t>Укупна вредност пројекта је 1.250.000,00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демистификација камених фигура, најчешће у облику крста, разних облика и величине, који су специфични само за југостичнио део Србије, односно за насеља са већинским становништвом бугарске националне мањине.
Подржан
а003
а004
а007
а042
а044
а066
а085</t>
    </r>
  </si>
  <si>
    <r>
      <t>Укупна вредност пројекта је 1.420.000,00 динара. Подносилац је предложио суфинансирање пројекта у износу од 990.000,00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проучавање и презентовање традиције и културе бугарске националне мањине у југоисточном делу Србије. 
Одбијен
а003
а005
а009
а110
а116
а118
а121
</t>
    </r>
  </si>
  <si>
    <r>
      <t>Укупна вредност пројекта је 762.000,00 динара. Подносилац је предложио суфинансирање пројекта у износу од 600.000,00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информисање о демографској ситуацији у Босилеграду и могућностима повећања наталитета, односно смањења беле куге.
Одбијен
а004
а006
а009
а117
а140
а143
а174</t>
    </r>
  </si>
  <si>
    <r>
      <t>Укупна вредност пројекта је 1.000.000,00 динара. Подносилац је предложио суфинансирање пројекта у износу од 800.000,00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предвиђена реализација радио емисија на бугарском језику у којима учествују млади, ученици димитровградске гимназије.
Подржан
а005
а007
а009
а030
а044
а045
а064</t>
    </r>
  </si>
  <si>
    <r>
      <t>Укупна вредност пројекта је 1.470.000,00 динара. Подносилац је предложио суфинансирање пројекта у износу од 895.000,00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очување културног и језичког идентитета бугарске националне мањине.
Подржан
а003
а007
а075
а050
а044
</t>
    </r>
  </si>
  <si>
    <r>
      <t>Укупна вредност пројекта је 666.500,00 динара. Подносилац је предложио суфинансирање пројекта у износу од 523.000,00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промоција образовних и културно-историјских вредности бугарске националне мањине у општини Димитровград и селу Жељуша са најстаријом школом у овом крају, а у циљу едукације деце и младих, промовисања мултикултуралности и унапређења јавног информисања на бугарском језику.
Одбијен
а003
а006
а009
а138
а140</t>
    </r>
  </si>
  <si>
    <r>
      <t>Укупна вредност пројекта је 690.000,00 динара. Подносилац је предложио суфинансирање пројекта у износу од 515.000,00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Пројектом је предвиђена израда медијских садржаја у штампаном медију на буњевачком језику у којем ће се обрађивати теме о значају и улози личности и удружења у очувању националног идентитета Буњеваца.
Одбијен
а003
а005
а009
а113
а138
а139
а140
</t>
    </r>
  </si>
  <si>
    <r>
      <t>Укупна вредност пројекта је 570.000,00 динара. Подносилац је предложио суфинансирање пројекта у износу од 440.000,00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предвиђено информисање путем интернет медија на буњевачком језику у форми блиц вести.
Одбијен
а004
а005
а006
а108
а110
а126</t>
    </r>
  </si>
  <si>
    <r>
      <t>Укупна вредност пројекта је 1.505.200,00 динара. Подносилац је предложио суфинансирање пројекта у износу од 987.000,00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приказивање историје, живота, положја и проблема буњевачке националне мањине.
Одбијен
а004
а005
а009
а110
а140
а145
</t>
    </r>
  </si>
  <si>
    <r>
      <t>Укупна вредност пројекта је 586.000,00 динара. Подносилац је предложио суфинансирање пројекта у износу од 458.000,00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Пројектом је предвиђено праћење манифестација које се организују за време националних празника Буњеваца.
Подржан
а004
а007
а015
а036
а044
а051
</t>
    </r>
  </si>
  <si>
    <r>
      <t>Укупна вредност пројекта је 1.211.000,00 динара. Подносилац је предложио суфинансирање пројекта у износу од 968.800,00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Пројекат се бави очувањем нематеријалне баштине, неговањем обичаја и традиције влашке националне мањине.
Одбијен
а005
а006
а009
а110
а114
а122</t>
    </r>
  </si>
  <si>
    <r>
      <t>Укупна вредност пројекта је 1.250.000,00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приказивање влашке свадбе на југоистоку Србије, као феномена тог краја.
Одбијен
а005
а009
а010
а114
а140
а153</t>
    </r>
  </si>
  <si>
    <r>
      <t>Укупна вредност пројекта је 957.600,00 динара. Подносилац је предложио суфинансирање пројекта у износу од 765.600,00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неговање и очување влашке нематеријалне културне баштине, односно влашког националног и културног идентитета.
Одбијен
а005
а006
а009
а116
а118
а153
</t>
    </r>
  </si>
  <si>
    <r>
      <t>Укупна вредност пројекта је 1.457.238,00 динара. Подносилац је предложио суфинансирање пројекта у износу од 660.000,00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традиција влашке националне мањине, живот и обичаји, а биће представљени кроз постављање садржаја на порталу.
Подржан
а004
а008
а036
а040
а044
а048
Средства се додељују за персоналне и део оперативних трошкова.</t>
    </r>
  </si>
  <si>
    <r>
      <t>Укупна вредност пројекта је 1.000.000,00 динара. Подносилац је предложио суфинансирање пројекта у износу од 800.000,00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преплитање природне, културне и гастрономске баштине, односно навике и обичаји влашке популације.
Подржан
а004
а006
а014
а032
а044
а034
а064</t>
    </r>
  </si>
  <si>
    <r>
      <t>Укупна вредност пројекта је 636.500,00 динара. Подносилац је предложио суфинансирање пројекта у износу од 507.500,00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популарисање влашког језика, информисање влашке националне мањине о важним, актуелним збивањима, традиционалним вредностима и историјом Влаха на подручју општине Бољевац и Тимочке крајине.
Одбијен
а003
а005
а006
а112
а114
а121
</t>
    </r>
  </si>
  <si>
    <r>
      <t>Укупна вредност пројекта је 762.000,00 динара. Подносилац је предложио суфинансирање пројекта у износу од 605.000,00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анализа препрека у остваривању права на сосптвени језик и писмо, с обзиром да већ 10 година траје процес стандардизације влашког језика.
Подржан
а001
а003
а008
а012
а015
а024
а035
а036
а063</t>
    </r>
  </si>
  <si>
    <r>
      <t>Укупна вредност пројекта је 870.000,00 динара. Подносилац је предложио суфинансирање пројекта у износу од 650.000,00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Сврха пројекта је да се разбију или умање предрасуде у јавности, које дисквалификују или дискриминишу влашку националну мањину.
Подржан
а004
а005
а007
а009
а027
а042
а044
а048
</t>
    </r>
  </si>
  <si>
    <r>
      <t>Укупна вредност пројекта је 768.203,00 динара. Подносилац је предложио суфинансирање пројекта у износу од 600.000,00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предвиђено представљање влашких села, проблема са којима се суочавају, начина остваривања права на информисање, културу, образовање и богослужење на сопственом језику.
Одбијен
а003
а005
а007
а115
а116
а120
а144
а175</t>
    </r>
  </si>
  <si>
    <r>
      <t>Укупна вредност пројекта је 880.000,00 динара. Подносилац је предложио суфинансирање пројекта у износу од 700.000,00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 серијал текстова посевћен знаменитим Власима и Влахињама Браничевског округа који су постигли успехе из разних области - уметност, култура, спорт, наука и на тај начин прославили влашку националну мањину.
Подржан
а003
а004
а007
а027
а037
а082</t>
    </r>
  </si>
  <si>
    <r>
      <t>Укупна вредност пројекта је 827.600,00 динара. Подносилац је предложио суфинансирање пројекта у износу од 635.000,00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промовисање влашког језика кроз серијал о знаменитим а мање познатим Власима.
Одбијен
а004
а005
а010
а115
а133
а173</t>
    </r>
  </si>
  <si>
    <r>
      <t>Укупна вредност пројекта је 984.000,00 динара. Подносилац је предложио суфинансирање пројекта у износу од 768.000,00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припремање старих јела Влаха.
Одбијен
а005
а007
а009
а110
а114
а120
а131</t>
    </r>
  </si>
  <si>
    <r>
      <t>Укупна вредност пројекта је 1.245.000,00 динара. Подносилац је предложио суфинансирање пројекта у износу од 996.000,00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представљање културног живота влашке заједнице у Источној Србији, кроз истицање одређених сегмената влашког културног наслеђа.
Подржан
а003
а008
а010
а014
а036
а037
а040
а052
а063</t>
    </r>
  </si>
  <si>
    <r>
      <t>Укупна вредност пројекта је 958.510,00 динара. Подносилац је предложио суфинансирање пројекта у износу од 766.425,00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континуирано извештавање о активностима грчке националне мањине.
Подржан
а001
а003
а008
а025
а044
а054</t>
    </r>
  </si>
  <si>
    <r>
      <t>Укупна вредност пројекта је 772.400,00 динара. Подносилац је предложио суфинансирање пројекта у износу од 480.000,00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живот Мађара у Северном Банату са сврхом подизања нивоа свести грађана о значају мултиетичности, суживота и међуетничке толеранције.
Одбијен
а004
а005
а009
а138
а108
а110
</t>
    </r>
  </si>
  <si>
    <r>
      <t>Укупна вредност пројекта је 1.277.500,00 динара. Подносилац је предложио суфинансирање пројекта у износу од 997.500,00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очување културног и језичког идентитета мађарске националне мањине у Србији, остваривање индивидуалних и колективних права Мађара у Србији, улога и значај просветних и културних удружења, неговање културе различитости, дијалога и толеранције и друго.
Подржан
а003
а004
а006
а009
а025
а033
а044
а049</t>
    </r>
  </si>
  <si>
    <r>
      <t>Укупна вредност пројекта је 1.222.000,00 динара. Подносилац је предложио суфинансирање пројекта у износу од 960.000,00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предвиђена израда и објављивање садржаја у локалном штампаном медију на теме из области економије, политике, здравствене и социјалне заштите, културе, спорта и разоноде намењених припадницима мађарске националне мањине.
Одбијен
а003
а005
а009
а110
а125
а140
а170</t>
    </r>
  </si>
  <si>
    <r>
      <t>Укупна вредност пројекта је 1.376.312,00 динара. Подносилац је предложио суфинансирање пројекта у износу од 704.654,00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Циљ пројекта је креирање медијских садржаја који ће помоћи младима мађарске националне мањине да савладају језичке баријере.
Подржан
а002
а003
а004
а005
а007
а009
а027
а037
а044
а049
Средства се одобравају за персоналне трошкове.</t>
    </r>
  </si>
  <si>
    <r>
      <t>Укупна вредност пројекта је 1.239.000,00 динара. Подносилац је предложио суфинансирање пројекта у износу од 988.000,00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плурализам, слобода мишљења и отварање јавних дебата унутар припадника мађарске националне мањине, као и развијање интеркултуралности.
Подржан
а001
а002
а008
а010
а025
а027
а036
а065
а065</t>
    </r>
  </si>
  <si>
    <r>
      <t>Укупна вредност пројекта је 1.127.400,00 динара. Подносилац је предложио суфинансирање пројекта у износу од 870.000,00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планирана производња радио емисија које ће пласирати информације намењене свим старосним структурама на мађарском језику, на теме из области културног и језичког идентитета, неговање културе различитости, дијалога и толеранције.
Подржан
а003
а004
а007
а009
а044
а049
а056
а090</t>
    </r>
  </si>
  <si>
    <r>
      <t>Укупна вредност пројекта је 541.250,00 динара. Подносилац је предложио суфинансирање пројекта у износу од 400.000,00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очување културног и језичког идентитета мађарске нацоналне мањине, као и подстицање стваралаштва у свим областима јавног живота. 
Одбијен
а005
а006
а009
а110
а124
Циљ пројекта је неадекватно постављен.
а139</t>
    </r>
  </si>
  <si>
    <r>
      <t>Укупна вредност пројекта је 3.292.000,00 динара. Подносилац је предложио суфинансирање пројекта у износу од 915.000,00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Теме пројекта су културна дешавања које организују припадници националних мањина, образовање, најава скупова и дружења и истакнуте личности. 
Одбијен
а002
а005
а006
а009
а111
а117
а108</t>
    </r>
  </si>
  <si>
    <r>
      <t>Укупна вредност пројекта је 1.275.500,00 динара. Подносилац је предложио суфинансирање пројекта у износу од 980.000,00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приче о најзначајнијим особама, улицама у потиском региону, зградама - ко их је и зашто градио, парковима, трговима, урађено у носталгичном маниру.
Подржан
а003
а004
а007
а032
а044
а049</t>
    </r>
  </si>
  <si>
    <r>
      <t>Укупна вредност пројекта је 800.000,00 динара. Подносилац је предложио суфинансирање пројекта у износу од 600.000,00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информисање грађана Фекетића о дешавањима цивилних, културних и спортких удружења.
Одбијен
а001
а002
а107
а108
а171</t>
    </r>
  </si>
  <si>
    <r>
      <t>Укупна вредност пројекта је 1.000.000,00 динара. Подносилац је предложио суфинансирање пројекта у износу од 800.000,00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предвиђена израда емисија у којима деца предшколског узраста Кикинде цртањем представљају разне појмове (воће, поврће, животиње...) са исписом на мађарском језику, а након тога их усмено излажу.
Подржан
а004
а005
а009
а027
а037
а057</t>
    </r>
  </si>
  <si>
    <r>
      <t>Укупна вредност пројекта је 783.000,00 динара. Подносилац је предложио суфинансирање пројекта у износу од 623.000,00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разлози због којих мађарске породице из Србије одлазе у Мађарску, уз навођење примера  војвођанских мађарских породица које су решиле да остану у Србији и уз подршку програма мађарске Владе покрену сопствени бизнис.
Подржана
а004
а005
а009
а027
а032
а037</t>
    </r>
  </si>
  <si>
    <r>
      <t>Укупна вредност пројекта је 852.000,00 динара. Подносилац је предложио суфинансирање пројекта у износу од 666.000,00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промовисање 24 мађарске бајке и приче.
Одбијен
а001
а002
а007
а016
а107
а110
а172</t>
    </r>
  </si>
  <si>
    <r>
      <t>Укупна вредност пројекта је 830.000,00 динара. Подносилац је предложио суфинансирање пројекта у износу од 630.000,00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обичаји са територије Војводине из домена културе, веровања, традиције народа и народности, кроз призму прошлости и садашњости.
Одбијен
а004
а005
а006
а007
а009
а110
а121
а131
а140</t>
    </r>
  </si>
  <si>
    <r>
      <t>Укупна вредност пројекта је 829.500,00 динара. Подносилац је предложио суфинансирање пројекта у износу од 662.000,00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предвиђена израда видео стрипова на мађарском језику на теме из области традиције и историје припадника мађарске националне мањине.
Подржан
а004
а005
а007
а015
а022
а027
а029
а031
а045</t>
    </r>
  </si>
  <si>
    <r>
      <t>Укупна вредност пројекта је 750.000,00 динара. Подносилац је предложио суфинансирање пројекта у износу од 600.000,00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догађаји, личности и проблематика локалног позоришног живота, односно допринос очувању културног и језичког идентитета мађарске националне мањине.
Подржан
а004
а005
а007
а025
а027
а029
а045
а074</t>
    </r>
  </si>
  <si>
    <r>
      <t>Укупна вредност пројекта је 779.040,00 динара. Подносилац је предложио суфинансирање пројекта у износу од 622.240,00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успешни појединци македонске националности који живе у Врању и истакнути Врањанци и Врањанске који су један део живота провели у Северној Македонији.
Одбијен
а004
а005
а006
а110
а117
а144
а145</t>
    </r>
  </si>
  <si>
    <r>
      <t>Укупна вредност пројекта је 795.000,00 динара. Подносилац је предложио суфинансирање пројекта у износу од 595.000,00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очување културног и језичког идентитета македонске националне мањине путем информисања о култури, језику о образовању.
Подржан
а002
а007
а009
а036
а062
а044
а057
</t>
    </r>
  </si>
  <si>
    <r>
      <t>Укупна вредност пројекта је 1.133.000,00 динара. Подносилац је предложио суфинансирање пројекта у износу од 898.000,00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рад, живот, интересовања, специфичан положај и активности припадника македонске националне мањине у организованим удружењима грађана у 15 градова и места у Србији.
Подржан
а003
а004
а005
а007
а009
а024
а037
а044
а057
Средства се додељују за персоналне трошкове и део оперативних.</t>
    </r>
  </si>
  <si>
    <r>
      <t>Укупна вредност пројекта је 870.000,00 динара. Подносилац је предложио суфинансирање пројекта у износу од 620.000,00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очување културног и језичког идентитета, кроз серијал кратких биографија истакнутих појединаца,  припадника македонске националне мањине.
Одбијен
а001
а005
а006
а109
а110
а111
а125</t>
    </r>
  </si>
  <si>
    <r>
      <t>Укупна вредност пројекта је 668.000,00 динара. Подносилац је предложио суфинансирање пројекта у износу од 528.000,00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су аудио бајке, басне приче и приповетке светских и домаћих писаца преведене на македонски језик са циљем да се деца различитог узраста подстакну на креативно размишљање, на правилан изговор и фонетику македонског језика уз упознавање македонске културне баштине.
Одбијен
а005
а006
а009
а111
а125
а139
а140
</t>
    </r>
  </si>
  <si>
    <t>Укупна вредност пројекта је 990.000,00 динара. Подносилац је предложио суфинансирање пројекта у износу од 600.000,00 динара, што не прелази 80% вредности пројекта, нити износе утврђене јавним позивом којим је расписан Конкурс.
Тема пројекта је промоција и подизање свести јавности у идентификацији конкретних корака у међуграничној сарадњи две државе, као и јачање капацитета и учешћа у доношењу одлука које се тичу македонске националне мањине у Србији.
Одбијен
а001
а003
а004
а005
а009
а117
а115
а140</t>
  </si>
  <si>
    <r>
      <t>Укупна вредност пројекта је 1.264.000,00 динара. Подносилац је предложио суфинансирање пројекта у износу од 864.000,00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Реализација пројекта подразумева публиковање текстова у специјалном двојезичком додатку са циљем да се јавности укаже на значај очувања културних тековина немачког народа у Срему.
Одбијен
а003
а004
а005
а016
а117
а110
а141
а173</t>
    </r>
  </si>
  <si>
    <r>
      <t>Укупна вредност пројекта је 700.000,00 динара. Подносилац је предложио суфинансирање пројекта у износу од 560.000,00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живот, култура, обичаји и културне активности у Војводини, као и упознавање слушалаца са историјом, гастрономијом и фолклором Немаца у Војводини.
Подржан 
а003
а007
а009
а044
а056
а086</t>
    </r>
  </si>
  <si>
    <r>
      <t>Укупна вредност пројекта је 1.169.000,00 динара. Подносилац је предложио суфинансирање пројекта у износу од 935.000,00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информисање немачке националне мањине у Србији, кроз представљање непознатих, широј јавности, културних садржаја и институција.
Подржан
а004
а007
а009
а012
а044
а056
а089
а090</t>
    </r>
  </si>
  <si>
    <r>
      <t>Укупна вредност пројекта је 566.700,00 динара. Подносилац је предложио суфинансирање пројекта у износу од 422.700,00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значај и утицај немачке културе кроз историју на овим просторима.
Одбијен
а004
а005
а007
а111
а116
а131
а144
</t>
    </r>
  </si>
  <si>
    <r>
      <t>Укупна вредност пројекта је 500.000,00 динара. Подносилац је предложио суфинансирање пројекта у износу од 400.000,00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упознавање шире јавности са немачком националном мањином у Војводини, њиховом културом, традицијом, историјом, обичајима, храном и фолклором.
Одбијен
а005
а006
а003
а116
а120
а121
а110
а145</t>
    </r>
  </si>
  <si>
    <r>
      <t>Укупна вредност пројекта је 1.270.000,00 динара. Подносилац је предложио суфинансирање пројекта у износу од 880.000,00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представљање ромске националне мањине као колективитета специфичног етничког и културног идентитета и традиције.
Подржан
а006
а012
а013
а033
а069
а083
а086</t>
    </r>
  </si>
  <si>
    <r>
      <t>Укупна вредност пројекта је 1.204.000,00 динара. Подносилац је предложио суфинансирање пројекта у износу од 963.200,00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образовање ромске деце, као и друге теме од значаја за ромску националну мањину.
Одбијен
а004
а005
а007
а009
а110
а116
а117
а131</t>
    </r>
  </si>
  <si>
    <r>
      <t>Укупна вредност пројекта је 537.870,00 динара. Подносилац је предложио суфинансирање пројекта у износу од 429.870,00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подизање нивоа информисаности и допринос борби против дискриминације, као предуслов за бољи положај Рома и рушење предрасуда и стереотипа.
Одбијен
а004
а005
а006
а009
а112
а139
а144</t>
    </r>
  </si>
  <si>
    <r>
      <t>Укупна вредност пројекта је 1.278.000,00 динара. Подносилац је предложио суфинансирање пројекта у износу од 990.000,00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синергија између ромске заједнице и државних и локалних институција и организација на унапређењу положаја Рома у области образовања, здравствене и социјалне заштите, запошљавања, становања, културе, информисања и очувања и неговања културне баштине.
Одбијен
а004
а005
а009
а016
а114
а122
а124
а174</t>
    </r>
  </si>
  <si>
    <r>
      <t>Укупна вредност пројекта је 1.281.000,00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предвиђена израда подкаста на ромском језику у којем би се обрађивале локалне теме од значаја за ромску националну мањину кроз разговоре са представницима од значаја за њих.
Одбијен
а003
а004
а005
а009
а016
а112
а117
а173</t>
    </r>
  </si>
  <si>
    <r>
      <t>Укупна вредност пројекта је 2.044.000,00 динара. Подносилац је предложио суфинансирање пројекта у износу од 940.000,00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предвиђено информисање ромске националне мањине на матерњем језику о темама од националног значаја.
Подржан
а001
а002
а004
а010
а023
а030
а027</t>
    </r>
  </si>
  <si>
    <r>
      <t>Укупна вредност пројекта је 679.326,00 динара. Подносилац је предложио суфинансирање пројекта у износу од 540.000,00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Стратегија за социјално укључивање Рома и Ромкиња која се заснива на мерама и активностима које треба да допринесу смањењу сиромаштва и сузбијању дискриминације ромске националне мањине.
Подржан
а004
а005
а007
а009
а010
а025
а032
а033
а036</t>
    </r>
  </si>
  <si>
    <r>
      <t>Укупна вредност пројекта је 1.174.200,00 динара. Подносилац је предложио суфинансирање пројекта у износу од 930.000,00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су успешни и талентовани ученици основне школе, припадници ромске националне мањине.
Подржан
а001
а004
а005
а007
а022
а023
а026
а031
</t>
    </r>
  </si>
  <si>
    <r>
      <t>Укупна вредност пројекта је 945.600,00 динара. Подносилац је предложио суфинансирање пројекта у износу од 740.800,00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информисаност Ромкиња за заштиту од насиља у породици.
Подржан
а003
а004
а005
а007
а027
а032
а037
а044
</t>
    </r>
  </si>
  <si>
    <r>
      <t>Укупна вредност пројекта је 1.415.200,00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промоција ученика, припадника и припадница ромске националне мањине, Музичке школе "Стеван Мокрањац" у Врању.
Подржан
а002
а004
а005
а006
а032
а033
а043
а092</t>
    </r>
  </si>
  <si>
    <r>
      <t>Укупна вредност пројекта је 1.378.000,00 динара. Подносилац је предложио суфинансирање пројекта у износу од 913.000,00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реализација 10 најпознатијих бајки, прича и басни за децу на ромском језику.
Одбијен
а004
а007
а015
а114
а139
а152</t>
    </r>
  </si>
  <si>
    <r>
      <t>Укупна вредност пројекта је 1.260.000,00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предвиђено објављивање серије текстова на тему позитивних примера међу младим Ромима, са посебним акцентом на оне који су завршили школу и успешни су у области којом се баве.
Одбијен
а004
а007
а009
а016
а133
а139
а172</t>
    </r>
  </si>
  <si>
    <r>
      <t>Укупна вредност пројекта је 998.280,00 динара. Подносилац је предложио суфинансирање пројекта у износу од 794.280,00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образовање, становање, запошљавање, здравство, социјална заштита, политичка партиципација, попис становништва, култура, насиље у породици и друге теме од значаја за ромску националну мањину.
Одбијен
а004
а005
а007
а009
а110
а116
а139
а157</t>
    </r>
  </si>
  <si>
    <r>
      <t>Укупна вредност пројекта је 822.000,00 динара. Подносилац је предложио суфинансирање пројекта у износу од 616.000,00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предвиђено истраживање и упознавање јавности са тренутним стањем и могућностима смањења сиромаштва припадника ромске националне мањине.
Одбијен
а004
а007
а009
а016
а118
а120
а131</t>
    </r>
  </si>
  <si>
    <r>
      <t>Укупна вредност пројекта је 990.740,00 динара. Подносилац је предложио суфинансирање пројекта у износу од 704.700,00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предвиђена израда документарног филма на тему проблема Рома за време пандемије корона вируса и да ли је и у којој мери друштво било слепо на њихове потребе и проблеме у таквим условима.
Одбијен
а003
а007
а009
а131
а132
а139
а140</t>
    </r>
  </si>
  <si>
    <r>
      <t>Укупна вредност пројекта је 984.000,00 динара. Подносилац је предложио суфинансирање пројекта у износу од 768.000,00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информисање, едукација и укључивање Рома Тимочке крајине у свакодневно функционисање локалне заједнице, као и интерпретација и промоција мултикултурног наслеђа. 
Подржан
а003
а004
а007
а037
а044
а047
а082</t>
    </r>
  </si>
  <si>
    <r>
      <t>Укупна вредност пројекта је 1.128.000,00 динара. Подносилац је предложио суфинансирање пројекта у износу од 900.000,00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информисање, едукација и укључивање припадника ромске националне мањине у редовно функционисање локалне заједнице.
Одбијен
а005
а006
а009
а138
а112</t>
    </r>
  </si>
  <si>
    <r>
      <t>Укупна вредност пројекта је 1.211.000,00 динара. Подносилац је предложио суфинансирање пројекта у износу од 615.000,00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Пројекат предвиђа обраду тема из домена проблема становања у неадекватним условима, великом стопом незапослености, лошом здравственом заштитом и ниском стопом образовања.
Одбијен
а005
а006
а008
а009
а112
а145</t>
    </r>
  </si>
  <si>
    <r>
      <t>Укупна вредност пројекта је 1.405.000,00 динара. Подносилац је предложио суфинансирање пројекта у износу од 936.000,00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очување културног и језичког идентитета националних мањина.
Одбијен
а004
а005
а016
а118
а144
а147
а173</t>
    </r>
  </si>
  <si>
    <r>
      <t>Укупна вредност пројекта је 1.250.000,00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Пројектом је предвиђено емитовање емисија на ромском језику на теме из области политике, друштва, социјалне и здравствене заштите, образовања, културе, спорта и друго.
Подржан
а003
а004
а007
а022
а065
а037
</t>
    </r>
  </si>
  <si>
    <r>
      <t>Укупна вредност пројекта је 1.015.000,00 динара. Подносилац је предложио суфинансирање пројекта у износу од 811.800,00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су Роми и Ромкиње са територије Пчињског округа после највеће пошасти овог доба, аспекти коронавируса и вакцинација, а садржај би се реализовао на терену кроз разговоре са Ромима који су прележали вирус и вакцинисали се.
Одбијен
а003
а005
а006
а114
а117
</t>
    </r>
  </si>
  <si>
    <r>
      <t>Укупна вредност пројекта је 1.290.680,00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предвиђена реализација ТВ серијала на тему живота Рома и Срба у мешовитим ромско-српским насељима на територији града Врања. 
Подржан
а003
а004
а005
а007
а009
а027
а025
а092</t>
    </r>
  </si>
  <si>
    <r>
      <t>Укупна вредност пројекта је 1.911.000,00 динара. Подносилац је предложио суфинансирање пројекта у износу од 945.000,00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говор, култура, стваралаштво, музика и начин живота ромске националне мањине.
Одбијен
а004
а005
а006
а111
а117
а122</t>
    </r>
  </si>
  <si>
    <r>
      <t>Укупна вредност пројекта је 1.246.000,00 динара. Подносилац је предложио суфинансирање пројекта у износу од 980.000,00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положај Рома и проблеми са којима се суочавају. 
Одбијен
а004
а005
а006
а007
а112
а122
а125</t>
    </r>
  </si>
  <si>
    <r>
      <t>Укупна вредност пројекта је 1.137.000,00 динара. Подносилац је предложио суфинансирање пројекта у износу од 876.000,00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култура и уметност Рома.
Подржан
а003
а004
а007
а044
а051
а095
</t>
    </r>
  </si>
  <si>
    <r>
      <t>Укупна вредност пројекта је 1.246.000,00 динара. Подносилац је предложио суфинансирање пројекта у износу од 994.600,00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потреба, познавање и коришћење социјалних услуга од стране ромске популације са циљем повећања информисаности припадника ромске националне мањине о приступу услуга социјалне заштите у Београду и Нишу.
Подржан
а001
а002
а004
а005
а009
а033
а027
а056</t>
    </r>
  </si>
  <si>
    <r>
      <t>Укупна вредност пројекта је 805.000,00 динара. Подносилац је предложио суфинансирање пројекта у износу од 630.000,00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проблем раног напуштања школе и осипања ученика ромске националности из система образовања пре стицања сведочанства о завршеном основном образовању.
Одбијен
а005
а007
а010
а114
а118
а131
а119
</t>
    </r>
  </si>
  <si>
    <r>
      <t>Укупна вредност пројекта је 1.242.000,00 динара. Подносилац је предложио суфинансирање пројекта у износу од 992.000,00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очување културног и језичког идентитета Рома у Србији, промоција интеркултуралности и неговање културе различитости, дијалога и толеранције.
Одбијен
а004
а005
а006
а007
а015
а111
а112
а145</t>
    </r>
  </si>
  <si>
    <r>
      <t>Укупна вредност пројекта је 910.000,00 динара. Подносилац је предложио суфинансирање пројекта у износу од 710.000,00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попис становништва у 2022. години са циљем информисања припадника ромске националне мањине о значају изјашњавања на предстојећем пописном циклусу.
Подржан
а004 
а005
а008
а032
а037
а063</t>
    </r>
  </si>
  <si>
    <r>
      <t>Укупна вредност пројекта је 690.000,00 динара. Подносилац је предложио суфинансирање пројекта у износу од 540.000,00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историја, култура и традиција Рома у Србији и базира се на причама како и због чега се слави одрђени датум код Рома, симболика ромске заставе, ромски језик, обичаји и култура.
Одбијен
а003
а005
а006
а114
а110</t>
    </r>
  </si>
  <si>
    <r>
      <t>Укупна вредност пројекта је 1.250.000,00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књижевно стваралаштво на језицима двеју националности како би се на тај начин од најранијег узраста створио осећај за поштовање и неговање различитости, потреба за смањењем дискриминације и повећања јединства међу припадницима различитих националности, језика и култура.
Подржан
а004
а005
а007
а012
а031
а092
а094</t>
    </r>
  </si>
  <si>
    <r>
      <t>Укупна вредност пројекта је 1.250.000,00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позитивни примери успешних Ромкиња  инфлуенсерки које су од значаја како за ромску популацију, тако и за жене других националности.
Одбијен
а004
а005
а009
а118
а140
а173</t>
    </r>
  </si>
  <si>
    <r>
      <t>Укупна вредност пројекта је 2.108.200,00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Реализацијом пројекта планирана је екранизација ромских бајки представљених на ромском језику уз помоћ ученика Основне школе "Предраг Девеџић" из Врањске Бање.
Одбијен
а004
а007
а009
а015
а118
а131
а174</t>
    </r>
  </si>
  <si>
    <r>
      <t>Укупна вредност пројекта је 1.140.000,00 динара. Подносилац је предложио суфинансирање пројекта у износу од 910.000,00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значај изјашњавања ромске националне мањине.
Одбијен
а004
а005
а009
а015
а117
а120
а145</t>
    </r>
  </si>
  <si>
    <r>
      <t>Укупна вредност пројекта је 650.000,00 динара. Подносилац је предложио суфинансирање пројекта у износу од 520.000,00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су лоши односи младих Рома и Срба у Лесковцу.
Одбијен
а004
а007
а009
а131
а132
а138
</t>
    </r>
  </si>
  <si>
    <t>Наталија Московљевић Милетић ПР издавање новина Old partners Брус</t>
  </si>
  <si>
    <r>
      <t>Укупна вредност пројекта је 1.289.525,00 динара. Подносилац је предложио суфинансирање пројекта у износу од 909.525,00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остваривање јавног интереса информисања ромске националне мањине на матерњем језику.
Одбијен
а004
а007
а009
а015
а016
а117
а173
а157</t>
    </r>
  </si>
  <si>
    <r>
      <t>Укупна вредност пројекта је 1.275.000,00 динара. Подносилац је предложио суфинансирање пројекта у износу од 975.000,00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информисање грађана о економским и образовним потенцијалима код Рома.
Одбијен
а005
а006
а007
а108
а111
а112</t>
    </r>
  </si>
  <si>
    <r>
      <t>Укупна вредност пројекта је 675.000,00 динара. Подносилац је предложио суфинансирање пројекта у износу од 520.000,00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унапређење превенције насиља у породицама ромске популације, а кроз израду документарног филма.
Подржан
а004
а005
а006
а007
а016
а027
а033
а100
</t>
    </r>
  </si>
  <si>
    <r>
      <t>Укупна вредност пројекта је 824.000,00 динара. Подносилац је предложио суфинансирање пројекта у износу од 600.000,00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очување културе, обичаја, и традиције, као и остваривањ права припадника ромске националне мањине.
Одбијен
а003
а004
а005
а009
а112
а116
а140</t>
    </r>
  </si>
  <si>
    <r>
      <t>Укупна вредност пројекта је 865.152,00 динара. Подносилац је предложио суфинансирање пројекта у износу од 658.092,00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упознавање јавности са социјално-економским проблемима ромске популације на територији Краљева.
Одбијен
а003
а004
а005
а006
а112
а114
а132
</t>
    </r>
  </si>
  <si>
    <r>
      <t>Укупна вредност пројекта је 825.000,00 динара. Подносилац је предложио суфинансирање пројекта у износу од 660.000,00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живот у неформалним ромским насељима у Бору и шгта доноси Локални акциони план за социјално укључивање Рома и Ромкиња у граду Бору за период од 2023. године.
Подржан
а004
а005
а007
а009
а027
а032
а044</t>
    </r>
  </si>
  <si>
    <r>
      <t>Укупна вредност пројекта је 627.258,00 динара. Подносилац је предложио суфинансирање пројекта у износу од 501.258,00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социјална и здравствена заштита припадника ромске популације, становање, образовање, запошљавање и јачање друштвене укључености.
Одбијен
а003
а005
а009
а112
а114
а115
а116
а120</t>
    </r>
  </si>
  <si>
    <r>
      <t>Укупна вредност пројекта је 1.000.000,00 динара. Подносилац је предложио суфинансирање пројекта у износу од 800.000,00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очување ромске културе.
Одбијен
а004
а005
а006
а015
а112
а114
а173</t>
    </r>
  </si>
  <si>
    <r>
      <t>Укупна вредност пројекта је 1.307.000,00 динара. Подносилац је предложио суфинансирање пројекта у износу од 990.000,00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предвиђена израда телевизијских емисија на теме из области образовања, становања, запошљавања, културе и музичког стваралаштва ромске националне мањине. 
Подржан
а003
а004
а007
а009
а025
а032
а044</t>
    </r>
  </si>
  <si>
    <r>
      <t>Укупна вредност пројекта је 750.000,00 динара. Подносилац је предложио суфинансирање пројекта у износу од 400.000,00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очување културе, језика и националног идентитета румунске националне мањине.
Одбијен
а005
а006
а009
а111
а114
а116
а145</t>
    </r>
  </si>
  <si>
    <r>
      <t>Укупна вредност пројекта је 774.600,00 динара. Подносилац је предложио суфинансирање пројекта у износу од 474.600,00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предвиђено информисање румунске националне мањине на матерњем језику путем објављивања садржаја у листу "Зрењанин".
Одбијен
а004
а005
а006
а110
а145
а164</t>
    </r>
  </si>
  <si>
    <r>
      <t>Укупна вредност пројекта је 1.020.000,00 динара. Подносилац је предложио суфинансирање пројекта у износу од 810.000,00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предвиђено објављивање серијала радијских емисија о припадницима румунске националне мањине у Србији који су остварили успешне каријере и резултате широм света захваљујући свом образовању, усавршавању и посвећеном раду.
Подржан
а003
а004
а005
а007
а025
а027
а033
а053
а094</t>
    </r>
  </si>
  <si>
    <r>
      <t>Укупна вредност пројекта је 837.000,00 динара. Подносилац је предложио суфинансирање пројекта у износу од 635.000,00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предвиђена приперма, реализација и емитовање радио емисија са циљем унапређења права припадника русинске националне мањине.
Одбијен
а003
а005
а009
а111
а112
а139</t>
    </r>
  </si>
  <si>
    <r>
      <t>Укупна вредност пројекта је 1.048.000,00 динара. Подносилац је предложио суфинансирање пројекта у износу од 824.000,00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очување националног идентитета и културних тековина сремских Русина.
Одбијен
а004
а005
а006
а009
а112
а139
а140</t>
    </r>
  </si>
  <si>
    <r>
      <t>Укупна вредност пројекта је 706.000,00 динара. Подносилац је предложио суфинансирање пројекта у износу од 430.000,00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су мање познате чињенице о пореклу, животу, језику, обичајима, религији и кухињи војвођанских Русина.
Одбијен
а003
а005
а006
а009
а110
а114
а122
</t>
    </r>
  </si>
  <si>
    <r>
      <t>Укупна вредност пројекта је 634.000,00 динара. Подносилац је предложио суфинансирање пројекта у износу од 504.000,00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историја русинских цркава у Војводини и њихов значај за окупљање русинске националне мањине.
Подржан
а004
а005
а006
а007
а009
а015
а024
а027
а033</t>
    </r>
  </si>
  <si>
    <r>
      <t>Укупна вредност пројекта је 978.000,00 динара. Подносилац је предложио суфинансирање пројекта у износу од 780.000,00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веза два народа (српског и руског), исте вере и духовности, која траје вековима, са акцентом на заборављене приче о животу Руса у Србији, непознанице о историјским догађајима, о судбинама људи и њихових потомака чије је памћење обликовано породичним причама и успоменама.
Одбијен
а004
а005
а007
а015
а112
а131
а139
а172</t>
    </r>
  </si>
  <si>
    <r>
      <t>Укупна вредност пројекта је 1.000.000,00 динара. Подносилац је предложио суфинансирање пројекта у износу од 800.000,00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животне приче Руса у форми радио емисија.
Подржан
а004
а005
а006
а007
а024
а027
а033
а073</t>
    </r>
  </si>
  <si>
    <r>
      <t>Укупна вредност пројекта је 1.003.000,00 динара. Подносилац је предложио суфинансирање пројекта у износу од 788.000,00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руски споменици у Србији као важан елемент културе сећања вишевековног присуства Руса и руске националне мањине у Србији.
Одбијен
а003
а005
а009
а111
а150</t>
    </r>
  </si>
  <si>
    <r>
      <t>Укупна вредност пројекта је 820.000,00 динара. Подносилац је предложио суфинансирање пројекта у износу од 640.000,00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емисија колажног типа "Кроки" која се бави презентацијом свих сегмената културног и јавног живота Словака на начин разумљив и несловачком становништву.
Одбијен
а004
а005
а006
а009
а117
а112
а145
а149
</t>
    </r>
  </si>
  <si>
    <r>
      <t>Укупна вредност пројекта је 864.000,00 динара. Подносилац је предложио суфинансирање пројекта у износу од 691.200,00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представљање истакнутих савремених писаца Словака који су својим делима и радом у свим областима друштва допринели да словачка национална мањина буде примећена у друштвеној заједници.
Подржан
а003
а005
а006
а007
а024
а032
а049
а043</t>
    </r>
  </si>
  <si>
    <r>
      <t>Укупна вредност пројекта је 888.000,00 динара. Подносилац је предложио суфинансирање пројекта у износу од 710.400,00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указивање на најчешће језичке грешке које се јављају у свакодневном говору старопазовачких Словака.
Подржан
а004
а005
а006
а014
а030
а037
а074
а045
</t>
    </r>
  </si>
  <si>
    <r>
      <t>Укупна вредност пројекта је 1.250.000,00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настанак, развој и нестајање заната и занатских услуга и обичаја који су у данашње време ретки или више не постоје у Бачком Петровцу и околним селима где живе Словаци.
Одбијен
а004
а005
а007
а112
а131
а139</t>
    </r>
  </si>
  <si>
    <r>
      <t>Укупна вредност пројекта је 552.000,00 динара. Подносилац је предложио суфинансирање пројекта у износу од 432.000,00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суживот Словака и Срба на теме из области културно-уметничког живота, образовања, као и садржаји у медијима о словачкој националној мањини.
Одбијен
а003
а004
а005
а006
а009
а112
а117
а122
а135
</t>
    </r>
  </si>
  <si>
    <r>
      <t>Укупна вредност пројекта је 791.000,00 динара. Подносилац је предложио суфинансирање пројекта у износу од 630.000,00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очување традиције Словака кроз обраду старих обичаја.
Одбијен
а005
а006
а007
а009
а117
а121
а130
а139</t>
    </r>
  </si>
  <si>
    <r>
      <t>Укупна вредност пројекта је 630.000,00 динара. Подносилац је предложио суфинансирање пројекта у износу од 500.000,00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припрема и објављивање текстова на порталу који су намењени подизању нивоа свести о потреби производње медијских садржаја на језику словачке националне мањине.
Одбијен
а003
а004
а005
а006
а110
а112
а114</t>
    </r>
  </si>
  <si>
    <r>
      <t>Укупна вредност пројекта је 1.250.000,00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значај очувања културног и националног идентитета словачке националне мањине у Србији и значај неговања културе, различитости, дијалога и толеранције.
Одбијен
а004
а005
а006
а015
а110
а112
а114</t>
    </r>
  </si>
  <si>
    <r>
      <t>Укупна вредност пројекта је 973.986,00 динара. Подносилац је предложио суфинансирање пројекта у износу од 763.986,00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фокусирање на свакодневне проблеме у селима са којима се сусреће словачка национална мањина.
Подржан
а004
а005
а006
а007
а027
а031
а032
а033
</t>
    </r>
  </si>
  <si>
    <r>
      <t>Укупна вредност пројекта је 1.278.000,00 динара. Подносилац је предложио суфинансирање пројекта у износу од 900.000,00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информисање словачке националне мањине на теме из области образовања, културе, заштите животне средине, социјалних потреба и друго.
Подржан
а004
а007
а009
а032
а036
а045
Садржај ће бити емитован на медију који има добру слушаност у зони покривања.</t>
    </r>
  </si>
  <si>
    <r>
      <t>Укупна вредност пројекта је 920.375,00 динара. Подносилац је предложио суфинансирање пројекта у износу од 566.000,00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реализација кратких филмских записа о значајним личностима које су живеле у Србији, а били су пореклом Словенци.
Подржан
а003
а004
а005
а006
а007
а009
а026
а029
а030
а034
Садржај ће бити емитован преко медија који има националну покривеност.</t>
    </r>
  </si>
  <si>
    <r>
      <t>Укупна вредност пројекта је 989.000,00 динара. Подносилац је предложио суфинансирање пројекта у износу од 699.000,00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инклузија ромске деце у образовни систем, са фокусом на превенцију осипања ученика из образовног система и раног напуштања школовања на територији Пожаревца и Костолца.
Одбијен
а004
а005
а006
а117
а118
а144
</t>
    </r>
  </si>
  <si>
    <r>
      <t>Укупна вредност пројекта је 1.250.000,00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предвиђена израда телевизијских емисија на тему истине, историје и обичаја влаха, последицама нестручног и тендециозног медијског представљања влашке националне мањине.
Подржан
а003
а005
а006
а007
а008
а027
а033
а044</t>
    </r>
  </si>
  <si>
    <r>
      <t>Укупна вредност пројекта је 2.031.000,00 динара. Подносилац је предложио суфинансирање пројекта у износу од 927.000,00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предвиђена израда емисија у којима би гостовале успешне личности које говоре о свом животном путу и начину доласка до успеха у личном и професионалном животу.
Одбијен
а003
а005
а006
а112
а114
а118
а153</t>
    </r>
  </si>
  <si>
    <r>
      <t>Укупна вредност пројекта је 1.242.000,00 динара. Подносилац је предложио суфинансирање пројекта у износу од 930.000,00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праћење културно-уметничких дешавања у организацији украјинске мањине.
Одбијен
а004
а005
а007
а110
а112
а114
а117
а120</t>
    </r>
  </si>
  <si>
    <r>
      <t>Укупна вредност пројекта је 1.020.000,00 динара. Подносилац је предложио суфинансирање пројекта у износу од 810.000,00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Циљ пројекта је упознавање слушалаца, посебно млађе популације, са културом, обичајима и традицијом предака.
Одбијен
а004
а005
а007
а110
а112
а114
а117
а120</t>
    </r>
  </si>
  <si>
    <r>
      <t>Укупна вредност пројекта је 1.844.000,00 динара. Подносилац је предложио суфинансирање пројекта у износу од 996.000,00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скретање пажње на проблеме са којима се суочавају припадници украјинске националне мањине, давање доприноса развоју плурализма на украјинском језику, слобода мишљења и остваривање јавних дебата унутар украјинске заједнице.
Одбијен
а003
а005
а006
а009
а114
а118
а145
а160</t>
    </r>
  </si>
  <si>
    <r>
      <t>Укупна вредност пројекта је 585.000,00 динара. Подносилац је предложио суфинансирање пројекта у износу од 455.000,00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медијски садржаји из области политике, економије, културе и рубрике друштва.
Одбијен
а003
а004
а005
а006
а112
а117
а157</t>
    </r>
  </si>
  <si>
    <r>
      <t>Укупна вредност пројекта је 900.000,00 динара. Подносилац је предложио суфинансирање пројекта у износу од 400.000,00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Пројектом је предвиђено информисање припадника хрватске националне мањине о активностима културно-уметничких друштава, појединаца, Националног савета, католичке цркве, као и о другим активностима од значаја за живот и рад грађана хрватске националне мањине. 
Подржан
а003
а004
а007
а080
а081
а045
</t>
    </r>
  </si>
  <si>
    <r>
      <t>Укупна вредност пројекта је 2.000.000,00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неговање културе различитости, дијалога и толеранције за децу и младе.
Подржан
а003
а004
а005
а007
а009
а032
а087
а085</t>
    </r>
  </si>
  <si>
    <r>
      <t>Укупна вредност пројекта је 873.000,00 динара. Подносилац је предложио суфинансирање пројекта у износу од 693.000,00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попис становништва који је најваљен за октобар ове године, изјашњавањем хрватских породица на предстојећем попису, наставом која се одвија у школама на хрватском језику, али и традицијом, обичајима и фолклором хрватске националне мањине.
Подржан
а003
а004
а005
а007
а012
а032
а033
а060
а037
а081
</t>
    </r>
  </si>
  <si>
    <r>
      <t>Укупна вредност пројекта је 684.500,00 динара. Подносилац је предложио суфинансирање пројекта у износу од 547.000,00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предвиђена производња садржаја о Хрватима из Војводине на њиховом матерњем језику.
Одбијен
а003
а004
а005
а006
а114
а116
а118
а121</t>
    </r>
  </si>
  <si>
    <r>
      <t>Укупна вредност пројекта је 700.000,00 динара. Подносилац је предложио суфинансирање пројекта у износу од 540.000,00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предвиђено објављивање садржаја у штампаном медију из домена културе, обичаја, културне баштине и образовања хрватске националне мањине.
Одбијен
а004
а005
а006
а009
а112
а117
а155
а161</t>
    </r>
  </si>
  <si>
    <r>
      <t>Укупна вредност пројекта је 1.230.000,00 динара. Подносилац је предложио суфинансирање пројекта у износу од 980.000,00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да се покажу и сачувају до заборава аутентични језик, јединствени народни обичаји који трају вековима, историјат и садашњост, начин живота од прастарих времена до данас и успомене хрватске националне мањине.
Одбијен
а005
а006
а009
а139
а144
а153</t>
    </r>
  </si>
  <si>
    <r>
      <t>Укупна вредност пројекта је 933.000,00 динара. Подносилац је предложио суфинансирање пројекта у износу од 746.400,00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Циљ пројекта је очување језика, културе и традиције припадника црногорске националне мањине.
Одбијен
а004
а005
а006
а009
а110
а112
а139</t>
    </r>
  </si>
  <si>
    <r>
      <t>Укупна вредност пројекта је 514.100,00 динара. Подносилац је предложио суфинансирање пројекта у износу од 410.000,00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догађаји и људи који су својим делима и стваралачким достигнућима надмашили време и простор у коме су живели.
Подржан
а003
а004
а007
а032
а037
а044</t>
    </r>
  </si>
  <si>
    <r>
      <t>Укупна вредност пројекта је 859.400,00 динара. Подносилац је предложио суфинансирање пројекта у износу од 687.000,00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информисање становника општине Бела Црква о истакнутим појединицима који су својим радом и делом унапредили или обележили живот Чеха у општини Бела Црква.
Одбијен
а004
а005
а006
а121
а112
а116</t>
    </r>
  </si>
  <si>
    <r>
      <t>Укупна вредност пројекта је 871.300,00 динара. Подносилац је предложио суфинансирање пројекта у износу од 695.200,00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градови у Чешкој, познате туристичке бање, дворци и остала културно-историјска баштина Чешке.
Одбијен
а001
а002
а003
а005
а006
а143
а125
а112</t>
    </r>
  </si>
  <si>
    <r>
      <t>Укупна вредност пројекта је 993.000,00 динара. Подносилац је предложио суфинансирање пројекта у износу од 793.000,00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утврђивање степена интеграције мањина на југу Србије кроз мониторинг постигнутог, а везано за отварање Поглавља 23. и 24. Споразума о стабилизацији у придруживању Србије ЕУ.
Одбијен
а004
а006
а009
а015
а127
а139
Упитно је познавање предложене теме имајући у виду да се у пројекту користе подаци који више нису актуелни.</t>
    </r>
  </si>
  <si>
    <r>
      <t xml:space="preserve">Укупна вредност пројекта је 820.000,00 динара. Подносилац је предложио суфинансирање пројекта у износу од </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обичаји у којима су главни актери деца.
Подржан
а004
а005
а006
а007
а027
а031
а037</t>
    </r>
  </si>
  <si>
    <r>
      <t>Укупна вредност пројекта је 985.500,00 динара. Подносилац је предложио суфинансирање пројекта у износу од 773.500,00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вишејезични медији шест година након приватизације и више од годину дана од истека законског рока који је власнике обавезивао на петогодишњи континуитет у производњи медијског садржаја у обиму и програмској шеми пре приватизације.
Одбијен
а003
а004
а007
а131
а132
Периодика објаве вести на порталу не доприноси квалитету информисања циљне групе.</t>
    </r>
  </si>
  <si>
    <r>
      <t>Укупна вредност пројекта је 1.305.000,00 динара. Подносилац је предложио суфинансирање пројекта у износу од 997.500,00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образовање на језицима мањина, мађарске, хрватске и буњевачке националне мањине.
Подржан
а003
а004
а005
а007
а009
а032
а037
а044</t>
    </r>
  </si>
  <si>
    <r>
      <t>Укупна вредност пројекта је 1.202.400,00 динара. Подносилац је предложио суфинансирање пројекта у износу од 805.000,00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промоција мултикултуралности и мултиетичности кроз разговоре са најразличитијим људима, припадницима националних мањина који кроз изјаве о томе како доживљавају свет причају о свакодневном животу на сопственом језику.
Одбијен
а003
а004
а005
а009
а110
а116
а129</t>
    </r>
  </si>
  <si>
    <r>
      <t>Укупна вредност пројекта је 508.200,00 динара. Подносилац је предложио суфинансирање пројекта у износу од 405.000,00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предвиђено публиковање текстова о различитим темама и од различитих аутора на језицима које користе становници Суботице.
Одбијен
а003
а004
а005
а007
а116
а117
а120
а130</t>
    </r>
  </si>
  <si>
    <r>
      <t>Укупна вредност пројекта је 1.260.000,00 динара. Подносилац је предложио суфинансирање пројекта у износу од 1.000.000,00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интеграција младих Албанаца, Рома и Бугара у институције Републике Србије, свакодневни живот, проблеми и достигнућа.
Одбијен
а003
а005
а006
а136
а118
а120
а144</t>
    </r>
  </si>
  <si>
    <r>
      <t>Укупна вредност пројекта је 1.088.500,00 динара. Подносилац је предложио суфинансирање пројекта у износу од 847.500,00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подизање свести грађана и грађанки о значају интеркултурализма посматраног у контексту отворених питања и позитивних примера одређених националних мањина (Албанци, Бошњаци, Роми и Русини).
Подржан
а003
а004
а005
а007
а009
а027
а032
а036
а045
</t>
    </r>
  </si>
  <si>
    <r>
      <t>Укупна вредност пројекта је 1.248.800,00 динара. Подносилац је предложио суфинансирање пројекта у износу од 978.800,00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Тежња пројекта је подизање нивоа знања и свести о ромској и јеврејској култури и историји кроз медијске садржаје са циљем јачања и очувања националног идентитета унутар самих мањинских заједница.
Подржан
а003
а005
а007
а032
а037
а044</t>
    </r>
  </si>
  <si>
    <r>
      <t>Укупна вредност пројекта је 1.302.700,00 динара. Подносилац је предложио суфинансирање пројекта у износу од 914.200,00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нематеријална културна баштина Бошњака, обичаји и културно стваралаштво.
Подржан
а003
а005
а006
а007
а085
а044
а037</t>
    </r>
  </si>
  <si>
    <r>
      <t>Укупна вредност пројекта је 1.226.750,00 динара. Подносилац је предложио суфинансирање пројекта у износу од 955.000,00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Реализација пројекта је подељена на три сегмента: култура, сарадња и новости чиме се доприноси упознавању припадника бугарске националне мањине са културним садржајима, примерима успешне сарадње и информисању на сопственом језику.
Подржан
а003
а005
а007
а029
а065
а073
</t>
    </r>
  </si>
  <si>
    <r>
      <t>Укупна вредност пројекта је 1.225.000,00 динара. Подносилац је предложио суфинансирање пројекта у износу од 980.000,00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проблеми из живота припадника ромске националне мањине, као што су запошљавање, здравствена заштита, социјална заштита, комунални проблеми, инфраструктура, образовање и друго.
Подржан
а003
а005
а007
а033
а037
а073</t>
    </r>
  </si>
  <si>
    <r>
      <t>Укупна вредност пројекта је 1.050.000,00 динара. Подносилац је предложио суфинансирање пројекта у износу од 840.000,00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живот, обичаји, култура и гастрономија словачке националне мањине у Војводини.
Подржан
а004
а005
а007
а009
а024
а032
а044</t>
    </r>
  </si>
  <si>
    <r>
      <t>Укупна вредност пројекта је 1.170.000,00 динара. Подносилац је предложио суфинансирање пројекта у износу од 930.000,00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неговање и очување културе и традиције војвођанских Мађара, са акцентом на народне игре и песме.
Подржан
а003
а004
а007
а032
а037
а044</t>
    </r>
  </si>
  <si>
    <r>
      <t>Укупна вредност пројекта је 726.000,00 динара. Подносилац је предложио суфинансирање пројекта у износу од 560.000,00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предвиђена израда радио емисија на теме из области политике, друштва, науке, економије, екологије, културе и спорта.
Подржан
а004
а007
а009
а025
а032
а036
а037</t>
    </r>
  </si>
  <si>
    <r>
      <t>Укупна вредност пројекта је 510.500,00 динара. Подносилац је предложио суфинансирање пројекта у износу од 407.000,00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буњевачки књижевници, значај буњевачког језика, а са циљем упознавања јавности са знаменитим Буњевцима.
Одбијен
a005
а008
а015
a132
a146
а176</t>
    </r>
  </si>
  <si>
    <r>
      <t>Укупна вредност пројекта је 893.000,00 динара. Подносилац је предложио суфинансирање пројекта у износу од 703.000,00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Пројектом је предвиђено информисање мађарске националне мањине са сопственом језику са циљем унапређења информисаности о могућностима развоја предузетништва, туризма и пољопривреде на тетиротији општине Бечеј преко развојних пројекта Фондације Просперитати. 
Одбијен
а001
а005
а006
а111
С обзиром да је Фондација Просперитати већ препозната међу припадницима  мађарске националне мањине и да поседује значајан број канала путем којих их информише, не уочава се утицај на квалитет информисања циљне групе.</t>
    </r>
  </si>
  <si>
    <r>
      <t>Укупна вредност пројекта је 500.000,00 динара. Подносилац је предложио суфинансирање пројекта у износу од 400.000,00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Теме пројекта су млади, село, пољопривреда, самозапошљавање, опстанак и останак у селу, развијање и оживљавање сеоског живота.
Одбијен
a004
a005
a008
a010
a130
a144
a176</t>
    </r>
  </si>
  <si>
    <r>
      <t>Укупна вредност пројекта је 780.000,00 динара. Подносилац је предложио суфинансирање пројекта у износу од 620.000,00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култура и обичаји војвођанских Мађара.
Одбијен
а004
а005
а006
а110
а107
а116
а125
а155
Наративни део пројекта и буџет пројекта су у великој мери истоветни са наратвним делом и буџетом пројекта подносиоца Цвет на Тиси д.о.о.</t>
    </r>
  </si>
  <si>
    <r>
      <t>Укупна вредност пројекта је 752.000,00 динара. Подносилац је предложио суфинансирање пројекта у износу од 595.000,00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су проблеми припадника мађарске националне мањине кроз обраду различитих тема, као и њихових обичаја и културе.
Одбијен
а004
а005
а006
а110
а107
а116
а125
а155
Наративни део пројекта и буџет пројекта су у великој мери истоветни са наративним делом и буџетом пројекта подносиоца Хеј салаши 1848 д.о.о. Бачка Топола.</t>
    </r>
  </si>
  <si>
    <r>
      <t>Укупна вредност пројекта је 500.000,00 динара. Подносилац је предложио суфинансирање пројекта у износу од 400.000,00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извештавање становништва Малог Иђоша о јавним пословима, школским вестима, спортским дешавањима, раду  радзних удружења, програму невладиних организација и историји локалне средине.
Одбијен
а004
а005
а007
а009
а120
а132
а139</t>
    </r>
  </si>
  <si>
    <r>
      <t>Укупна вредност пројекта је 693.600,00 динара. Подносилац је предложио суфинансирање пројекта у износу од 549.600,00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медијско истраживање проблема кашњења ромске деце са поласком у школу и да ли је образовање одраслих прави пут за припаднике ромске националне мањине.
Одбијен
а005
а006
а014
а117
а119
У тренутку разматрања пројекта порталу, преко којег је наведено да ће пројекат бити реализован, није могло да се приступи.</t>
    </r>
  </si>
  <si>
    <r>
      <t>Укупна вредност пројекта је 680.000,00 динара. Подносилац је предложио суфинансирање пројекта у износу од 540.000,00</t>
    </r>
    <r>
      <rPr>
        <sz val="12"/>
        <color rgb="FFFF0000"/>
        <rFont val="Times New Roman"/>
        <family val="1"/>
      </rPr>
      <t xml:space="preserve"> </t>
    </r>
    <r>
      <rPr>
        <sz val="12"/>
        <rFont val="Times New Roman"/>
        <family val="1"/>
      </rPr>
      <t xml:space="preserve">динара, што не прелази 80% вредности пројекта, нити износе утврђене јавним позивом којим је расписан Конкурс.
Тема пројекта је начин живота Ромкиња и њихов положај у породици и друштву.
Одбијен
а004
а007
а009
Циљне групе су уско постављене.
а114
а115
</t>
    </r>
  </si>
  <si>
    <t>Укупна вредност пројекта је 400.000,00 динара. Подносилац је предложио суфинансирање пројекта у износу од 780.000,00 динара, што не прелази 80% вредности пројекта, нити износе утврђене јавним позивом којим је расписан Конкурс.
Пројектом је предвиђено објављивање прилога о разним манифестацијама у Панчеву и околним местима.
Одбијен
а005
а006
а010
а117
Буџет пројекта у највећем делу садржи трошкове који нису у домену производње медијског садржаја.</t>
  </si>
  <si>
    <r>
      <t>Укупна вредност пројекта је 700.000,00 динара. Подносилац је предложио суфинансирање пројекта у износу од 560.000,00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информисање о националној мањини у Србији и раду Националног савета руске националне мањине.
Одбијен
а005
а006
а112
а120
а176</t>
    </r>
    <r>
      <rPr>
        <sz val="12"/>
        <color rgb="FFFF0000"/>
        <rFont val="Times New Roman"/>
        <family val="1"/>
      </rPr>
      <t xml:space="preserve">
</t>
    </r>
  </si>
  <si>
    <r>
      <t>Укупна вредност пројекта је 750.000,00 динара. Подносилац је предложио суфинансирање пројекта у износу од 400.000,00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преглед догађаја словачке националне мањине, рад Националног савета Словака у Србији, преглед о културним догађајима војвођанских Словака, обележавање годишњице словачких насеља и значајних појединаца.
Одбијен
а005
а006
а009
а131
а109
а176</t>
    </r>
  </si>
  <si>
    <r>
      <t>Укупна вредност пројекта је 738.000,00 динара. Подносилац је предложио суфинансирање пројекта у износу од 580.000,00</t>
    </r>
    <r>
      <rPr>
        <sz val="12"/>
        <color rgb="FFFF0000"/>
        <rFont val="Times New Roman"/>
        <family val="1"/>
      </rPr>
      <t xml:space="preserve"> </t>
    </r>
    <r>
      <rPr>
        <sz val="12"/>
        <rFont val="Times New Roman"/>
        <family val="1"/>
      </rPr>
      <t>динара, што не прелази 80% вредности пројекта, нити износе утврђене јавним позивом којим је расписан Конкурс.
Тема пројекта је допринос очувању националног идентитета Грка, већој остварености права на неговање културе, традиције и права на информисање.
Одбијен
а004
а005
а006
а007
а112
а117
а118</t>
    </r>
  </si>
  <si>
    <t>ДА/НЕ</t>
  </si>
  <si>
    <t>НАПОМЕНА</t>
  </si>
  <si>
    <t xml:space="preserve">ljuankoka@yahoo.com; </t>
  </si>
  <si>
    <t>Асоцијација српско чешког пријатељства - Беседа Ниш</t>
  </si>
  <si>
    <t xml:space="preserve">	ENERGY PRESS</t>
  </si>
  <si>
    <t>IN001139</t>
  </si>
  <si>
    <t>ceskabesedanis@yahoo.com</t>
  </si>
  <si>
    <t>www.energy.org.rs</t>
  </si>
  <si>
    <t>20658223</t>
  </si>
  <si>
    <t>Комитет знања Србије</t>
  </si>
  <si>
    <t>BRAINZ TV</t>
  </si>
  <si>
    <t>TV000241</t>
  </si>
  <si>
    <t>28040253</t>
  </si>
  <si>
    <t>Култура сећања</t>
  </si>
  <si>
    <t>Неда Бјеличић предузетник Агенција за производњу видеоматеријала  DOWNTOWN FILMS Београд-Земун</t>
  </si>
  <si>
    <t>dtown.films@gmail.com</t>
  </si>
  <si>
    <t>63181722</t>
  </si>
  <si>
    <t>rtcdoo@gmail.com</t>
  </si>
  <si>
    <t>Радиодуфузно предузеће  Радио Макс ФМ  ДОО, Јагодина</t>
  </si>
  <si>
    <t>maxfm.jagodina@gmail.com</t>
  </si>
  <si>
    <t>20627964</t>
  </si>
  <si>
    <t>radiomagnum@gmail.com;</t>
  </si>
  <si>
    <t>Горански</t>
  </si>
  <si>
    <t>NAXI M 94,5</t>
  </si>
  <si>
    <t>RA000271</t>
  </si>
  <si>
    <t>GLAS ZAPADNE SRBIJE</t>
  </si>
  <si>
    <t>IN000143</t>
  </si>
  <si>
    <t>www.glaszapadnesrbije.rs</t>
  </si>
  <si>
    <t>34.</t>
  </si>
  <si>
    <t>danijelradic@gmail.com</t>
  </si>
  <si>
    <t>www.pesma.rs
https://rtvok.com/</t>
  </si>
  <si>
    <t>info.novanasarec1@gmail.com; rade062@gmail.com;</t>
  </si>
  <si>
    <t>Удружење спортских новинара Панчево</t>
  </si>
  <si>
    <t>08713472</t>
  </si>
  <si>
    <t>OMLADINSKI PORTAL</t>
  </si>
  <si>
    <t>IN001171</t>
  </si>
  <si>
    <t xml:space="preserve">
www.omladinski.rs</t>
  </si>
  <si>
    <t>marketing@klik1008.com</t>
  </si>
  <si>
    <t>21174246</t>
  </si>
  <si>
    <t>Radio Xanadu д.о.о. Чачак</t>
  </si>
  <si>
    <t>49.</t>
  </si>
  <si>
    <t>INFORMATIVNI PORTAL WWW.FOLONLINE.COM</t>
  </si>
  <si>
    <t>IN000940</t>
  </si>
  <si>
    <t>www.folonline.com</t>
  </si>
  <si>
    <t>toni_77i@hotmail.com</t>
  </si>
  <si>
    <t>28281170</t>
  </si>
  <si>
    <t>journalisticplan@journalist.com; maksimovic@journalist.com;</t>
  </si>
  <si>
    <t>Алибунар</t>
  </si>
  <si>
    <t>Штампа, радио и филм ДОО Бор</t>
  </si>
  <si>
    <t xml:space="preserve">	RADIO BOR</t>
  </si>
  <si>
    <t>RA000165</t>
  </si>
  <si>
    <t>07147317</t>
  </si>
  <si>
    <t>БАНКЕР ДОО Ниш</t>
  </si>
  <si>
    <t xml:space="preserve">redakcijaјugpress1@gmail.com; lilasjug@gmail.com; </t>
  </si>
  <si>
    <t>Вишејезични (албански, ромски и бугарски)</t>
  </si>
  <si>
    <t>64.</t>
  </si>
  <si>
    <t>Инђија</t>
  </si>
  <si>
    <t xml:space="preserve">	Радио телевизија Инђија ДОО, Инђија</t>
  </si>
  <si>
    <t>radioindjija@yahoo.com</t>
  </si>
  <si>
    <t>08169101</t>
  </si>
  <si>
    <t>Поморавски гласник ДОО Ниш</t>
  </si>
  <si>
    <t>TELEVIZIJA POMORAVLJE</t>
  </si>
  <si>
    <t>TV000158</t>
  </si>
  <si>
    <t>urednik@rtp.rs</t>
  </si>
  <si>
    <t>21079278</t>
  </si>
  <si>
    <t xml:space="preserve">office@radio016.net; </t>
  </si>
  <si>
    <t>Образовање</t>
  </si>
  <si>
    <t>Друштво за спољну и унутрашњу трговину на велико и мало услуге и кооперације Sat-TV communications експорт-импорт д.о.о. Пожаревац</t>
  </si>
  <si>
    <t>KULTURA JUGA</t>
  </si>
  <si>
    <t>leskovackikrug@gmail.com</t>
  </si>
  <si>
    <t xml:space="preserve">
DANAS</t>
  </si>
  <si>
    <t xml:space="preserve">zlatarske@ptt.rs; </t>
  </si>
  <si>
    <t>Гергина</t>
  </si>
  <si>
    <t xml:space="preserve">a1tvnet@hotmail.com;  r.enes5@hotmail.com; </t>
  </si>
  <si>
    <t xml:space="preserve"> ivana.radojevic@tvkikinda.rs;</t>
  </si>
  <si>
    <t>Параћин</t>
  </si>
  <si>
    <t>Радио и телевизија Канал-М, друштво са ограниченом одговорношћу, Параћин</t>
  </si>
  <si>
    <t>Vorba nostra
(Наша реч)</t>
  </si>
  <si>
    <t>PORTAL KANAL-M</t>
  </si>
  <si>
    <t>IN000741</t>
  </si>
  <si>
    <t>www.rtvparacin.rs</t>
  </si>
  <si>
    <t>projekti@rtvparacin.rs</t>
  </si>
  <si>
    <t>17124134</t>
  </si>
  <si>
    <t xml:space="preserve">projekti@rtk.rs; dj.kovac67@yahoo.com; </t>
  </si>
  <si>
    <t>65287366</t>
  </si>
  <si>
    <t>Иван Николић ПР делатност новинских агенција IN-MEDIA.NET Чачак</t>
  </si>
  <si>
    <t>Власотинце</t>
  </si>
  <si>
    <t>Милан Ристић ПР Производња и емитовање телевизијског програма Media Factory plus Црнатово</t>
  </si>
  <si>
    <t>Бугарска заједница у фокусу</t>
  </si>
  <si>
    <t>milan8892@gmail.com</t>
  </si>
  <si>
    <t>66748952</t>
  </si>
  <si>
    <t>Данијела Апостолов Виденов ПР Aгенција за кинематографску и телевизијску продукцију DIP PRODUCTION Димитровград</t>
  </si>
  <si>
    <t>118.</t>
  </si>
  <si>
    <t>Албанско Културно Друштво "ПЕРСПЕКТИВА"</t>
  </si>
  <si>
    <t>PERSPEKTIVA</t>
  </si>
  <si>
    <t>NV000107</t>
  </si>
  <si>
    <t>perspektiva2012@hotmail.com</t>
  </si>
  <si>
    <t>17346768</t>
  </si>
  <si>
    <t>119.</t>
  </si>
  <si>
    <t>FORUMINFO.RS</t>
  </si>
  <si>
    <t>IN000417</t>
  </si>
  <si>
    <t>www.foruminfo.rs</t>
  </si>
  <si>
    <t>foruminfo.rs@gmail.com</t>
  </si>
  <si>
    <t>125.</t>
  </si>
  <si>
    <t>Мануела Радојковић ПР производња кинематографских дела, аудио-визуелних производа и телевизијског програма HELLOANIMATION Ниш</t>
  </si>
  <si>
    <t>office@helloanimation.com</t>
  </si>
  <si>
    <t>64611577</t>
  </si>
  <si>
    <t>127.</t>
  </si>
  <si>
    <t>Друштво са ограниченом одговорношћу регионални радијско-телевизијски центар Срем Рума</t>
  </si>
  <si>
    <t>RTV CENTAR SREM</t>
  </si>
  <si>
    <t>IN000411</t>
  </si>
  <si>
    <t>urednik.rtvcentarsrem@gmail.com</t>
  </si>
  <si>
    <t>21174696</t>
  </si>
  <si>
    <t>www.rtvcentarsrem.rs
http://www.xn--tvrava-d3a.rs/category/projekat-rusinske-crkve-u-vojvodini/</t>
  </si>
  <si>
    <t>132.</t>
  </si>
  <si>
    <t>133.</t>
  </si>
  <si>
    <t>134.</t>
  </si>
  <si>
    <t>135.</t>
  </si>
  <si>
    <t>138.</t>
  </si>
  <si>
    <t>Удружење грађана Ливрит</t>
  </si>
  <si>
    <t>office@livrit.org</t>
  </si>
  <si>
    <t>28294352</t>
  </si>
  <si>
    <t>snezana.milosevic@localpress.org.rs; anjakastratovic@localpress.org.rs;</t>
  </si>
  <si>
    <t>144.</t>
  </si>
  <si>
    <t>Прибојска иницијатива за младе и умрежавање цивилног сектора</t>
  </si>
  <si>
    <t xml:space="preserve">Зајечар </t>
  </si>
  <si>
    <t>146.</t>
  </si>
  <si>
    <t>147.</t>
  </si>
  <si>
    <t>152.</t>
  </si>
  <si>
    <t>ЕДИТ ПРО</t>
  </si>
  <si>
    <t xml:space="preserve">TV APATIN	</t>
  </si>
  <si>
    <t>editpro.udruzenje@gmail.com</t>
  </si>
  <si>
    <t xml:space="preserve">Ромски </t>
  </si>
  <si>
    <t>28313357</t>
  </si>
  <si>
    <t>BRAINZ DOO Београд-Нови Београд</t>
  </si>
  <si>
    <t>21394971</t>
  </si>
  <si>
    <t>zivojin.petrovic@brainz.tv</t>
  </si>
  <si>
    <t>radio@pandaradio.rs</t>
  </si>
  <si>
    <t>Фондација "Панонија"</t>
  </si>
  <si>
    <t>www.pannonrtv.com</t>
  </si>
  <si>
    <t>RADIO PANNON</t>
  </si>
  <si>
    <t>RA000036</t>
  </si>
  <si>
    <t>08851026</t>
  </si>
  <si>
    <t>office@panonnrtv.com</t>
  </si>
  <si>
    <t>164.</t>
  </si>
  <si>
    <t>SUBOTIČKI MAĐARSKI RADIO 107,1</t>
  </si>
  <si>
    <t>RA000337</t>
  </si>
  <si>
    <t>Драган Ђукановић ПР Агенција за пропаганду, маркетинг, аудио и видео продукцију и услуге смештаја ДОК Нови Сад</t>
  </si>
  <si>
    <t>agencijadok@gmail.com</t>
  </si>
  <si>
    <t>60127751</t>
  </si>
  <si>
    <t>Друштво са ограниченом одговорношћу за радио и телевизију РТВ Кладово, Кладово</t>
  </si>
  <si>
    <t>171.</t>
  </si>
  <si>
    <t xml:space="preserve"> RADIO MARIJA SUBOTICA</t>
  </si>
  <si>
    <t>RA000277</t>
  </si>
  <si>
    <t>177.</t>
  </si>
  <si>
    <t>178.</t>
  </si>
  <si>
    <t>Хонестас агенција Имре Шебешћен ПР, Нови Сад</t>
  </si>
  <si>
    <t>VAJDASAG MA</t>
  </si>
  <si>
    <t>IN000003</t>
  </si>
  <si>
    <t>56318925</t>
  </si>
  <si>
    <t>office@vajdasagma.info</t>
  </si>
  <si>
    <t>www.vajdasagma.info</t>
  </si>
  <si>
    <t>183.</t>
  </si>
  <si>
    <t>Удружење грађана "Пчињски 017 - портал"</t>
  </si>
  <si>
    <t>WWW.PCINJSKI017PORTAL.RS</t>
  </si>
  <si>
    <t>IN000812</t>
  </si>
  <si>
    <t>www.pcinjski017portal.rs</t>
  </si>
  <si>
    <t>pcinjski017portal@gmail.com</t>
  </si>
  <si>
    <t>28273657</t>
  </si>
  <si>
    <t>184.</t>
  </si>
  <si>
    <t xml:space="preserve">	Удружење националних мањина Голубица</t>
  </si>
  <si>
    <t>28315775</t>
  </si>
  <si>
    <t>Немци у Војводини</t>
  </si>
  <si>
    <t>KARLOVAČKI LIST 021</t>
  </si>
  <si>
    <t>NV000939</t>
  </si>
  <si>
    <t>udruzenjegolubica@gmail.com</t>
  </si>
  <si>
    <t>185.</t>
  </si>
  <si>
    <t>186.</t>
  </si>
  <si>
    <t>Македонска књижевност у Србији</t>
  </si>
  <si>
    <t>187.</t>
  </si>
  <si>
    <t>АРС НИКА 1994</t>
  </si>
  <si>
    <t>28356536</t>
  </si>
  <si>
    <t>У дугиним бојама</t>
  </si>
  <si>
    <t>NOVOSADSKA TELEVIZIJA</t>
  </si>
  <si>
    <t>TV000002</t>
  </si>
  <si>
    <t>gabimoni@gmail.com</t>
  </si>
  <si>
    <t>189.</t>
  </si>
  <si>
    <t>radomirradosavljevicpancevo@gmail.com</t>
  </si>
  <si>
    <t xml:space="preserve">Предузеће за рекламне услуге, медије и односе са јавношћу  „PRESENTING MEDIA“ д.о.о. Смедерево
</t>
  </si>
  <si>
    <t xml:space="preserve">redakcija@slovojuga.org.rs; </t>
  </si>
  <si>
    <t>28348614</t>
  </si>
  <si>
    <t>Фондација за заштиту завичајног наслеђа Подунавских Шваба ЗАВИЧАЈНА КУЋА</t>
  </si>
  <si>
    <t>Сремски Карловци</t>
  </si>
  <si>
    <t>08918082</t>
  </si>
  <si>
    <t>FENSTER</t>
  </si>
  <si>
    <t>NV000566</t>
  </si>
  <si>
    <t>TV MAJDANPEK</t>
  </si>
  <si>
    <t>TV000197</t>
  </si>
  <si>
    <t>knjigovodstvo@t1.rs</t>
  </si>
  <si>
    <t>17185187</t>
  </si>
  <si>
    <t>86.</t>
  </si>
  <si>
    <t xml:space="preserve">	111322971</t>
  </si>
  <si>
    <t>karlovackezore@gmail.com</t>
  </si>
  <si>
    <t xml:space="preserve">	28276389</t>
  </si>
  <si>
    <t>ОД</t>
  </si>
  <si>
    <t xml:space="preserve">Радио телевизија Мајданпек д.о.о. Зајечар                            </t>
  </si>
  <si>
    <t>ДА ЛИ ЈЕ ПРОДУКЦИЈА
ДА</t>
  </si>
  <si>
    <r>
      <t>ВЕБ АДРЕСА САЈТА (</t>
    </r>
    <r>
      <rPr>
        <b/>
        <sz val="12"/>
        <color rgb="FFFF0000"/>
        <rFont val="Times New Roman"/>
        <family val="1"/>
      </rPr>
      <t>само за ИН</t>
    </r>
    <r>
      <rPr>
        <b/>
        <sz val="12"/>
        <rFont val="Times New Roman"/>
        <family val="1"/>
      </rPr>
      <t>)</t>
    </r>
  </si>
  <si>
    <t>УКУПНА ВРЕДНОСТ ПРОЈЕКТА</t>
  </si>
  <si>
    <t>СРЕДСТВА ЗА КОЈА АПЛИЦИРАТЕ
(400.000 - 1.500.000)</t>
  </si>
  <si>
    <r>
      <t xml:space="preserve">ТЕМАТСКА ОБЛАСТ
</t>
    </r>
    <r>
      <rPr>
        <b/>
        <sz val="12"/>
        <color rgb="FFFF0000"/>
        <rFont val="Times New Roman"/>
        <family val="1"/>
      </rPr>
      <t>(очување нац и кул идентитета; толеранција; рањиве групе; ЛГБТ; афир.садржај за младе; садржај за децу; цивилно друштво; дискриминација; оружје; тероризам; трговина људима; друштво; родна равноправност; здравље; привреда; новинари и медији;</t>
    </r>
  </si>
  <si>
    <t>ВРСТА ДОГАЂАЈЕ 
( ЗА ПРОФЕСИОНАЛИЗАЦИЈУ-Конференција, обука, панел дискусија)</t>
  </si>
  <si>
    <t>ДОСТУПАН ОСИ</t>
  </si>
  <si>
    <t>ИЗРЕЧЕНА МЕРА
накнадно ћемо унети</t>
  </si>
  <si>
    <t>ОДБАЧЕН</t>
  </si>
  <si>
    <r>
      <t xml:space="preserve">НАЗИВ МЕДИЈА </t>
    </r>
    <r>
      <rPr>
        <b/>
        <sz val="12"/>
        <color rgb="FFFF0000"/>
        <rFont val="Times New Roman"/>
        <family val="1"/>
      </rPr>
      <t>чији издавач учествује на конкурсу</t>
    </r>
  </si>
  <si>
    <t>ЕМИТЕР (онај који је дао потврду)</t>
  </si>
  <si>
    <r>
      <t>451-04</t>
    </r>
    <r>
      <rPr>
        <sz val="11"/>
        <rFont val="Calibri"/>
        <family val="2"/>
        <scheme val="minor"/>
      </rPr>
      <t>-274</t>
    </r>
    <r>
      <rPr>
        <sz val="11"/>
        <color theme="1"/>
        <rFont val="Calibri"/>
        <family val="2"/>
        <scheme val="minor"/>
      </rPr>
      <t>/2024-05</t>
    </r>
  </si>
  <si>
    <t>Златно наслеђе Јована Апела</t>
  </si>
  <si>
    <t>ПОСЕДОВАЊЕ ОПРЕМЕ
0 - не поседује (потребно је изнајмљивање)
5 - поседује (није потребно изнајмљивање)</t>
  </si>
  <si>
    <t>очување националног и културног идентитета - култура сећања</t>
  </si>
  <si>
    <t>1 - (од 1 до 3 године)</t>
  </si>
  <si>
    <t>5 - поседује</t>
  </si>
  <si>
    <t>Не</t>
  </si>
  <si>
    <t>2.</t>
  </si>
  <si>
    <r>
      <t>451-04</t>
    </r>
    <r>
      <rPr>
        <sz val="11"/>
        <rFont val="Calibri"/>
        <family val="2"/>
        <scheme val="minor"/>
      </rPr>
      <t>-273</t>
    </r>
    <r>
      <rPr>
        <sz val="11"/>
        <color theme="1"/>
        <rFont val="Calibri"/>
        <family val="2"/>
        <scheme val="minor"/>
      </rPr>
      <t>/2024-05</t>
    </r>
  </si>
  <si>
    <t>Идентитет и изазови албанске мањине на југу Србије</t>
  </si>
  <si>
    <t>очување националног и културног идентитета</t>
  </si>
  <si>
    <t>4- (дуже од 10 година)</t>
  </si>
  <si>
    <t>НЕ</t>
  </si>
  <si>
    <t>3.</t>
  </si>
  <si>
    <t>451-04-269/2024-05</t>
  </si>
  <si>
    <t>ДРУШТВО СА ОГРАНИЧЕНОМ ОДГОВОРНОШЋУ ЗА ЕМИТОВАЊЕ РАДИО ПРОГРАМА ПАНДА РАДИО КАЊИЖА</t>
  </si>
  <si>
    <t>08657122</t>
  </si>
  <si>
    <t>www.pandaradio.rs</t>
  </si>
  <si>
    <t>Децо, добро јутро! - дечије едукативне емисије на мађарском језику - Gyerekek, jó reggelt! - мађарски језик</t>
  </si>
  <si>
    <t>4.</t>
  </si>
  <si>
    <r>
      <t>451-04</t>
    </r>
    <r>
      <rPr>
        <sz val="11"/>
        <rFont val="Calibri"/>
        <family val="2"/>
        <scheme val="minor"/>
      </rPr>
      <t>-265</t>
    </r>
    <r>
      <rPr>
        <sz val="11"/>
        <color theme="1"/>
        <rFont val="Calibri"/>
        <family val="2"/>
        <scheme val="minor"/>
      </rPr>
      <t>/2024-05</t>
    </r>
  </si>
  <si>
    <t>ЦрОнлине суживот -  медијски садржаји на хрватском језику</t>
  </si>
  <si>
    <t>интеркултуралност</t>
  </si>
  <si>
    <t>1 - (од 1 до 3 запослена)</t>
  </si>
  <si>
    <r>
      <t>451-04</t>
    </r>
    <r>
      <rPr>
        <sz val="11"/>
        <rFont val="Calibri"/>
        <family val="2"/>
        <scheme val="minor"/>
      </rPr>
      <t>-362</t>
    </r>
    <r>
      <rPr>
        <sz val="11"/>
        <color theme="1"/>
        <rFont val="Calibri"/>
        <family val="2"/>
        <scheme val="minor"/>
      </rPr>
      <t>/2024-05</t>
    </r>
  </si>
  <si>
    <t>5.</t>
  </si>
  <si>
    <t>Млади - мост развоја бугарско српских односа - Младежта - мост към развитието на българо-сръбските отношения</t>
  </si>
  <si>
    <t>информисање - очување језика и писма</t>
  </si>
  <si>
    <t>3 - (од 5 до 10 година)</t>
  </si>
  <si>
    <t>6.</t>
  </si>
  <si>
    <t>451-04-361/2024-05</t>
  </si>
  <si>
    <t>TV MLAVA</t>
  </si>
  <si>
    <t>rtvmlava@gmail.com</t>
  </si>
  <si>
    <t>TV000056</t>
  </si>
  <si>
    <t>ДРУШТВО СА ОГРАНИЧЕНОМ ОДГОВОРНОШЋУ РАДИО И ТЕЛЕВИЗИЈСКЕ ДЕЛАТНОСТИ МЛАВА-МЕДИЈА, ПЕТРОВАЦ</t>
  </si>
  <si>
    <t>Тв серијал „ Ку кîнћику сă-ц спун – Песмом да ти кажем“</t>
  </si>
  <si>
    <t>06860583</t>
  </si>
  <si>
    <t>очување националног и културног идентитета - музика</t>
  </si>
  <si>
    <t>7.</t>
  </si>
  <si>
    <t>451-04-354/2024-05</t>
  </si>
  <si>
    <t>Информисање румунске националне мањине у Републици Србији</t>
  </si>
  <si>
    <t>ALINEWS24</t>
  </si>
  <si>
    <t>Јелена Тапалага ПР Веб портали AliNews24 Локве</t>
  </si>
  <si>
    <t>www.alinews24.rs</t>
  </si>
  <si>
    <t>redakcija@alinews24.rs</t>
  </si>
  <si>
    <t>IN001355</t>
  </si>
  <si>
    <t>67366999</t>
  </si>
  <si>
    <t>0 - (без запослених)</t>
  </si>
  <si>
    <t>0 - (краће од 1 године)</t>
  </si>
  <si>
    <t>култура - очување културне баштине</t>
  </si>
  <si>
    <r>
      <t>451-04</t>
    </r>
    <r>
      <rPr>
        <sz val="11"/>
        <rFont val="Calibri"/>
        <family val="2"/>
        <scheme val="minor"/>
      </rPr>
      <t>-1108</t>
    </r>
    <r>
      <rPr>
        <sz val="11"/>
        <color theme="1"/>
        <rFont val="Calibri"/>
        <family val="2"/>
        <scheme val="minor"/>
      </rPr>
      <t>/2024-05</t>
    </r>
  </si>
  <si>
    <t>IN</t>
  </si>
  <si>
    <t>ИНТЕРНЕТ ПОРТАЛ DANAS.RS</t>
  </si>
  <si>
    <t>www.dоwntownfilms.rs</t>
  </si>
  <si>
    <t>IN000434</t>
  </si>
  <si>
    <t>Јерменски</t>
  </si>
  <si>
    <t>дипломатија</t>
  </si>
  <si>
    <t>"Зидари Савиног реда" - представља информативно документарни серијал на јерменском језику о културно – уметничком, архитектонском и историјском наслеђу и вековном пријатељству Јермена и Срба</t>
  </si>
  <si>
    <t>8.</t>
  </si>
  <si>
    <t>9.</t>
  </si>
  <si>
    <r>
      <t>451-04</t>
    </r>
    <r>
      <rPr>
        <sz val="11"/>
        <color rgb="FFFF0000"/>
        <rFont val="Calibri"/>
        <family val="2"/>
        <scheme val="minor"/>
      </rPr>
      <t>-</t>
    </r>
    <r>
      <rPr>
        <sz val="11"/>
        <rFont val="Calibri"/>
        <family val="2"/>
        <scheme val="minor"/>
      </rPr>
      <t>1103</t>
    </r>
    <r>
      <rPr>
        <sz val="11"/>
        <color theme="1"/>
        <rFont val="Calibri"/>
        <family val="2"/>
        <scheme val="minor"/>
      </rPr>
      <t>/2024-05</t>
    </r>
  </si>
  <si>
    <t>Ретроспектива – 20 година македонске заједнице у Србији</t>
  </si>
  <si>
    <t>0 - не поседује</t>
  </si>
  <si>
    <t>10.</t>
  </si>
  <si>
    <r>
      <t>451-04</t>
    </r>
    <r>
      <rPr>
        <sz val="11"/>
        <rFont val="Calibri"/>
        <family val="2"/>
        <scheme val="minor"/>
      </rPr>
      <t>-533</t>
    </r>
    <r>
      <rPr>
        <sz val="11"/>
        <color theme="1"/>
        <rFont val="Calibri"/>
        <family val="2"/>
        <scheme val="minor"/>
      </rPr>
      <t>/2024-05</t>
    </r>
  </si>
  <si>
    <t>Приче из махале: Први си који је дошао да ме пита како живим</t>
  </si>
  <si>
    <t>4 - (више од 10 запослених)</t>
  </si>
  <si>
    <t>11.</t>
  </si>
  <si>
    <r>
      <t>451-04</t>
    </r>
    <r>
      <rPr>
        <sz val="11"/>
        <rFont val="Calibri"/>
        <family val="2"/>
        <scheme val="minor"/>
      </rPr>
      <t>-542</t>
    </r>
    <r>
      <rPr>
        <sz val="11"/>
        <color theme="1"/>
        <rFont val="Calibri"/>
        <family val="2"/>
        <scheme val="minor"/>
      </rPr>
      <t>/2024-05</t>
    </r>
  </si>
  <si>
    <t>Реконструкција прошлости (чаршаф, зар, фереџа и печа): од потчињености до права на избор и идентитет</t>
  </si>
  <si>
    <t>www.forum10.org.rs</t>
  </si>
  <si>
    <t xml:space="preserve">Радио телевизија Војводине 
Радио телевизија Нови Пазар
Радио телевизија Врање 
Радио телевизија Т5 Ужице 
Радио телевизија Бујановац </t>
  </si>
  <si>
    <t>TV000100 TV000099 TV000087  ТV000014  ТV000076 TV000182</t>
  </si>
  <si>
    <t>2 - (од 4 до 6 запослених)</t>
  </si>
  <si>
    <t>Македонско удружење новинара МАК – ИНФО</t>
  </si>
  <si>
    <t>12.</t>
  </si>
  <si>
    <t>451-04-304/2024-05</t>
  </si>
  <si>
    <t>Дечији програм – снимање и продукција аудио прича и радио драма за децу на македонском језику</t>
  </si>
  <si>
    <t xml:space="preserve">www.radiomakinfo.rs </t>
  </si>
  <si>
    <t>mun.makinfo@gmail.com</t>
  </si>
  <si>
    <t>култура - културна баштина</t>
  </si>
  <si>
    <t>13.</t>
  </si>
  <si>
    <t>451-04-779/2024-05</t>
  </si>
  <si>
    <t>RADIO PETROVEC</t>
  </si>
  <si>
    <t>Нови радио Петровец доо за информисање Бачки Петровац</t>
  </si>
  <si>
    <t>Недеља за нама ("Тýždeň za nami")</t>
  </si>
  <si>
    <t>radiopetrovec@gmail.com</t>
  </si>
  <si>
    <t>мултикултуралност</t>
  </si>
  <si>
    <t>14.</t>
  </si>
  <si>
    <t>451-04-782/2024-05</t>
  </si>
  <si>
    <t>Радио емисија „Гора у срцу“</t>
  </si>
  <si>
    <t>RADIO STO PLUS</t>
  </si>
  <si>
    <t>НОВИНСКА АГЕНЦИЈА БЕТА PRESS ДОО БЕОГРАД (СТАРИ ГРАД)</t>
  </si>
  <si>
    <t>RA000019</t>
  </si>
  <si>
    <t>17058983</t>
  </si>
  <si>
    <t>www.radiostopus.com</t>
  </si>
  <si>
    <t>isle@radiostoplus.com</t>
  </si>
  <si>
    <t>културно наслеђе</t>
  </si>
  <si>
    <t>15.</t>
  </si>
  <si>
    <r>
      <t>451-04</t>
    </r>
    <r>
      <rPr>
        <sz val="11"/>
        <rFont val="Calibri"/>
        <family val="2"/>
        <scheme val="minor"/>
      </rPr>
      <t>-410</t>
    </r>
    <r>
      <rPr>
        <sz val="11"/>
        <color theme="1"/>
        <rFont val="Calibri"/>
        <family val="2"/>
        <scheme val="minor"/>
      </rPr>
      <t>/2024-05</t>
    </r>
  </si>
  <si>
    <t>Бугарски универзитети на длану</t>
  </si>
  <si>
    <t>образовање</t>
  </si>
  <si>
    <t>16.</t>
  </si>
  <si>
    <t>„Инфо Ашкали“</t>
  </si>
  <si>
    <t>451-04-397/2024-05</t>
  </si>
  <si>
    <t>www.020media.rs</t>
  </si>
  <si>
    <t>УДРУЖЕЊЕ ГРАЂАНА 020 МЕДИА</t>
  </si>
  <si>
    <t>28246447</t>
  </si>
  <si>
    <t>IN001247</t>
  </si>
  <si>
    <t>Центар за едукацију и афирмацију Ашкалија</t>
  </si>
  <si>
    <t>centar.askalija@hotmail.com</t>
  </si>
  <si>
    <t>култура - информисање</t>
  </si>
  <si>
    <r>
      <t>451-04</t>
    </r>
    <r>
      <rPr>
        <sz val="11"/>
        <rFont val="Calibri"/>
        <family val="2"/>
        <scheme val="minor"/>
      </rPr>
      <t>-534</t>
    </r>
    <r>
      <rPr>
        <sz val="11"/>
        <color theme="1"/>
        <rFont val="Calibri"/>
        <family val="2"/>
        <scheme val="minor"/>
      </rPr>
      <t>/2024-05</t>
    </r>
  </si>
  <si>
    <t>17.</t>
  </si>
  <si>
    <t>Спорт спаја</t>
  </si>
  <si>
    <t>18.</t>
  </si>
  <si>
    <r>
      <t>451-04</t>
    </r>
    <r>
      <rPr>
        <sz val="11"/>
        <rFont val="Calibri"/>
        <family val="2"/>
        <scheme val="minor"/>
      </rPr>
      <t>-871</t>
    </r>
    <r>
      <rPr>
        <sz val="11"/>
        <color theme="1"/>
        <rFont val="Calibri"/>
        <family val="2"/>
        <scheme val="minor"/>
      </rPr>
      <t>/2024-05</t>
    </r>
  </si>
  <si>
    <t xml:space="preserve">Стандардизовaни влашки језик у вртлогу администрације – како од теорије до праксе  </t>
  </si>
  <si>
    <t>очување националног и културног идентитета - језик</t>
  </si>
  <si>
    <t>19.</t>
  </si>
  <si>
    <r>
      <t>451-04</t>
    </r>
    <r>
      <rPr>
        <sz val="11"/>
        <rFont val="Calibri"/>
        <family val="2"/>
        <scheme val="minor"/>
      </rPr>
      <t>-785</t>
    </r>
    <r>
      <rPr>
        <sz val="11"/>
        <color theme="1"/>
        <rFont val="Calibri"/>
        <family val="2"/>
        <scheme val="minor"/>
      </rPr>
      <t>/2024-05</t>
    </r>
  </si>
  <si>
    <t>Заједнички до бољег разумевања</t>
  </si>
  <si>
    <t>2 - (од 3 до 5 година)</t>
  </si>
  <si>
    <t>култура</t>
  </si>
  <si>
    <t>20.</t>
  </si>
  <si>
    <t>451-04-409/2024-05</t>
  </si>
  <si>
    <t>Женска иницијатива</t>
  </si>
  <si>
    <t>РАДИО И ТЕЛЕВИЗИЈА ТРСТЕНИК ДОО ТРСТЕНИК</t>
  </si>
  <si>
    <t>zenska.inicijativatrstenk@yahoo.com</t>
  </si>
  <si>
    <t>Глас за промену</t>
  </si>
  <si>
    <t>RA000027
TV000017</t>
  </si>
  <si>
    <t>28046766</t>
  </si>
  <si>
    <t>активизам - жене</t>
  </si>
  <si>
    <t xml:space="preserve">5 - поседује </t>
  </si>
  <si>
    <t xml:space="preserve">РА
ТВ
</t>
  </si>
  <si>
    <t>21.</t>
  </si>
  <si>
    <r>
      <t>451-04</t>
    </r>
    <r>
      <rPr>
        <sz val="11"/>
        <rFont val="Calibri"/>
        <family val="2"/>
        <scheme val="minor"/>
      </rPr>
      <t>-404</t>
    </r>
    <r>
      <rPr>
        <sz val="11"/>
        <color theme="1"/>
        <rFont val="Calibri"/>
        <family val="2"/>
        <scheme val="minor"/>
      </rPr>
      <t>/2024-05</t>
    </r>
  </si>
  <si>
    <t>"ZA THARO ANI ZAJEDNICA"
За живот у заједници - серијал текстова на ромском језику</t>
  </si>
  <si>
    <t>друштво - осетљиве групе</t>
  </si>
  <si>
    <t>22.</t>
  </si>
  <si>
    <r>
      <t>451-04</t>
    </r>
    <r>
      <rPr>
        <sz val="11"/>
        <rFont val="Calibri"/>
        <family val="2"/>
        <scheme val="minor"/>
      </rPr>
      <t>-403</t>
    </r>
    <r>
      <rPr>
        <sz val="11"/>
        <color theme="1"/>
        <rFont val="Calibri"/>
        <family val="2"/>
        <scheme val="minor"/>
      </rPr>
      <t>/2024-05</t>
    </r>
  </si>
  <si>
    <t>23.</t>
  </si>
  <si>
    <r>
      <t>451-04</t>
    </r>
    <r>
      <rPr>
        <sz val="11"/>
        <rFont val="Calibri"/>
        <family val="2"/>
        <scheme val="minor"/>
      </rPr>
      <t>-678</t>
    </r>
    <r>
      <rPr>
        <sz val="11"/>
        <color theme="1"/>
        <rFont val="Calibri"/>
        <family val="2"/>
        <scheme val="minor"/>
      </rPr>
      <t>/2024-05</t>
    </r>
  </si>
  <si>
    <t xml:space="preserve"> Паралеле</t>
  </si>
  <si>
    <t>превенција дискриминације</t>
  </si>
  <si>
    <t>24.</t>
  </si>
  <si>
    <t>Очување и промоција културне разноликости у Бујановцу</t>
  </si>
  <si>
    <t>Удружење Вариацион</t>
  </si>
  <si>
    <r>
      <t>451-04</t>
    </r>
    <r>
      <rPr>
        <sz val="11"/>
        <rFont val="Calibri"/>
        <family val="2"/>
        <scheme val="minor"/>
      </rPr>
      <t>-895</t>
    </r>
    <r>
      <rPr>
        <sz val="11"/>
        <color theme="1"/>
        <rFont val="Calibri"/>
        <family val="2"/>
        <scheme val="minor"/>
      </rPr>
      <t>/2024-05</t>
    </r>
  </si>
  <si>
    <t>25.</t>
  </si>
  <si>
    <t>451-04-888/2024-05</t>
  </si>
  <si>
    <t>Горанци у српском спорту</t>
  </si>
  <si>
    <t>Телевизија спорта и здравља СОС КАНАЛ ПЛУС д.о.о. Београд-Савски Венац</t>
  </si>
  <si>
    <t>sekretarsoskanalplus@gmail.com</t>
  </si>
  <si>
    <t>спорт</t>
  </si>
  <si>
    <t>26.</t>
  </si>
  <si>
    <r>
      <t>451-04</t>
    </r>
    <r>
      <rPr>
        <sz val="11"/>
        <rFont val="Calibri"/>
        <family val="2"/>
        <scheme val="minor"/>
      </rPr>
      <t>-886</t>
    </r>
    <r>
      <rPr>
        <sz val="11"/>
        <color theme="1"/>
        <rFont val="Calibri"/>
        <family val="2"/>
        <scheme val="minor"/>
      </rPr>
      <t>/2024-05</t>
    </r>
  </si>
  <si>
    <t>СЕВДАХ НА ТАЛАСИМА ЛИМА – ОЧУВАЊЕ БОШЊАЧКЕ КУЛТУРЕ  И ТРАДИЦИЈЕ У ПОЛИМЉУ</t>
  </si>
  <si>
    <t>културно наслеђе - нематаеријално</t>
  </si>
  <si>
    <t>У пријави су навели да поседују опрему, али су буџетирали изнајмљивање опреме</t>
  </si>
  <si>
    <t>27.</t>
  </si>
  <si>
    <r>
      <t>451-04</t>
    </r>
    <r>
      <rPr>
        <sz val="11"/>
        <rFont val="Calibri"/>
        <family val="2"/>
        <scheme val="minor"/>
      </rPr>
      <t>-877</t>
    </r>
    <r>
      <rPr>
        <sz val="11"/>
        <color theme="1"/>
        <rFont val="Calibri"/>
        <family val="2"/>
        <scheme val="minor"/>
      </rPr>
      <t>/2024-05</t>
    </r>
  </si>
  <si>
    <t>PAZATORI TRADICIJA VLAHILOR - Чувари влашке традиције</t>
  </si>
  <si>
    <t>28.</t>
  </si>
  <si>
    <r>
      <t>451-04</t>
    </r>
    <r>
      <rPr>
        <sz val="11"/>
        <rFont val="Calibri"/>
        <family val="2"/>
        <scheme val="minor"/>
      </rPr>
      <t>-766</t>
    </r>
    <r>
      <rPr>
        <sz val="11"/>
        <color theme="1"/>
        <rFont val="Calibri"/>
        <family val="2"/>
        <scheme val="minor"/>
      </rPr>
      <t>/2024-05</t>
    </r>
  </si>
  <si>
    <t>Amari kultura (Наша култура)</t>
  </si>
  <si>
    <t>29.</t>
  </si>
  <si>
    <t>451-04-00667/2024-05</t>
  </si>
  <si>
    <t>100 година   информисања на русинском језику</t>
  </si>
  <si>
    <t>IN000556</t>
  </si>
  <si>
    <t>WWW.NAR.ORG.RS</t>
  </si>
  <si>
    <t>28021313</t>
  </si>
  <si>
    <t>www.nar.org.rs</t>
  </si>
  <si>
    <t>novinarskaasocijacijarusina@gmail.com</t>
  </si>
  <si>
    <t>Портал Скадарлија 1854 доо Београд</t>
  </si>
  <si>
    <t>30.</t>
  </si>
  <si>
    <t>Новинарска асоцијација Русина</t>
  </si>
  <si>
    <t>О необичним руским обичајима - О необычных русских обычаях</t>
  </si>
  <si>
    <t>451-04-00261/2024-05</t>
  </si>
  <si>
    <t>PORTAL SKADARLIJA 1854</t>
  </si>
  <si>
    <t>IN001271</t>
  </si>
  <si>
    <t>21875538</t>
  </si>
  <si>
    <t>www.portalskadarlija.rs</t>
  </si>
  <si>
    <t>portalskadarlija1854@gmail.com</t>
  </si>
  <si>
    <t>информисање на језику националних мањина</t>
  </si>
  <si>
    <t>очување националног и културног идентитета - нематеријално културно наслеђе</t>
  </si>
  <si>
    <t>31.</t>
  </si>
  <si>
    <t>451-04-00262/2024-05</t>
  </si>
  <si>
    <t>gradskamtv@gmail.com</t>
  </si>
  <si>
    <t>www.gradska.tv</t>
  </si>
  <si>
    <t>Богатство различитости - Немци и њихове комшије у Војводини
Der Reichtum der Vielfalt – Deutsche und ihre Nachbarn in der Vojvodina</t>
  </si>
  <si>
    <t>32.</t>
  </si>
  <si>
    <r>
      <t>451-04</t>
    </r>
    <r>
      <rPr>
        <sz val="11"/>
        <color rgb="FFFF0000"/>
        <rFont val="Calibri"/>
        <family val="2"/>
        <scheme val="minor"/>
      </rPr>
      <t>-</t>
    </r>
    <r>
      <rPr>
        <sz val="11"/>
        <rFont val="Calibri"/>
        <family val="2"/>
        <scheme val="minor"/>
      </rPr>
      <t>306</t>
    </r>
    <r>
      <rPr>
        <sz val="11"/>
        <color theme="1"/>
        <rFont val="Calibri"/>
        <family val="2"/>
        <scheme val="minor"/>
      </rPr>
      <t>/2024-05</t>
    </r>
  </si>
  <si>
    <t>КАЗАЉКА</t>
  </si>
  <si>
    <t>kazaljka.net@gmail.com; 
bzkpreporod.srbija@gmail..com</t>
  </si>
  <si>
    <t>друштво - млади</t>
  </si>
  <si>
    <t>33.</t>
  </si>
  <si>
    <r>
      <t>451-04</t>
    </r>
    <r>
      <rPr>
        <sz val="11"/>
        <rFont val="Calibri"/>
        <family val="2"/>
        <scheme val="minor"/>
      </rPr>
      <t>-246</t>
    </r>
    <r>
      <rPr>
        <sz val="11"/>
        <color theme="1"/>
        <rFont val="Calibri"/>
        <family val="2"/>
        <scheme val="minor"/>
      </rPr>
      <t>/2024-05</t>
    </r>
  </si>
  <si>
    <t>НАШ ЈЕЗИК ЈЕ НАШЕ ПРАВО –  НАШИОТ ЈАЗИК Е НАШЕ ПРАВО</t>
  </si>
  <si>
    <t>“На голом камену” - “Ko nango bar”</t>
  </si>
  <si>
    <r>
      <t>451-04</t>
    </r>
    <r>
      <rPr>
        <sz val="11"/>
        <rFont val="Calibri"/>
        <family val="2"/>
        <scheme val="minor"/>
      </rPr>
      <t>-332</t>
    </r>
    <r>
      <rPr>
        <sz val="11"/>
        <color theme="1"/>
        <rFont val="Calibri"/>
        <family val="2"/>
        <scheme val="minor"/>
      </rPr>
      <t>/2024-05</t>
    </r>
  </si>
  <si>
    <t>социјална сигурност</t>
  </si>
  <si>
    <t>35.</t>
  </si>
  <si>
    <t>451-04-00499/2024-05</t>
  </si>
  <si>
    <t>LAJMIAL.COM</t>
  </si>
  <si>
    <t>Трновац (Бујановац)</t>
  </si>
  <si>
    <t xml:space="preserve">Ипак исто значење / Megjithate e njejta domethënie </t>
  </si>
  <si>
    <t>КУЛТУРНА ХУМАНИТАРНА ОРГАНИЗАЦИЈА "АЛТЕРНАТИВА ИНТЕРНАЦИОНАЛЕ"</t>
  </si>
  <si>
    <t xml:space="preserve">www.lajmial.com </t>
  </si>
  <si>
    <t>mukarrem.ameti@gmail.com</t>
  </si>
  <si>
    <t xml:space="preserve">0 - не поседује </t>
  </si>
  <si>
    <t>36.</t>
  </si>
  <si>
    <r>
      <t>451-04</t>
    </r>
    <r>
      <rPr>
        <sz val="11"/>
        <rFont val="Calibri"/>
        <family val="2"/>
        <scheme val="minor"/>
      </rPr>
      <t>-515</t>
    </r>
    <r>
      <rPr>
        <sz val="11"/>
        <color theme="1"/>
        <rFont val="Calibri"/>
        <family val="2"/>
        <scheme val="minor"/>
      </rPr>
      <t>/2024-05</t>
    </r>
  </si>
  <si>
    <t>Живимо заједно - Живемо разом</t>
  </si>
  <si>
    <t>RA000160
RA000139</t>
  </si>
  <si>
    <t>RADIO INĐIJA
RADIO DONJI SREM</t>
  </si>
  <si>
    <t>37.</t>
  </si>
  <si>
    <r>
      <t>451-04</t>
    </r>
    <r>
      <rPr>
        <sz val="11"/>
        <rFont val="Calibri"/>
        <family val="2"/>
        <scheme val="minor"/>
      </rPr>
      <t>-912</t>
    </r>
    <r>
      <rPr>
        <sz val="11"/>
        <color theme="1"/>
        <rFont val="Calibri"/>
        <family val="2"/>
        <scheme val="minor"/>
      </rPr>
      <t>/2024-05</t>
    </r>
  </si>
  <si>
    <t>Роми у Нишу: Гласови, Изазови и Перспективе</t>
  </si>
  <si>
    <t>38.</t>
  </si>
  <si>
    <r>
      <t>451-04</t>
    </r>
    <r>
      <rPr>
        <sz val="11"/>
        <rFont val="Calibri"/>
        <family val="2"/>
        <scheme val="minor"/>
      </rPr>
      <t>-517</t>
    </r>
    <r>
      <rPr>
        <sz val="11"/>
        <color theme="1"/>
        <rFont val="Calibri"/>
        <family val="2"/>
        <scheme val="minor"/>
      </rPr>
      <t>/2024-05</t>
    </r>
  </si>
  <si>
    <t>Стопама Алека Константинова – филм за децу и младе
По стъпките на Алеко Константинов – филм за деца и млади</t>
  </si>
  <si>
    <t>У буџету нису навели средства која потражују од Министарства</t>
  </si>
  <si>
    <t xml:space="preserve"> мултикултуралност - природа</t>
  </si>
  <si>
    <t>39.</t>
  </si>
  <si>
    <r>
      <t>451-04</t>
    </r>
    <r>
      <rPr>
        <sz val="11"/>
        <rFont val="Calibri"/>
        <family val="2"/>
        <scheme val="minor"/>
      </rPr>
      <t>-659</t>
    </r>
    <r>
      <rPr>
        <sz val="11"/>
        <color theme="1"/>
        <rFont val="Calibri"/>
        <family val="2"/>
        <scheme val="minor"/>
      </rPr>
      <t>/2024-05</t>
    </r>
  </si>
  <si>
    <t>Одржива пољопривреда за одрживи развој локалне заједнице</t>
  </si>
  <si>
    <t>пољопривреда</t>
  </si>
  <si>
    <t>40.</t>
  </si>
  <si>
    <r>
      <t>451-04</t>
    </r>
    <r>
      <rPr>
        <sz val="11"/>
        <rFont val="Calibri"/>
        <family val="2"/>
        <scheme val="minor"/>
      </rPr>
      <t>-1005</t>
    </r>
    <r>
      <rPr>
        <sz val="11"/>
        <color theme="1"/>
        <rFont val="Calibri"/>
        <family val="2"/>
        <scheme val="minor"/>
      </rPr>
      <t>/2024-05</t>
    </r>
  </si>
  <si>
    <t>Национални савети-шта они значе грађанима</t>
  </si>
  <si>
    <t xml:space="preserve">www.jugpress.com  </t>
  </si>
  <si>
    <t>41.</t>
  </si>
  <si>
    <r>
      <t>451-04</t>
    </r>
    <r>
      <rPr>
        <sz val="11"/>
        <rFont val="Calibri"/>
        <family val="2"/>
        <scheme val="minor"/>
      </rPr>
      <t>-1032</t>
    </r>
    <r>
      <rPr>
        <sz val="11"/>
        <color theme="1"/>
        <rFont val="Calibri"/>
        <family val="2"/>
        <scheme val="minor"/>
      </rPr>
      <t>/2024-05</t>
    </r>
  </si>
  <si>
    <t>A siker útja- Пут успеха – Информативно документарни серијал (женско предузетништво)</t>
  </si>
  <si>
    <t>Исти пројекат као прошле године који је подржан</t>
  </si>
  <si>
    <t>жене - предузетништво</t>
  </si>
  <si>
    <t>42.</t>
  </si>
  <si>
    <t xml:space="preserve">Ашкалијске вести </t>
  </si>
  <si>
    <t>28363532</t>
  </si>
  <si>
    <t>020 MEDIA</t>
  </si>
  <si>
    <t>tafaberisa81@gmil.com</t>
  </si>
  <si>
    <t>јавне политике</t>
  </si>
  <si>
    <t>остваривање права националних мањина</t>
  </si>
  <si>
    <t>култура и образовање</t>
  </si>
  <si>
    <t>43.</t>
  </si>
  <si>
    <t>Албанске српске снајке - од туге до среће</t>
  </si>
  <si>
    <t>жене - положај</t>
  </si>
  <si>
    <t>44.</t>
  </si>
  <si>
    <t>Кад нестане језик нема тад ни нас</t>
  </si>
  <si>
    <r>
      <t>451-04</t>
    </r>
    <r>
      <rPr>
        <sz val="11"/>
        <rFont val="Calibri"/>
        <family val="2"/>
        <scheme val="minor"/>
      </rPr>
      <t>-913</t>
    </r>
    <r>
      <rPr>
        <sz val="11"/>
        <color theme="1"/>
        <rFont val="Calibri"/>
        <family val="2"/>
        <scheme val="minor"/>
      </rPr>
      <t>/2024-05</t>
    </r>
  </si>
  <si>
    <t>3 - (од 7до 10 запослених)</t>
  </si>
  <si>
    <t>45.</t>
  </si>
  <si>
    <t>451-04-00867/2024-05</t>
  </si>
  <si>
    <t>ЂУЛСИЈА ИЗ ЂУЛ БАШТЕ</t>
  </si>
  <si>
    <t>Ново Доба</t>
  </si>
  <si>
    <t xml:space="preserve">TV000241 </t>
  </si>
  <si>
    <t>novodoba.office@gmail.com</t>
  </si>
  <si>
    <t>28074476</t>
  </si>
  <si>
    <t>46.</t>
  </si>
  <si>
    <r>
      <t>451-04</t>
    </r>
    <r>
      <rPr>
        <sz val="11"/>
        <rFont val="Calibri"/>
        <family val="2"/>
        <scheme val="minor"/>
      </rPr>
      <t>-928</t>
    </r>
    <r>
      <rPr>
        <sz val="11"/>
        <color theme="1"/>
        <rFont val="Calibri"/>
        <family val="2"/>
        <scheme val="minor"/>
      </rPr>
      <t>/2024-05</t>
    </r>
  </si>
  <si>
    <t>Ашик пенџер &amp; ашик севдах</t>
  </si>
  <si>
    <t>култура - културно наслеђе</t>
  </si>
  <si>
    <t>47.</t>
  </si>
  <si>
    <t>451-04-939/2024-05</t>
  </si>
  <si>
    <t>Такмичимо се знањем!</t>
  </si>
  <si>
    <t>инклузија</t>
  </si>
  <si>
    <t>5 - поседује (није потребно изнајмљивање)</t>
  </si>
  <si>
    <t>48.</t>
  </si>
  <si>
    <t>451-04-00915/2024-05</t>
  </si>
  <si>
    <t>Привредно друштво БООМ93 ДОО Пожаревац</t>
  </si>
  <si>
    <t xml:space="preserve">МУЛТИ-КУЛТИ СУПЕРМАРКЕТ – радијска емисија и медијски садржаји 
о мултикултурализму, толеранцији и сарадњи   </t>
  </si>
  <si>
    <t>RADIO BOOM93</t>
  </si>
  <si>
    <t>misha.tadic@boom93.com</t>
  </si>
  <si>
    <t xml:space="preserve">
RA000090</t>
  </si>
  <si>
    <t xml:space="preserve">17037218 </t>
  </si>
  <si>
    <r>
      <t>451-04</t>
    </r>
    <r>
      <rPr>
        <sz val="11"/>
        <rFont val="Calibri"/>
        <family val="2"/>
        <scheme val="minor"/>
      </rPr>
      <t>-706</t>
    </r>
    <r>
      <rPr>
        <sz val="11"/>
        <color theme="1"/>
        <rFont val="Calibri"/>
        <family val="2"/>
        <scheme val="minor"/>
      </rPr>
      <t>/2024-05</t>
    </r>
  </si>
  <si>
    <t>Наше приче – Amare storije</t>
  </si>
  <si>
    <t>sekretarijat@rtvbor.rs
vladannovovic@yahoo.com</t>
  </si>
  <si>
    <t>Вишејезични</t>
  </si>
  <si>
    <t>информисање</t>
  </si>
  <si>
    <t>50.</t>
  </si>
  <si>
    <t xml:space="preserve">Шароликост је вредност </t>
  </si>
  <si>
    <t>Фондација Слобода штампе</t>
  </si>
  <si>
    <t xml:space="preserve">info@pressfreedom.net </t>
  </si>
  <si>
    <t>28830203</t>
  </si>
  <si>
    <t>51.</t>
  </si>
  <si>
    <t>451-04-713/2024-05</t>
  </si>
  <si>
    <t>Н Е В И П Е   
дневна емисија и недељни преглед 
локалних и регионалних актуелности на РОМСКОМ језику</t>
  </si>
  <si>
    <t>Не хејтуј – буди друг!</t>
  </si>
  <si>
    <t>52.</t>
  </si>
  <si>
    <r>
      <t>451-04</t>
    </r>
    <r>
      <rPr>
        <sz val="11"/>
        <rFont val="Calibri"/>
        <family val="2"/>
        <scheme val="minor"/>
      </rPr>
      <t>-958</t>
    </r>
    <r>
      <rPr>
        <sz val="11"/>
        <color theme="1"/>
        <rFont val="Calibri"/>
        <family val="2"/>
        <scheme val="minor"/>
      </rPr>
      <t>/2024-05</t>
    </r>
  </si>
  <si>
    <t>INTERNET PORTAL "KAD TE MUKA NATERA"</t>
  </si>
  <si>
    <t>www.rtvvranje.rs</t>
  </si>
  <si>
    <t>IN001409</t>
  </si>
  <si>
    <t>интернет - вршњачко насиље</t>
  </si>
  <si>
    <t>53.</t>
  </si>
  <si>
    <r>
      <t>451-04</t>
    </r>
    <r>
      <rPr>
        <sz val="11"/>
        <rFont val="Calibri"/>
        <family val="2"/>
        <scheme val="minor"/>
      </rPr>
      <t>-341</t>
    </r>
    <r>
      <rPr>
        <sz val="11"/>
        <color theme="1"/>
        <rFont val="Calibri"/>
        <family val="2"/>
        <scheme val="minor"/>
      </rPr>
      <t>/2024-05</t>
    </r>
  </si>
  <si>
    <t>Путевима успеха - Пътища на успеха</t>
  </si>
  <si>
    <t>54.</t>
  </si>
  <si>
    <r>
      <t>451-04</t>
    </r>
    <r>
      <rPr>
        <sz val="11"/>
        <color rgb="FFFF0000"/>
        <rFont val="Calibri"/>
        <family val="2"/>
        <scheme val="minor"/>
      </rPr>
      <t>-</t>
    </r>
    <r>
      <rPr>
        <sz val="11"/>
        <rFont val="Calibri"/>
        <family val="2"/>
        <scheme val="minor"/>
      </rPr>
      <t>391</t>
    </r>
    <r>
      <rPr>
        <sz val="11"/>
        <color theme="1"/>
        <rFont val="Calibri"/>
        <family val="2"/>
        <scheme val="minor"/>
      </rPr>
      <t>/2024-05</t>
    </r>
  </si>
  <si>
    <t xml:space="preserve">„Буђење ромског језика“/ „Џангавдо романо вакерибе“ </t>
  </si>
  <si>
    <t>TV000011
TV000061</t>
  </si>
  <si>
    <t>TV PIROT
TV CARIBROD</t>
  </si>
  <si>
    <t>55.</t>
  </si>
  <si>
    <t>451-04-00832/2024-05</t>
  </si>
  <si>
    <t>Жене и предузетништво: информишемо за успех</t>
  </si>
  <si>
    <t xml:space="preserve">INTERNET PORTAL RTVPRESHEVA.INFO </t>
  </si>
  <si>
    <t>ФЉУТРА ЈАХИУ ПР АГЕНЦИЈА ЗА КОНСУЛТАНТСКЕ АКТИВНОСТИ МЕДИА INDEX ПРЕШЕВО</t>
  </si>
  <si>
    <t>64506285</t>
  </si>
  <si>
    <t>56.</t>
  </si>
  <si>
    <r>
      <t>451-04</t>
    </r>
    <r>
      <rPr>
        <sz val="11"/>
        <rFont val="Calibri"/>
        <family val="2"/>
        <scheme val="minor"/>
      </rPr>
      <t>-976</t>
    </r>
    <r>
      <rPr>
        <sz val="11"/>
        <color theme="1"/>
        <rFont val="Calibri"/>
        <family val="2"/>
        <scheme val="minor"/>
      </rPr>
      <t>/2024-05</t>
    </r>
  </si>
  <si>
    <t>Мађарске народне приче и бајке: Оживљавање традиције</t>
  </si>
  <si>
    <t>57.</t>
  </si>
  <si>
    <r>
      <t>451-04</t>
    </r>
    <r>
      <rPr>
        <sz val="11"/>
        <rFont val="Calibri"/>
        <family val="2"/>
        <scheme val="minor"/>
      </rPr>
      <t>-981</t>
    </r>
    <r>
      <rPr>
        <sz val="11"/>
        <color theme="1"/>
        <rFont val="Calibri"/>
        <family val="2"/>
        <scheme val="minor"/>
      </rPr>
      <t>/2024-05</t>
    </r>
  </si>
  <si>
    <t>МултиКулти- Упознајте Србију кроз различитости</t>
  </si>
  <si>
    <t>представљање националних заједница у Србији</t>
  </si>
  <si>
    <t>Вишејезични (сви језици)</t>
  </si>
  <si>
    <t>58.</t>
  </si>
  <si>
    <r>
      <t>451-04</t>
    </r>
    <r>
      <rPr>
        <sz val="11"/>
        <rFont val="Calibri"/>
        <family val="2"/>
        <scheme val="minor"/>
      </rPr>
      <t>-595</t>
    </r>
    <r>
      <rPr>
        <sz val="11"/>
        <color theme="1"/>
        <rFont val="Calibri"/>
        <family val="2"/>
        <scheme val="minor"/>
      </rPr>
      <t>/2024-05</t>
    </r>
  </si>
  <si>
    <t>Русини у Србији“- “Руснаци у Сербиї</t>
  </si>
  <si>
    <t xml:space="preserve"> 1 - (од 1 до 3 запослена)</t>
  </si>
  <si>
    <t>59.</t>
  </si>
  <si>
    <r>
      <t>451-04</t>
    </r>
    <r>
      <rPr>
        <sz val="11"/>
        <rFont val="Calibri"/>
        <family val="2"/>
        <scheme val="minor"/>
      </rPr>
      <t>-796</t>
    </r>
    <r>
      <rPr>
        <sz val="11"/>
        <color theme="1"/>
        <rFont val="Calibri"/>
        <family val="2"/>
        <scheme val="minor"/>
      </rPr>
      <t>/2024-05</t>
    </r>
  </si>
  <si>
    <t>ПЛАНИРАМО ЗАЈЕДНИЧКУ БУДУЋНОСТ</t>
  </si>
  <si>
    <t>60.</t>
  </si>
  <si>
    <r>
      <t>451-04</t>
    </r>
    <r>
      <rPr>
        <sz val="11"/>
        <rFont val="Calibri"/>
        <family val="2"/>
        <scheme val="minor"/>
      </rPr>
      <t>-552</t>
    </r>
    <r>
      <rPr>
        <sz val="11"/>
        <color theme="1"/>
        <rFont val="Calibri"/>
        <family val="2"/>
        <scheme val="minor"/>
      </rPr>
      <t>/2024-05</t>
    </r>
  </si>
  <si>
    <t>Фолклор и глума - чувари и начин преноса традиција на најмлађе</t>
  </si>
  <si>
    <t>61.</t>
  </si>
  <si>
    <r>
      <t>451-04</t>
    </r>
    <r>
      <rPr>
        <sz val="11"/>
        <rFont val="Calibri"/>
        <family val="2"/>
        <scheme val="minor"/>
      </rPr>
      <t>-946</t>
    </r>
    <r>
      <rPr>
        <sz val="11"/>
        <color theme="1"/>
        <rFont val="Calibri"/>
        <family val="2"/>
        <scheme val="minor"/>
      </rPr>
      <t>/2024-05</t>
    </r>
  </si>
  <si>
    <t>Роми запослени у јавним установама, ефикасни у раду</t>
  </si>
  <si>
    <t>62.</t>
  </si>
  <si>
    <r>
      <t>451-04</t>
    </r>
    <r>
      <rPr>
        <sz val="11"/>
        <rFont val="Calibri"/>
        <family val="2"/>
        <scheme val="minor"/>
      </rPr>
      <t>-878</t>
    </r>
    <r>
      <rPr>
        <sz val="11"/>
        <color theme="1"/>
        <rFont val="Calibri"/>
        <family val="2"/>
        <scheme val="minor"/>
      </rPr>
      <t>/2024-05</t>
    </r>
  </si>
  <si>
    <t>ДВА ВЕКА РОМА КРАЈ ДУНАВА</t>
  </si>
  <si>
    <t>Буџетирали су трошкове изнајмљивања опреме</t>
  </si>
  <si>
    <t>култура сећања</t>
  </si>
  <si>
    <t>63.</t>
  </si>
  <si>
    <r>
      <t>451-04</t>
    </r>
    <r>
      <rPr>
        <sz val="11"/>
        <rFont val="Calibri"/>
        <family val="2"/>
        <scheme val="minor"/>
      </rPr>
      <t>-904</t>
    </r>
    <r>
      <rPr>
        <sz val="11"/>
        <color theme="1"/>
        <rFont val="Calibri"/>
        <family val="2"/>
        <scheme val="minor"/>
      </rPr>
      <t>/2024-05</t>
    </r>
  </si>
  <si>
    <t>TV000095
IN001347</t>
  </si>
  <si>
    <t>TV 4S
PRODUKCIJA.ONLINE</t>
  </si>
  <si>
    <t>ТВ
ИН</t>
  </si>
  <si>
    <t>www.produkcija.online</t>
  </si>
  <si>
    <t>мањинска права</t>
  </si>
  <si>
    <r>
      <t>451-04</t>
    </r>
    <r>
      <rPr>
        <sz val="11"/>
        <rFont val="Calibri"/>
        <family val="2"/>
        <scheme val="minor"/>
      </rPr>
      <t>-948</t>
    </r>
    <r>
      <rPr>
        <sz val="11"/>
        <color theme="1"/>
        <rFont val="Calibri"/>
        <family val="2"/>
        <scheme val="minor"/>
      </rPr>
      <t>/2024-05</t>
    </r>
  </si>
  <si>
    <t>КОРАЦИМА КРОЗ ПРОШЛОСТ</t>
  </si>
  <si>
    <t>културно наслеђе - нематеријално</t>
  </si>
  <si>
    <t>65.</t>
  </si>
  <si>
    <r>
      <t>451-04</t>
    </r>
    <r>
      <rPr>
        <sz val="11"/>
        <rFont val="Calibri"/>
        <family val="2"/>
        <scheme val="minor"/>
      </rPr>
      <t>-476</t>
    </r>
    <r>
      <rPr>
        <sz val="11"/>
        <color theme="1"/>
        <rFont val="Calibri"/>
        <family val="2"/>
        <scheme val="minor"/>
      </rPr>
      <t>/2024-05</t>
    </r>
  </si>
  <si>
    <t>Нишавски хоровод</t>
  </si>
  <si>
    <t xml:space="preserve">Хрватски </t>
  </si>
  <si>
    <t>66.</t>
  </si>
  <si>
    <r>
      <t>451-04</t>
    </r>
    <r>
      <rPr>
        <sz val="11"/>
        <rFont val="Calibri"/>
        <family val="2"/>
        <scheme val="minor"/>
      </rPr>
      <t>-485</t>
    </r>
    <r>
      <rPr>
        <sz val="11"/>
        <color theme="1"/>
        <rFont val="Calibri"/>
        <family val="2"/>
        <scheme val="minor"/>
      </rPr>
      <t>/2024-05</t>
    </r>
  </si>
  <si>
    <t>Странице на хрватском језику</t>
  </si>
  <si>
    <t>67.</t>
  </si>
  <si>
    <t>451-04-312/2024-05</t>
  </si>
  <si>
    <t>AMAL ANDARI KLUPA (ДРУГ ИЗ КЛУПЕ)
највећи изазови и уочене препреке у процесу инклузивног образовања Рома и Ромкиња на територији града Крушевца</t>
  </si>
  <si>
    <t>TV KRUŠEVAC</t>
  </si>
  <si>
    <t>TV000064</t>
  </si>
  <si>
    <t>69.</t>
  </si>
  <si>
    <r>
      <t>451-04</t>
    </r>
    <r>
      <rPr>
        <sz val="11"/>
        <rFont val="Calibri"/>
        <family val="2"/>
        <scheme val="minor"/>
      </rPr>
      <t>-337</t>
    </r>
    <r>
      <rPr>
        <sz val="11"/>
        <color theme="1"/>
        <rFont val="Calibri"/>
        <family val="2"/>
        <scheme val="minor"/>
      </rPr>
      <t>/2024-05</t>
    </r>
  </si>
  <si>
    <t>На темељима традиције</t>
  </si>
  <si>
    <t>очување културног и националног идентитета</t>
  </si>
  <si>
    <t>21064670</t>
  </si>
  <si>
    <t>70.</t>
  </si>
  <si>
    <r>
      <t>451-04</t>
    </r>
    <r>
      <rPr>
        <sz val="11"/>
        <rFont val="Calibri"/>
        <family val="2"/>
        <scheme val="minor"/>
      </rPr>
      <t>-555</t>
    </r>
    <r>
      <rPr>
        <sz val="11"/>
        <color theme="1"/>
        <rFont val="Calibri"/>
        <family val="2"/>
        <scheme val="minor"/>
      </rPr>
      <t>/2024-05</t>
    </r>
  </si>
  <si>
    <t xml:space="preserve">MENYIRE ISMERJÜK EGYMÀST - Vajdasàgi magyarok  
КОЛИКО СЕ ПОЗНАЈЕМО - Војвођански Мађари                                                                    </t>
  </si>
  <si>
    <t>71.</t>
  </si>
  <si>
    <t>451-04-473/2024-05</t>
  </si>
  <si>
    <t>Зраци културе и традиције -   Промені культури і традиції</t>
  </si>
  <si>
    <t>SREMSKI M RADIO 91,9</t>
  </si>
  <si>
    <t>ДРУШТВО СА ОГРАНИЧЕНОМ ОДГОВОРНОШЋУ СРЕМСКИ М РАДИО СРЕМСКА МИТРОВИЦА</t>
  </si>
  <si>
    <t>ozonradiosm997@gmail.com</t>
  </si>
  <si>
    <t>RA000052</t>
  </si>
  <si>
    <t>08662797</t>
  </si>
  <si>
    <t>72.</t>
  </si>
  <si>
    <t>.</t>
  </si>
  <si>
    <t>451-04-370/2024-05</t>
  </si>
  <si>
    <t>Удружење "Будућност"</t>
  </si>
  <si>
    <t>73.</t>
  </si>
  <si>
    <t>451-04-745/2024-05</t>
  </si>
  <si>
    <t>Информиши се правовремено и истинито</t>
  </si>
  <si>
    <t>ngo.thefuture@yahoo.com</t>
  </si>
  <si>
    <t>28003145</t>
  </si>
  <si>
    <t>утицај медија</t>
  </si>
  <si>
    <t>74.</t>
  </si>
  <si>
    <r>
      <t>451-04</t>
    </r>
    <r>
      <rPr>
        <sz val="11"/>
        <rFont val="Calibri"/>
        <family val="2"/>
        <scheme val="minor"/>
      </rPr>
      <t>-758</t>
    </r>
    <r>
      <rPr>
        <sz val="11"/>
        <color theme="1"/>
        <rFont val="Calibri"/>
        <family val="2"/>
        <scheme val="minor"/>
      </rPr>
      <t>/2024-05</t>
    </r>
  </si>
  <si>
    <t>Очување културног и језичког идентитета националне мањине - Рома</t>
  </si>
  <si>
    <t>milan512@gmail.com;
radio.em@gmail.com</t>
  </si>
  <si>
    <t>75.</t>
  </si>
  <si>
    <r>
      <t>451-04</t>
    </r>
    <r>
      <rPr>
        <sz val="11"/>
        <rFont val="Calibri"/>
        <family val="2"/>
        <scheme val="minor"/>
      </rPr>
      <t>-696</t>
    </r>
    <r>
      <rPr>
        <sz val="11"/>
        <color theme="1"/>
        <rFont val="Calibri"/>
        <family val="2"/>
        <scheme val="minor"/>
      </rPr>
      <t>/2024-05</t>
    </r>
  </si>
  <si>
    <t>Културно-историјско наслеђе ромске заједнице у Србији</t>
  </si>
  <si>
    <t>ROMANENEVIMATA.RS</t>
  </si>
  <si>
    <t>www.romanenevimata.rs</t>
  </si>
  <si>
    <t>office@internetgroup.rs</t>
  </si>
  <si>
    <t>IN001323</t>
  </si>
  <si>
    <t>INTERNET GROUP ДОО Београд</t>
  </si>
  <si>
    <t xml:space="preserve">очување националног и културног идентитета </t>
  </si>
  <si>
    <t>76.</t>
  </si>
  <si>
    <r>
      <t>451-04</t>
    </r>
    <r>
      <rPr>
        <sz val="11"/>
        <rFont val="Calibri"/>
        <family val="2"/>
        <scheme val="minor"/>
      </rPr>
      <t>-201</t>
    </r>
    <r>
      <rPr>
        <sz val="11"/>
        <color theme="1"/>
        <rFont val="Calibri"/>
        <family val="2"/>
        <scheme val="minor"/>
      </rPr>
      <t>/2024-05</t>
    </r>
  </si>
  <si>
    <t>књижевност</t>
  </si>
  <si>
    <t>77.</t>
  </si>
  <si>
    <t>Млади у словачкој заједници у Србији: Инспирација и допринос друштву</t>
  </si>
  <si>
    <t>451-04-202/2024-05</t>
  </si>
  <si>
    <t>78.</t>
  </si>
  <si>
    <r>
      <t>451-04</t>
    </r>
    <r>
      <rPr>
        <sz val="11"/>
        <rFont val="Calibri"/>
        <family val="2"/>
        <scheme val="minor"/>
      </rPr>
      <t>-570</t>
    </r>
    <r>
      <rPr>
        <sz val="11"/>
        <color theme="1"/>
        <rFont val="Calibri"/>
        <family val="2"/>
        <scheme val="minor"/>
      </rPr>
      <t>/2024-05</t>
    </r>
  </si>
  <si>
    <t>Образовањем до бољег положаја Рома</t>
  </si>
  <si>
    <t>79.</t>
  </si>
  <si>
    <t>„БУЋИ“ (Задатак)</t>
  </si>
  <si>
    <r>
      <t>451-04</t>
    </r>
    <r>
      <rPr>
        <sz val="11"/>
        <rFont val="Calibri"/>
        <family val="2"/>
        <scheme val="minor"/>
      </rPr>
      <t>-281</t>
    </r>
    <r>
      <rPr>
        <sz val="11"/>
        <color theme="1"/>
        <rFont val="Calibri"/>
        <family val="2"/>
        <scheme val="minor"/>
      </rPr>
      <t>/2024-05</t>
    </r>
  </si>
  <si>
    <t>TV000072 TV000090 TV000009</t>
  </si>
  <si>
    <t xml:space="preserve">TV KANAL M
TV BOR
TV ISTOK
</t>
  </si>
  <si>
    <t>80.</t>
  </si>
  <si>
    <t>451-04-817/2024-05</t>
  </si>
  <si>
    <t xml:space="preserve">Инклузија и њен просперитет у Србији </t>
  </si>
  <si>
    <t>21915912</t>
  </si>
  <si>
    <t>kabinet@info24.rs</t>
  </si>
  <si>
    <t>INFO-24.RS
ROMPRESS.RS</t>
  </si>
  <si>
    <t>IN001392
IN000652</t>
  </si>
  <si>
    <t>www.info-24.rs
www.rompress.rs</t>
  </si>
  <si>
    <t>ME COMPRAS ДОО Београд</t>
  </si>
  <si>
    <t>82.</t>
  </si>
  <si>
    <r>
      <t>451-04</t>
    </r>
    <r>
      <rPr>
        <sz val="11"/>
        <rFont val="Calibri"/>
        <family val="2"/>
        <scheme val="minor"/>
      </rPr>
      <t>-833</t>
    </r>
    <r>
      <rPr>
        <sz val="11"/>
        <color theme="1"/>
        <rFont val="Calibri"/>
        <family val="2"/>
        <scheme val="minor"/>
      </rPr>
      <t>/2024-05</t>
    </r>
  </si>
  <si>
    <t>Ризница</t>
  </si>
  <si>
    <t>очување националног и културног идентитета - материјално и нематеријално културно наслеђе</t>
  </si>
  <si>
    <t>Радијски програм на хрватском језику „Културна продукција и баштина Хрвата у Србији - њени феномени“</t>
  </si>
  <si>
    <t>84.</t>
  </si>
  <si>
    <r>
      <t>451-04</t>
    </r>
    <r>
      <rPr>
        <sz val="11"/>
        <rFont val="Calibri"/>
        <family val="2"/>
        <scheme val="minor"/>
      </rPr>
      <t>-255</t>
    </r>
    <r>
      <rPr>
        <sz val="11"/>
        <color theme="1"/>
        <rFont val="Calibri"/>
        <family val="2"/>
        <scheme val="minor"/>
      </rPr>
      <t>/2024-05</t>
    </r>
  </si>
  <si>
    <t>28166834</t>
  </si>
  <si>
    <t>85.</t>
  </si>
  <si>
    <r>
      <t>451-04</t>
    </r>
    <r>
      <rPr>
        <sz val="11"/>
        <rFont val="Calibri"/>
        <family val="2"/>
        <scheme val="minor"/>
      </rPr>
      <t>-248</t>
    </r>
    <r>
      <rPr>
        <sz val="11"/>
        <color theme="1"/>
        <rFont val="Calibri"/>
        <family val="2"/>
        <scheme val="minor"/>
      </rPr>
      <t>/2024-05</t>
    </r>
  </si>
  <si>
    <t>ИНФОРМИСАЊЕ НА МАЂАРСКОМ – ТÁJÉKOZTATÁS MAGYARUL</t>
  </si>
  <si>
    <r>
      <t>451-04</t>
    </r>
    <r>
      <rPr>
        <sz val="11"/>
        <rFont val="Calibri"/>
        <family val="2"/>
        <scheme val="minor"/>
      </rPr>
      <t>-585</t>
    </r>
    <r>
      <rPr>
        <sz val="11"/>
        <color theme="1"/>
        <rFont val="Calibri"/>
        <family val="2"/>
        <scheme val="minor"/>
      </rPr>
      <t>/2024-05</t>
    </r>
  </si>
  <si>
    <t>Буњевачко наслеђе у фокусу: Улога Удружења у борби за права и идентитет</t>
  </si>
  <si>
    <t>Удружење  Буњевачка матица</t>
  </si>
  <si>
    <t>87.</t>
  </si>
  <si>
    <r>
      <t>451-04</t>
    </r>
    <r>
      <rPr>
        <sz val="11"/>
        <color rgb="FFFF0000"/>
        <rFont val="Calibri"/>
        <family val="2"/>
        <scheme val="minor"/>
      </rPr>
      <t>-</t>
    </r>
    <r>
      <rPr>
        <sz val="11"/>
        <rFont val="Calibri"/>
        <family val="2"/>
        <scheme val="minor"/>
      </rPr>
      <t>579</t>
    </r>
    <r>
      <rPr>
        <sz val="11"/>
        <color theme="1"/>
        <rFont val="Calibri"/>
        <family val="2"/>
        <scheme val="minor"/>
      </rPr>
      <t>/2024-05</t>
    </r>
  </si>
  <si>
    <t>ПРЕПОЗНАЈ ИСТИНУ“ – Истраживачко новинарство у циљу повећања медисјке писмености становника општине Медвеђа (Албански језик)</t>
  </si>
  <si>
    <t>медијска писменост</t>
  </si>
  <si>
    <t>88.</t>
  </si>
  <si>
    <r>
      <t>451-04</t>
    </r>
    <r>
      <rPr>
        <sz val="11"/>
        <rFont val="Calibri"/>
        <family val="2"/>
        <scheme val="minor"/>
      </rPr>
      <t>-335/</t>
    </r>
    <r>
      <rPr>
        <sz val="11"/>
        <color theme="1"/>
        <rFont val="Calibri"/>
        <family val="2"/>
        <scheme val="minor"/>
      </rPr>
      <t>2024-05</t>
    </r>
  </si>
  <si>
    <t>Није могуће пристушити сајту</t>
  </si>
  <si>
    <t>Вредности родног краја
(Ценности на родния край)</t>
  </si>
  <si>
    <t>`5 - поседује</t>
  </si>
  <si>
    <t>89.</t>
  </si>
  <si>
    <r>
      <t>451-04</t>
    </r>
    <r>
      <rPr>
        <sz val="11"/>
        <rFont val="Calibri"/>
        <family val="2"/>
        <scheme val="minor"/>
      </rPr>
      <t>-923</t>
    </r>
    <r>
      <rPr>
        <sz val="11"/>
        <color theme="1"/>
        <rFont val="Calibri"/>
        <family val="2"/>
        <scheme val="minor"/>
      </rPr>
      <t>/2024-05</t>
    </r>
  </si>
  <si>
    <t>Глас младих рома</t>
  </si>
  <si>
    <t>млади</t>
  </si>
  <si>
    <t>90.</t>
  </si>
  <si>
    <r>
      <t>451-04</t>
    </r>
    <r>
      <rPr>
        <sz val="11"/>
        <rFont val="Calibri"/>
        <family val="2"/>
        <scheme val="minor"/>
      </rPr>
      <t>-298</t>
    </r>
    <r>
      <rPr>
        <sz val="11"/>
        <color theme="1"/>
        <rFont val="Calibri"/>
        <family val="2"/>
        <scheme val="minor"/>
      </rPr>
      <t>/2024-05</t>
    </r>
  </si>
  <si>
    <t>Знамените грчке грађевине</t>
  </si>
  <si>
    <t>91.</t>
  </si>
  <si>
    <r>
      <t>451-04</t>
    </r>
    <r>
      <rPr>
        <sz val="11"/>
        <color rgb="FFFF0000"/>
        <rFont val="Calibri"/>
        <family val="2"/>
        <scheme val="minor"/>
      </rPr>
      <t>-</t>
    </r>
    <r>
      <rPr>
        <sz val="11"/>
        <rFont val="Calibri"/>
        <family val="2"/>
        <scheme val="minor"/>
      </rPr>
      <t>1090</t>
    </r>
    <r>
      <rPr>
        <sz val="11"/>
        <color theme="1"/>
        <rFont val="Calibri"/>
        <family val="2"/>
        <scheme val="minor"/>
      </rPr>
      <t>/2024-05</t>
    </r>
  </si>
  <si>
    <t>КАДА ЖЕНЕ ОКРЕНУ ТЕПСИЈУ – СВАДБАРСКЕ ПЕСМЕ
ТЕПСИЈАЊЕ У СРЦУ ПЕШТЕРИ</t>
  </si>
  <si>
    <t>културно  наслеђе - нематеријално</t>
  </si>
  <si>
    <t>92.</t>
  </si>
  <si>
    <t>451-04-190/2024-05</t>
  </si>
  <si>
    <t>Недељна информативна емисија „Хрватски глас“</t>
  </si>
  <si>
    <t>hkdvnazor@gmail.com</t>
  </si>
  <si>
    <t>БУЂЕЊЕ
ÉBRESZTŐ</t>
  </si>
  <si>
    <t>93.</t>
  </si>
  <si>
    <r>
      <t>451-04</t>
    </r>
    <r>
      <rPr>
        <sz val="11"/>
        <rFont val="Calibri"/>
        <family val="2"/>
        <scheme val="minor"/>
      </rPr>
      <t>-185</t>
    </r>
    <r>
      <rPr>
        <sz val="11"/>
        <color theme="1"/>
        <rFont val="Calibri"/>
        <family val="2"/>
        <scheme val="minor"/>
      </rPr>
      <t>/2024-05</t>
    </r>
  </si>
  <si>
    <t>94.</t>
  </si>
  <si>
    <t>451-04-99/2024-05</t>
  </si>
  <si>
    <t>Здравствуй, Нови Сад</t>
  </si>
  <si>
    <t>РАДИОДИФУЗНО ПРЕДУЗЕЋЕ 021 ДРУШТВО СА ОГРАНИЧЕНОМ ОДГОВОРНОШЋУ НОВИ САД</t>
  </si>
  <si>
    <t>IN000020</t>
  </si>
  <si>
    <t>www.021.rs</t>
  </si>
  <si>
    <t>office@021.rs</t>
  </si>
  <si>
    <t xml:space="preserve"> 08655430</t>
  </si>
  <si>
    <t>95.</t>
  </si>
  <si>
    <r>
      <t>451-04</t>
    </r>
    <r>
      <rPr>
        <sz val="11"/>
        <color rgb="FFFF0000"/>
        <rFont val="Calibri"/>
        <family val="2"/>
        <scheme val="minor"/>
      </rPr>
      <t>-</t>
    </r>
    <r>
      <rPr>
        <sz val="11"/>
        <rFont val="Calibri"/>
        <family val="2"/>
        <scheme val="minor"/>
      </rPr>
      <t>89</t>
    </r>
    <r>
      <rPr>
        <sz val="11"/>
        <color theme="1"/>
        <rFont val="Calibri"/>
        <family val="2"/>
        <scheme val="minor"/>
      </rPr>
      <t>/2024-05</t>
    </r>
  </si>
  <si>
    <t>Обичаји кроз генерације: Наслеђе и историја веровања у Босилеграду</t>
  </si>
  <si>
    <t>очување нционалног и културног идентитета - обичаји</t>
  </si>
  <si>
    <t>96.</t>
  </si>
  <si>
    <r>
      <t>451-04</t>
    </r>
    <r>
      <rPr>
        <sz val="11"/>
        <rFont val="Calibri"/>
        <family val="2"/>
        <scheme val="minor"/>
      </rPr>
      <t>-18</t>
    </r>
    <r>
      <rPr>
        <sz val="11"/>
        <color theme="1"/>
        <rFont val="Calibri"/>
        <family val="2"/>
        <scheme val="minor"/>
      </rPr>
      <t>/2024-05</t>
    </r>
  </si>
  <si>
    <t xml:space="preserve">,,МЕДИЈСКА ПИСМЕНОСТ ЗА БУДУЋНОСТ МЛАДИХ РОМА“
(,,MEDIJSKO SIKLJOVIBE KO ANGLUNIPE KO TEME CHAVE/CHIJA“) </t>
  </si>
  <si>
    <t>97.</t>
  </si>
  <si>
    <r>
      <t>451-04</t>
    </r>
    <r>
      <rPr>
        <sz val="11"/>
        <rFont val="Calibri"/>
        <family val="2"/>
        <scheme val="minor"/>
      </rPr>
      <t>-77</t>
    </r>
    <r>
      <rPr>
        <sz val="11"/>
        <color theme="1"/>
        <rFont val="Calibri"/>
        <family val="2"/>
        <scheme val="minor"/>
      </rPr>
      <t>/2024-05</t>
    </r>
  </si>
  <si>
    <t>Драга дјецо, ово је наш топрак</t>
  </si>
  <si>
    <t>98.</t>
  </si>
  <si>
    <r>
      <t>451-04</t>
    </r>
    <r>
      <rPr>
        <sz val="11"/>
        <color rgb="FFFF0000"/>
        <rFont val="Calibri"/>
        <family val="2"/>
        <scheme val="minor"/>
      </rPr>
      <t>-</t>
    </r>
    <r>
      <rPr>
        <sz val="11"/>
        <rFont val="Calibri"/>
        <family val="2"/>
        <scheme val="minor"/>
      </rPr>
      <t>15</t>
    </r>
    <r>
      <rPr>
        <sz val="11"/>
        <color theme="1"/>
        <rFont val="Calibri"/>
        <family val="2"/>
        <scheme val="minor"/>
      </rPr>
      <t>/2024-05</t>
    </r>
  </si>
  <si>
    <t>Академска ромкиња</t>
  </si>
  <si>
    <t>99.</t>
  </si>
  <si>
    <t>451-04-14/2024-05</t>
  </si>
  <si>
    <t>Наша ризница – вредности војвођанских Мађара</t>
  </si>
  <si>
    <t>права националних мањина</t>
  </si>
  <si>
    <t xml:space="preserve"> TV PANON</t>
  </si>
  <si>
    <t>140.</t>
  </si>
  <si>
    <t>451-04-13/2024-05</t>
  </si>
  <si>
    <t>На младима свет остаје (На младе дуња останује)</t>
  </si>
  <si>
    <t>УДРУЖЕЊЕ ГРАЂАНА ГОРАНСКО ОРО</t>
  </si>
  <si>
    <t>GORA VO SRCE</t>
  </si>
  <si>
    <t xml:space="preserve">
IN001324</t>
  </si>
  <si>
    <t>goranskooro@gmail.com</t>
  </si>
  <si>
    <t>www.gora.in.rs</t>
  </si>
  <si>
    <t>28357583</t>
  </si>
  <si>
    <t>афирмативни садржај</t>
  </si>
  <si>
    <t>141.</t>
  </si>
  <si>
    <t>143.</t>
  </si>
  <si>
    <t>451-04-12/2024-05</t>
  </si>
  <si>
    <t>Вага</t>
  </si>
  <si>
    <t>142.</t>
  </si>
  <si>
    <r>
      <t>451-04</t>
    </r>
    <r>
      <rPr>
        <sz val="11"/>
        <rFont val="Calibri"/>
        <family val="2"/>
        <scheme val="minor"/>
      </rPr>
      <t>-31</t>
    </r>
    <r>
      <rPr>
        <sz val="11"/>
        <color theme="1"/>
        <rFont val="Calibri"/>
        <family val="2"/>
        <scheme val="minor"/>
      </rPr>
      <t>/2024-05</t>
    </r>
  </si>
  <si>
    <t>Проширење и унапређење дописничке мреже интернет портала "Вајдашаг Ма" (језик медијских садржаја је мађарски)</t>
  </si>
  <si>
    <t>451-04-20/2024-05</t>
  </si>
  <si>
    <t>WEB SOLUTION MEDIA ОД Зрењанин</t>
  </si>
  <si>
    <t>Зрењанин - Мултикултурална и вишенационална средина</t>
  </si>
  <si>
    <t>WEB SOLUTION MEDIA</t>
  </si>
  <si>
    <t>www.volimzrenjanin.com</t>
  </si>
  <si>
    <t xml:space="preserve">
IN000977</t>
  </si>
  <si>
    <t>websolutionmedia@gmail.com</t>
  </si>
  <si>
    <t>08677808</t>
  </si>
  <si>
    <r>
      <t>451-04</t>
    </r>
    <r>
      <rPr>
        <sz val="11"/>
        <rFont val="Calibri"/>
        <family val="2"/>
        <scheme val="minor"/>
      </rPr>
      <t>-1093</t>
    </r>
    <r>
      <rPr>
        <sz val="11"/>
        <color theme="1"/>
        <rFont val="Calibri"/>
        <family val="2"/>
        <scheme val="minor"/>
      </rPr>
      <t>/2024-05</t>
    </r>
  </si>
  <si>
    <t>Vajdasági Magyarok a Fókuszban</t>
  </si>
  <si>
    <t>очувањ националног и културног идентитета</t>
  </si>
  <si>
    <t>145.</t>
  </si>
  <si>
    <t>451-04-47/2024-05</t>
  </si>
  <si>
    <t>backapress.info@gmail.com</t>
  </si>
  <si>
    <t xml:space="preserve">1 - (од 1 до 3 запослена) </t>
  </si>
  <si>
    <t>451-04-38/2024-05</t>
  </si>
  <si>
    <t>УПОЗНАЈ СВОЈЕ ПРЕТКЕ</t>
  </si>
  <si>
    <t>finansije@petrovec.co.rs</t>
  </si>
  <si>
    <t>148.</t>
  </si>
  <si>
    <r>
      <t>451-04</t>
    </r>
    <r>
      <rPr>
        <sz val="11"/>
        <color rgb="FFFF0000"/>
        <rFont val="Calibri"/>
        <family val="2"/>
        <scheme val="minor"/>
      </rPr>
      <t>-</t>
    </r>
    <r>
      <rPr>
        <sz val="11"/>
        <rFont val="Calibri"/>
        <family val="2"/>
        <scheme val="minor"/>
      </rPr>
      <t>71</t>
    </r>
    <r>
      <rPr>
        <sz val="11"/>
        <color theme="1"/>
        <rFont val="Calibri"/>
        <family val="2"/>
        <scheme val="minor"/>
      </rPr>
      <t>/2024-05</t>
    </r>
  </si>
  <si>
    <t>ОЧУВАЊЕ КУЛТУРНОГ ИДЕНТИТЕТА БОШЊАКА</t>
  </si>
  <si>
    <r>
      <t>451-04</t>
    </r>
    <r>
      <rPr>
        <sz val="11"/>
        <rFont val="Calibri"/>
        <family val="2"/>
        <scheme val="minor"/>
      </rPr>
      <t>-70</t>
    </r>
    <r>
      <rPr>
        <sz val="11"/>
        <color theme="1"/>
        <rFont val="Calibri"/>
        <family val="2"/>
        <scheme val="minor"/>
      </rPr>
      <t>/2024-05</t>
    </r>
  </si>
  <si>
    <t>149.</t>
  </si>
  <si>
    <r>
      <t>451-04</t>
    </r>
    <r>
      <rPr>
        <sz val="11"/>
        <rFont val="Calibri"/>
        <family val="2"/>
        <scheme val="minor"/>
      </rPr>
      <t>-74</t>
    </r>
    <r>
      <rPr>
        <sz val="11"/>
        <color theme="1"/>
        <rFont val="Calibri"/>
        <family val="2"/>
        <scheme val="minor"/>
      </rPr>
      <t>/2024-05</t>
    </r>
  </si>
  <si>
    <t>БАКИЋИ ОД ГАЛАТАСАРАЈА</t>
  </si>
  <si>
    <t>Недостаје примерак новина
Послат мејл 13.5.2024.</t>
  </si>
  <si>
    <r>
      <t>451-04</t>
    </r>
    <r>
      <rPr>
        <sz val="11"/>
        <rFont val="Calibri"/>
        <family val="2"/>
        <scheme val="minor"/>
      </rPr>
      <t>-457</t>
    </r>
    <r>
      <rPr>
        <sz val="11"/>
        <color theme="1"/>
        <rFont val="Calibri"/>
        <family val="2"/>
        <scheme val="minor"/>
      </rPr>
      <t>/2024-05</t>
    </r>
  </si>
  <si>
    <t>СО МАКЕДОНЦИТЕ НА КАФЕ И МУАБЕТ</t>
  </si>
  <si>
    <t>172.</t>
  </si>
  <si>
    <t>451-04-87/2024-05</t>
  </si>
  <si>
    <t>САНЏАК МЕДИА ДОО Нови Пазар</t>
  </si>
  <si>
    <t>Рубрика: Бошњачка сехара</t>
  </si>
  <si>
    <t>SANDŽAČKA NOVINSKA AGENCIJA "SANA"</t>
  </si>
  <si>
    <t>НА</t>
  </si>
  <si>
    <t>office@sandzakmedia.com</t>
  </si>
  <si>
    <t>www.sandzakmedia.com</t>
  </si>
  <si>
    <t>21243582</t>
  </si>
  <si>
    <t>173.</t>
  </si>
  <si>
    <t>Босански на босанском</t>
  </si>
  <si>
    <t>451-04-85/2024-05</t>
  </si>
  <si>
    <t>ПРЕДУЗЕЋЕ ЗА ПРОИЗВОДЊУ, ТРГОВИНУ И УСЛУГЕ РЕФРЕФ ДОО НОВИ ПАЗАР</t>
  </si>
  <si>
    <t>refrefradio@hotmail.com</t>
  </si>
  <si>
    <t>17278754</t>
  </si>
  <si>
    <t>REFREF RADIO</t>
  </si>
  <si>
    <t>RA000162</t>
  </si>
  <si>
    <t>NA000029</t>
  </si>
  <si>
    <t>174.</t>
  </si>
  <si>
    <r>
      <t>451-04</t>
    </r>
    <r>
      <rPr>
        <sz val="11"/>
        <color rgb="FFFF0000"/>
        <rFont val="Calibri"/>
        <family val="2"/>
        <scheme val="minor"/>
      </rPr>
      <t>-</t>
    </r>
    <r>
      <rPr>
        <sz val="11"/>
        <rFont val="Calibri"/>
        <family val="2"/>
        <scheme val="minor"/>
      </rPr>
      <t>606</t>
    </r>
    <r>
      <rPr>
        <sz val="11"/>
        <color theme="1"/>
        <rFont val="Calibri"/>
        <family val="2"/>
        <scheme val="minor"/>
      </rPr>
      <t>/2024-05</t>
    </r>
  </si>
  <si>
    <t>Чуваркуће културног идентитета Бошњака</t>
  </si>
  <si>
    <t>Проверити за благовременост, када су послали</t>
  </si>
  <si>
    <t>175.</t>
  </si>
  <si>
    <r>
      <t>451-04</t>
    </r>
    <r>
      <rPr>
        <sz val="11"/>
        <rFont val="Calibri"/>
        <family val="2"/>
        <scheme val="minor"/>
      </rPr>
      <t>-54</t>
    </r>
    <r>
      <rPr>
        <sz val="11"/>
        <color theme="1"/>
        <rFont val="Calibri"/>
        <family val="2"/>
        <scheme val="minor"/>
      </rPr>
      <t>/2024-05</t>
    </r>
  </si>
  <si>
    <t>TV BELLE AMIE</t>
  </si>
  <si>
    <t>СВИТАЊЕ  ( ЗОРАТА )</t>
  </si>
  <si>
    <t xml:space="preserve">office@belami.rs
racunovodstvo@narodne.com; vitko018@yahoo.com; </t>
  </si>
  <si>
    <t>176.</t>
  </si>
  <si>
    <r>
      <t>451-04</t>
    </r>
    <r>
      <rPr>
        <sz val="11"/>
        <rFont val="Calibri"/>
        <family val="2"/>
        <scheme val="minor"/>
      </rPr>
      <t>-990</t>
    </r>
    <r>
      <rPr>
        <sz val="11"/>
        <color theme="1"/>
        <rFont val="Calibri"/>
        <family val="2"/>
        <scheme val="minor"/>
      </rPr>
      <t>/2024-05</t>
    </r>
  </si>
  <si>
    <t>ПРОФЕСОРКА</t>
  </si>
  <si>
    <t>451-04-920/2024-05</t>
  </si>
  <si>
    <t>САЧУВАРИ -циклус емисија на мађарском језику</t>
  </si>
  <si>
    <t>REC-ON PRODUCTION ДОО Нови Сад</t>
  </si>
  <si>
    <t>produkcija@rec-on.rs</t>
  </si>
  <si>
    <r>
      <t>451-04</t>
    </r>
    <r>
      <rPr>
        <sz val="11"/>
        <rFont val="Calibri"/>
        <family val="2"/>
        <scheme val="minor"/>
      </rPr>
      <t>-811</t>
    </r>
    <r>
      <rPr>
        <sz val="11"/>
        <color theme="1"/>
        <rFont val="Calibri"/>
        <family val="2"/>
        <scheme val="minor"/>
      </rPr>
      <t>/2024-05</t>
    </r>
  </si>
  <si>
    <t>ХИЏАБ ЈЕ МОЈА КРУНА</t>
  </si>
  <si>
    <t>179.</t>
  </si>
  <si>
    <t>451-04-968/2024-05</t>
  </si>
  <si>
    <t>Наслеђе на тањиру: Традиционална јела која откривају мађарско порекло и идентитет</t>
  </si>
  <si>
    <t>WEBINFO</t>
  </si>
  <si>
    <t>ТИЈАНА ЈАНКОВИЋ ПР ПРОДУКЦИЈА СТАЗ БЕЧЕЈ</t>
  </si>
  <si>
    <t>IN000118</t>
  </si>
  <si>
    <t>onairartnet@gmail.com</t>
  </si>
  <si>
    <t>66845770</t>
  </si>
  <si>
    <t>очување традције - кухиња</t>
  </si>
  <si>
    <t>181.</t>
  </si>
  <si>
    <r>
      <t>451-04</t>
    </r>
    <r>
      <rPr>
        <sz val="11"/>
        <rFont val="Calibri"/>
        <family val="2"/>
        <scheme val="minor"/>
      </rPr>
      <t>-532</t>
    </r>
    <r>
      <rPr>
        <sz val="11"/>
        <color theme="1"/>
        <rFont val="Calibri"/>
        <family val="2"/>
        <scheme val="minor"/>
      </rPr>
      <t>/2024-05</t>
    </r>
  </si>
  <si>
    <t>Повезани Погледи: Млади Срби и Бошњаци</t>
  </si>
  <si>
    <t>182.</t>
  </si>
  <si>
    <r>
      <t>451-04</t>
    </r>
    <r>
      <rPr>
        <sz val="11"/>
        <color rgb="FFFF0000"/>
        <rFont val="Calibri"/>
        <family val="2"/>
        <scheme val="minor"/>
      </rPr>
      <t>-</t>
    </r>
    <r>
      <rPr>
        <sz val="11"/>
        <rFont val="Calibri"/>
        <family val="2"/>
        <scheme val="minor"/>
      </rPr>
      <t>808</t>
    </r>
    <r>
      <rPr>
        <sz val="11"/>
        <color theme="1"/>
        <rFont val="Calibri"/>
        <family val="2"/>
        <scheme val="minor"/>
      </rPr>
      <t>/2024-05</t>
    </r>
  </si>
  <si>
    <t>Немачки траг у времену</t>
  </si>
  <si>
    <r>
      <t>451-0</t>
    </r>
    <r>
      <rPr>
        <sz val="11"/>
        <rFont val="Calibri"/>
        <family val="2"/>
        <scheme val="minor"/>
      </rPr>
      <t>4-804</t>
    </r>
    <r>
      <rPr>
        <sz val="11"/>
        <color theme="1"/>
        <rFont val="Calibri"/>
        <family val="2"/>
        <scheme val="minor"/>
      </rPr>
      <t>/2024-05</t>
    </r>
  </si>
  <si>
    <t>У лавиринту дроге</t>
  </si>
  <si>
    <t>злоупотреба психоактивних супстанци</t>
  </si>
  <si>
    <t>организације цивилног друштва</t>
  </si>
  <si>
    <r>
      <t>451-04</t>
    </r>
    <r>
      <rPr>
        <sz val="11"/>
        <rFont val="Calibri"/>
        <family val="2"/>
        <scheme val="minor"/>
      </rPr>
      <t>-860</t>
    </r>
    <r>
      <rPr>
        <sz val="11"/>
        <color theme="1"/>
        <rFont val="Calibri"/>
        <family val="2"/>
        <scheme val="minor"/>
      </rPr>
      <t>/2024-05</t>
    </r>
  </si>
  <si>
    <t>У духу матерњег језика</t>
  </si>
  <si>
    <t>Вишејезични 
(мађарски, румунски, хрватски и словачки)</t>
  </si>
  <si>
    <t xml:space="preserve">IN000474
RA000015
IN000231
IN000926
</t>
  </si>
  <si>
    <t>RADIO PESMA
RADIO UŽICE
INFOERA
INTERNET PORTAL OKO INFO</t>
  </si>
  <si>
    <r>
      <t>451-04</t>
    </r>
    <r>
      <rPr>
        <sz val="11"/>
        <rFont val="Calibri"/>
        <family val="2"/>
        <scheme val="minor"/>
      </rPr>
      <t>-166</t>
    </r>
    <r>
      <rPr>
        <sz val="11"/>
        <color theme="1"/>
        <rFont val="Calibri"/>
        <family val="2"/>
        <scheme val="minor"/>
      </rPr>
      <t>/2024-05</t>
    </r>
  </si>
  <si>
    <t>Развој влашког језика без подршке? 
(на српском и влашком језику)</t>
  </si>
  <si>
    <t>451-04-158/2024-05</t>
  </si>
  <si>
    <t>Наши поноси: спортске легенде</t>
  </si>
  <si>
    <r>
      <t>451-04</t>
    </r>
    <r>
      <rPr>
        <sz val="11"/>
        <rFont val="Calibri"/>
        <family val="2"/>
        <scheme val="minor"/>
      </rPr>
      <t>-159</t>
    </r>
    <r>
      <rPr>
        <sz val="11"/>
        <color theme="1"/>
        <rFont val="Calibri"/>
        <family val="2"/>
        <scheme val="minor"/>
      </rPr>
      <t>/2024-05</t>
    </r>
  </si>
  <si>
    <t>Часопис ФЕНСТЕР</t>
  </si>
  <si>
    <t xml:space="preserve">heimathaussk@gmail.com
fenstervojvodina@gmail.com
</t>
  </si>
  <si>
    <t xml:space="preserve">култура сећања </t>
  </si>
  <si>
    <t>131.</t>
  </si>
  <si>
    <t>451-04-495/2024-05</t>
  </si>
  <si>
    <t>Ђурђевдан</t>
  </si>
  <si>
    <t>Очување националног и културног идентитета- Обичаји</t>
  </si>
  <si>
    <t>126.</t>
  </si>
  <si>
    <t>451-04-818/2024-05</t>
  </si>
  <si>
    <t>Време је за дијалог, време је за интегрисање</t>
  </si>
  <si>
    <t>Интеграција</t>
  </si>
  <si>
    <t>451-04-423/2024-05</t>
  </si>
  <si>
    <t>Кораци наслеђа (Hapat e trashegimise)</t>
  </si>
  <si>
    <t>Култура- Музика</t>
  </si>
  <si>
    <t>106.</t>
  </si>
  <si>
    <t>451-04-120/2024-05</t>
  </si>
  <si>
    <t>Да те мало разгали</t>
  </si>
  <si>
    <t>NV000229
IN000384</t>
  </si>
  <si>
    <t>109.</t>
  </si>
  <si>
    <t>451-04-104/2024-05</t>
  </si>
  <si>
    <t>Сачувајмо традицију</t>
  </si>
  <si>
    <t>17121596</t>
  </si>
  <si>
    <t>Култура</t>
  </si>
  <si>
    <t>110.</t>
  </si>
  <si>
    <t>451-04-101/2024-05</t>
  </si>
  <si>
    <t>Свет могућности</t>
  </si>
  <si>
    <t>451-04-856/2024-05</t>
  </si>
  <si>
    <t>Нит живота (Фиру лу трај)</t>
  </si>
  <si>
    <t>128.</t>
  </si>
  <si>
    <t>451-04-858/2024-05</t>
  </si>
  <si>
    <t>Роми- култура сећања и место у друштву</t>
  </si>
  <si>
    <t>Подносилац није доставио пратећу документацију. Достављена само пријава, односно Образац 1 и бодовна листа.</t>
  </si>
  <si>
    <t>130.</t>
  </si>
  <si>
    <t>451-04-820/2024-05</t>
  </si>
  <si>
    <t>25 година у потрази за местом под сунцем</t>
  </si>
  <si>
    <t>28058632</t>
  </si>
  <si>
    <t>Интерно расељена лица</t>
  </si>
  <si>
    <t>102.</t>
  </si>
  <si>
    <t>451-04-233/2024-05</t>
  </si>
  <si>
    <t>Муми ши копила (Мајка и син)</t>
  </si>
  <si>
    <t>Т1-РТМ Мајданпек, VA Plus, TV AS, ТВ  Цариброд, ТВ ЛАВ</t>
  </si>
  <si>
    <t>TV000197 TV000025 TV000042 TV000061 TV000010</t>
  </si>
  <si>
    <t>28246382</t>
  </si>
  <si>
    <t>Очување националног и културног идентитета</t>
  </si>
  <si>
    <t>Буџетирали су опрему.</t>
  </si>
  <si>
    <t>451-04-310/2024-05</t>
  </si>
  <si>
    <t>Културно забавни кутак за децу и младе 2024.</t>
  </si>
  <si>
    <t>Култура- Деца и млади- културно стваралаштво</t>
  </si>
  <si>
    <t>194.</t>
  </si>
  <si>
    <t>451-04-179/2024-05</t>
  </si>
  <si>
    <t>Радијски мост ка здравијој будућности</t>
  </si>
  <si>
    <t>rtvranje@verat.net</t>
  </si>
  <si>
    <t>Здравље</t>
  </si>
  <si>
    <t>451-04-974/2024-05</t>
  </si>
  <si>
    <t>Бакијина труба (E Bakijaši truba)</t>
  </si>
  <si>
    <t>129.</t>
  </si>
  <si>
    <t>451-04-422/2024-05</t>
  </si>
  <si>
    <t>Неговање старих Мађарских обичаја-Маgyar hagyománápolás</t>
  </si>
  <si>
    <t>Култура- Очување националног и културног идентитета</t>
  </si>
  <si>
    <t>116.</t>
  </si>
  <si>
    <t>451-04-153/2024-05</t>
  </si>
  <si>
    <t>Kiemelkedő nők a Vajdaság történelmében (превод: Војвођанке за сва времена)</t>
  </si>
  <si>
    <t>Жене- Родна равноправност</t>
  </si>
  <si>
    <t>101.</t>
  </si>
  <si>
    <t>451-04-866/2024-05</t>
  </si>
  <si>
    <t>Српско- руска друштва као чувари културе</t>
  </si>
  <si>
    <t>136.</t>
  </si>
  <si>
    <t>451-04-1043/2024-05</t>
  </si>
  <si>
    <t>Улога просветних и културних удружења у остваривању права мађарске националне мањине</t>
  </si>
  <si>
    <t>radiosubotica@gmail.com</t>
  </si>
  <si>
    <t>Култура- Остваривање права мађарске националне мањине</t>
  </si>
  <si>
    <t>193.</t>
  </si>
  <si>
    <t>451-04-171/2024-05</t>
  </si>
  <si>
    <t>Инклузивне политике</t>
  </si>
  <si>
    <t>ИН
РА</t>
  </si>
  <si>
    <t>IN000484
RA000057</t>
  </si>
  <si>
    <t>Социјална заштита</t>
  </si>
  <si>
    <t>192.</t>
  </si>
  <si>
    <t>451-04-167/2024-05</t>
  </si>
  <si>
    <t>Зашто је ГРЧКА МАЛА важна за Пожаревац</t>
  </si>
  <si>
    <t>Предузетништво</t>
  </si>
  <si>
    <t>121.</t>
  </si>
  <si>
    <t>451-04-372/2024-05</t>
  </si>
  <si>
    <t>Твоје НЕ мења све- Пази да се не упецаш!</t>
  </si>
  <si>
    <t>Болести зависности- Млади</t>
  </si>
  <si>
    <t>114.</t>
  </si>
  <si>
    <t>451-04-1052/2024-05</t>
  </si>
  <si>
    <t>Позоришту у сусрет- серијал о представама Сусрета аматерских позоришта војвођанских Мађара (емисије на мађарском језику)</t>
  </si>
  <si>
    <t>Очување националног и културног идентитета- Очување језика</t>
  </si>
  <si>
    <t>120.</t>
  </si>
  <si>
    <t>451-04-374/2024-05</t>
  </si>
  <si>
    <t>Бугарска национална мањина југоисточне Србије</t>
  </si>
  <si>
    <t>117.</t>
  </si>
  <si>
    <t>451-04-205/2024-05</t>
  </si>
  <si>
    <t>Ја сам Мађар и поносим се тиме! - "Magyar vagyok és büszke vagyok rá!"</t>
  </si>
  <si>
    <t>105.</t>
  </si>
  <si>
    <t>451-04-119/2024-05</t>
  </si>
  <si>
    <t>Кроз очи Црногораца; Живот у Војводини</t>
  </si>
  <si>
    <t>Очување националног и култруног идентитета</t>
  </si>
  <si>
    <t>104.</t>
  </si>
  <si>
    <t>451-04-455/2024-05</t>
  </si>
  <si>
    <t>Документарни филм Јекхетханеште хинам пошукар мануша- Заједно смо бољи људи</t>
  </si>
  <si>
    <t>451-04-81/2024-05</t>
  </si>
  <si>
    <t>Словаци у Војводини- Slovákom vo Vojvodine</t>
  </si>
  <si>
    <t>Очување националног и културног идентитета, језика и писма</t>
  </si>
  <si>
    <t>137.</t>
  </si>
  <si>
    <t>451-04-97/2024-05</t>
  </si>
  <si>
    <t>Предраг Филиповић ПР, Агенција за услуге рекламе и пропаганде Браф Топола (варошица)</t>
  </si>
  <si>
    <t>Maria Karađorđević: De la Prințesa României la Regina Iugoslaviei"- "Марија Карађорђевић: Од Румунске Принцезе до Југословенске Краљице</t>
  </si>
  <si>
    <t>NOVINICE</t>
  </si>
  <si>
    <t>novinice2016@gmail.com</t>
  </si>
  <si>
    <t>IN000861</t>
  </si>
  <si>
    <t>123.</t>
  </si>
  <si>
    <t>451-04-567/2024-05</t>
  </si>
  <si>
    <t>113.</t>
  </si>
  <si>
    <t>451-04-224/2024-05</t>
  </si>
  <si>
    <t>Румунска култура- јуче, данас, сутра</t>
  </si>
  <si>
    <t>124.</t>
  </si>
  <si>
    <t>451-04-472/2024-05</t>
  </si>
  <si>
    <t>Очување идентитета и традиције Хрвата у Срему- Očuvanje identiteta i tradicije Hrvata u Srijemu</t>
  </si>
  <si>
    <t>451-04-76/2024-05</t>
  </si>
  <si>
    <t>MAKEDONSKA VIDELINA</t>
  </si>
  <si>
    <t>NV000786</t>
  </si>
  <si>
    <t>Друштво- Положај Немаца у друштву</t>
  </si>
  <si>
    <t>103.</t>
  </si>
  <si>
    <t>451-04-450/2024-05</t>
  </si>
  <si>
    <t>Удружење грађана Буњевачки омладински центар</t>
  </si>
  <si>
    <t>Schwabenblatt/ Немачки лист (на немачком језику)</t>
  </si>
  <si>
    <t>OMLADINSKI KLUB</t>
  </si>
  <si>
    <t>mbajicc@gmail.com</t>
  </si>
  <si>
    <t>IN001267</t>
  </si>
  <si>
    <t xml:space="preserve"> 28093349</t>
  </si>
  <si>
    <t>107.</t>
  </si>
  <si>
    <t>451-04-116/2024-05</t>
  </si>
  <si>
    <t>Зоран Ђуровић ПР Студио за производњу и емитовање ТВ програма ZOOM Ужице</t>
  </si>
  <si>
    <t>Положај Рома- тест демократије</t>
  </si>
  <si>
    <t>ZOOMUE</t>
  </si>
  <si>
    <t>www.zoomue.rs</t>
  </si>
  <si>
    <t>zoomue@gmail.com</t>
  </si>
  <si>
    <t>IN000195</t>
  </si>
  <si>
    <t xml:space="preserve"> 62028742</t>
  </si>
  <si>
    <t>Друштвени положај- економски положај</t>
  </si>
  <si>
    <t>108.</t>
  </si>
  <si>
    <t>451-04-107/2024-05</t>
  </si>
  <si>
    <t>Ниш (Медијана)</t>
  </si>
  <si>
    <t>Друштво са ограниченом одговорношћу за новинско- издавачку делатност Народне новине Ниш</t>
  </si>
  <si>
    <t>Роми: лет ка успеху</t>
  </si>
  <si>
    <t>NARODNE NOVINE</t>
  </si>
  <si>
    <t>www.narodne.com</t>
  </si>
  <si>
    <t>racunovodstvo@narodne.com</t>
  </si>
  <si>
    <t>NV000038</t>
  </si>
  <si>
    <t xml:space="preserve"> 17427440</t>
  </si>
  <si>
    <t>Друштвени положај- социјални и економски положај</t>
  </si>
  <si>
    <t>112.</t>
  </si>
  <si>
    <t>451-04-127/2024-05</t>
  </si>
  <si>
    <t>Недељне новине Акционарско друштво за новинску и издавачку делатност Бачка Паланка</t>
  </si>
  <si>
    <t>Очување културне баштине кроз информисање на словачком и мађарском језику</t>
  </si>
  <si>
    <t>NEDELJNE NOVINE</t>
  </si>
  <si>
    <t>nednovine@gmail.com</t>
  </si>
  <si>
    <t>NV000033</t>
  </si>
  <si>
    <t>08779392</t>
  </si>
  <si>
    <t>Очување наицоналног и културног идентитета</t>
  </si>
  <si>
    <t>115.</t>
  </si>
  <si>
    <t>451-04-1058/2024-05</t>
  </si>
  <si>
    <t>Београд (Звездара)</t>
  </si>
  <si>
    <t>Удружење Ромских књижевника</t>
  </si>
  <si>
    <t>Роми у времену</t>
  </si>
  <si>
    <t>ROMSKIPORTAL</t>
  </si>
  <si>
    <t>www.romskiportal.rs</t>
  </si>
  <si>
    <t>office@romskiportal.rs</t>
  </si>
  <si>
    <t>IN001378</t>
  </si>
  <si>
    <t xml:space="preserve"> 28202938</t>
  </si>
  <si>
    <t>Друштвени положај</t>
  </si>
  <si>
    <t>451-04-1025/2024-05</t>
  </si>
  <si>
    <t>Да свако научи влашки лако</t>
  </si>
  <si>
    <t>redakcija.ngportal@gmail.com</t>
  </si>
  <si>
    <t xml:space="preserve"> 28264399</t>
  </si>
  <si>
    <t>122.</t>
  </si>
  <si>
    <t>451-04-816/2024-05</t>
  </si>
  <si>
    <t>Београд (Земун)</t>
  </si>
  <si>
    <t>Ромски регионални центар за културу</t>
  </si>
  <si>
    <t>ROMINFO</t>
  </si>
  <si>
    <t>www.rominfo.rs</t>
  </si>
  <si>
    <t>office@office@rominfo.rs</t>
  </si>
  <si>
    <t>IN001384</t>
  </si>
  <si>
    <t xml:space="preserve"> 28375093</t>
  </si>
  <si>
    <t>Основани 21.01.2024. године.</t>
  </si>
  <si>
    <t>451-04-334/2024-05</t>
  </si>
  <si>
    <t>Центар за информисање, развој културе, демократије и цивилног друштва СДПЛУС</t>
  </si>
  <si>
    <t>sdplus.redakcija@gmail.com</t>
  </si>
  <si>
    <t>451-04-340/2024-05</t>
  </si>
  <si>
    <t>Драган Милић ПР Производња кинематографских дела EYE MEDIA STUDIO Ниш</t>
  </si>
  <si>
    <t>Наше Прве Комшије</t>
  </si>
  <si>
    <t>TV K::CN 1
PRODUKCIJA.ONLINE</t>
  </si>
  <si>
    <t>eyemediastudio@yahoo.com</t>
  </si>
  <si>
    <t>TV000139
IN001347</t>
  </si>
  <si>
    <t xml:space="preserve"> 67361296</t>
  </si>
  <si>
    <t>139.</t>
  </si>
  <si>
    <t>451-04-84/2024-05</t>
  </si>
  <si>
    <t xml:space="preserve"> Нови Пазар</t>
  </si>
  <si>
    <t>Издавачко друштво са ограниченом одговорношћу Ел Келимех Нови Пазар</t>
  </si>
  <si>
    <t>Фељтон: ЈЕЗИК И ПИСМО</t>
  </si>
  <si>
    <t>GLAS ISLAMA</t>
  </si>
  <si>
    <t>redakcija@glas-islama.com</t>
  </si>
  <si>
    <t>NV000294</t>
  </si>
  <si>
    <t>17106236</t>
  </si>
  <si>
    <t>Очување језика и писма</t>
  </si>
  <si>
    <t>28101635</t>
  </si>
  <si>
    <t>451-04-658/2024-05</t>
  </si>
  <si>
    <t xml:space="preserve">Мириси и укуси традиције - очување културног идентитета Бошњака Полимља 
</t>
  </si>
  <si>
    <t>televizijaforum@gmail.com</t>
  </si>
  <si>
    <t>Очување нематеријалног културног наслеђа - Традиционална кухиња</t>
  </si>
  <si>
    <t>451-04-631/2024-05</t>
  </si>
  <si>
    <t xml:space="preserve">Мањинско питање
</t>
  </si>
  <si>
    <t>ИН
НВ</t>
  </si>
  <si>
    <t xml:space="preserve">uprava@danas.rs
</t>
  </si>
  <si>
    <t xml:space="preserve">IN000434
NV000009
</t>
  </si>
  <si>
    <t xml:space="preserve">Права - Интеграција у политичку и културнбу заједницу
</t>
  </si>
  <si>
    <t xml:space="preserve">4- (дуже од 10 година)
</t>
  </si>
  <si>
    <t xml:space="preserve">4 - (више од 10 запослених)
</t>
  </si>
  <si>
    <t xml:space="preserve">5 - поседује
</t>
  </si>
  <si>
    <t>451-04-753/2024-05</t>
  </si>
  <si>
    <t xml:space="preserve">Мостови разумевања
</t>
  </si>
  <si>
    <t xml:space="preserve">rtv-aldi@hotmail.com
</t>
  </si>
  <si>
    <t xml:space="preserve">Међукултурно разумевање
</t>
  </si>
  <si>
    <t>451-04-420/2024-05</t>
  </si>
  <si>
    <t>Историјске везе Румуније и Србије</t>
  </si>
  <si>
    <t>radiotelevizijakladovo@gmail.com
snezanaspasic70@gmail.com</t>
  </si>
  <si>
    <t>17524097</t>
  </si>
  <si>
    <t xml:space="preserve">Историја - Култура
</t>
  </si>
  <si>
    <t>451-04-566/2024-05</t>
  </si>
  <si>
    <t>Lumină și memorie: pâinea vlahă, lumânarea paradisului și cultul morților
(Светлост и сећање: Влашки хлеб, Рајска свећа и култ мртвих)</t>
  </si>
  <si>
    <t>Очување културног и националног идентитета - Обичаји и симболи</t>
  </si>
  <si>
    <t xml:space="preserve">3 - (од 7до 10 запослених)
</t>
  </si>
  <si>
    <t>451-04-432/2024-05</t>
  </si>
  <si>
    <t>Медијска инклузија Рома и Ромкиња - истраживањем до тема важних за заједницу</t>
  </si>
  <si>
    <t xml:space="preserve">info@mirc.rs
 nikola@mirc.rs </t>
  </si>
  <si>
    <t>17632973</t>
  </si>
  <si>
    <t xml:space="preserve">Очување културног и националног идентитета </t>
  </si>
  <si>
    <t>451-04-396/2024-05</t>
  </si>
  <si>
    <t xml:space="preserve">На грунту између Саве и Дунава 
</t>
  </si>
  <si>
    <t xml:space="preserve">redakcija@sremskenovine.co.rs
</t>
  </si>
  <si>
    <t xml:space="preserve">Очување културне баштине </t>
  </si>
  <si>
    <t>451-04-642/2024-05</t>
  </si>
  <si>
    <t xml:space="preserve">Нишка Рибинушка, подкасти, текстови и вести намењени руској заједници у Нишу
</t>
  </si>
  <si>
    <t>CITY SMART RADIO</t>
  </si>
  <si>
    <t>www.citysmart.media</t>
  </si>
  <si>
    <t>ivana.petrovic@radiocity.rs</t>
  </si>
  <si>
    <t>RA000098</t>
  </si>
  <si>
    <t xml:space="preserve">Историја - Насељавање Руса </t>
  </si>
  <si>
    <t xml:space="preserve">2 - (од 4 до 6 запослених)
</t>
  </si>
  <si>
    <t>451-04-698/2024-05</t>
  </si>
  <si>
    <t xml:space="preserve">Раме уз раме (думо палао думо)
</t>
  </si>
  <si>
    <t xml:space="preserve">peticakoceljeva@yahoo.com
</t>
  </si>
  <si>
    <t>Друштвени положај - Образовање</t>
  </si>
  <si>
    <t>451-04-612/2024-05</t>
  </si>
  <si>
    <t xml:space="preserve">И ми смо овде
</t>
  </si>
  <si>
    <t xml:space="preserve">TV YU ECO
</t>
  </si>
  <si>
    <t xml:space="preserve">yueco.marketing@gmail.com
</t>
  </si>
  <si>
    <t xml:space="preserve">TV000062
</t>
  </si>
  <si>
    <t xml:space="preserve">Инклузија
</t>
  </si>
  <si>
    <t>451-04-430/2024-05</t>
  </si>
  <si>
    <t xml:space="preserve">Фашанке у Гребенцу – специфични покладни обичаји Јужног Баната ( Faşancu la Grebenaţ)
</t>
  </si>
  <si>
    <t>INFOBC.RS</t>
  </si>
  <si>
    <t xml:space="preserve">radiobcinfo@gmail.com
</t>
  </si>
  <si>
    <t>www.infobc.rs</t>
  </si>
  <si>
    <t>IN000523</t>
  </si>
  <si>
    <t xml:space="preserve">Очување нематеријалног културног налеђа
</t>
  </si>
  <si>
    <t>451-04-384/2024-05</t>
  </si>
  <si>
    <t>Тешка јутра - Phare javina</t>
  </si>
  <si>
    <t>Социјална заштита - Самохрани родитељи</t>
  </si>
  <si>
    <t>451-04-629/2024-05</t>
  </si>
  <si>
    <t xml:space="preserve">SA O SIKAVNIPE ĐO JEKHIPE (Образовањем до једнаких права)
</t>
  </si>
  <si>
    <t>rtvplus@gmail.com
addprodukcija@gmail.com</t>
  </si>
  <si>
    <t>Образовање - Образовни систем</t>
  </si>
  <si>
    <t>451-04-1086/2024-05</t>
  </si>
  <si>
    <t xml:space="preserve">Путовање кроз време: Историјски трагови Бачке Паланке
</t>
  </si>
  <si>
    <t xml:space="preserve">www.rtvbap.rs
</t>
  </si>
  <si>
    <t xml:space="preserve">rtvbap.bp@gmail.com
</t>
  </si>
  <si>
    <t xml:space="preserve">Словачки </t>
  </si>
  <si>
    <t xml:space="preserve">Очување културсног идентитеа - Очување историјских споменика </t>
  </si>
  <si>
    <t>451-04-206/2024-05</t>
  </si>
  <si>
    <t xml:space="preserve">Чувари културног наслеђа војвођанских Мађара
"A vajdasági magyarság kulturális örökségének Őrei "
</t>
  </si>
  <si>
    <t xml:space="preserve">hejsalasi1848@gmail.com
</t>
  </si>
  <si>
    <t xml:space="preserve">Очување културног и националног идентитета - Обичаји, Традиција
</t>
  </si>
  <si>
    <t>451-04-556/2024-05</t>
  </si>
  <si>
    <t>Култура, живот и обичаји Словака
Kultúra, život a zvyky Slovákov</t>
  </si>
  <si>
    <t>Очување културног и националног идентитета</t>
  </si>
  <si>
    <t>451-04-164/2024-05</t>
  </si>
  <si>
    <t xml:space="preserve">Мостови културе: Русини у Србији / Мостови културе: Русини у Србији 
</t>
  </si>
  <si>
    <t>Културно наслеђе</t>
  </si>
  <si>
    <t xml:space="preserve">1 - (од 1 до 3 године)
</t>
  </si>
  <si>
    <t>451-04-299/2024-05</t>
  </si>
  <si>
    <t xml:space="preserve">На крилима културе
</t>
  </si>
  <si>
    <t>office@koznas.org
zivojin.petrovic@kozans.org</t>
  </si>
  <si>
    <t xml:space="preserve">Млади - Очување културног и националног идентитета
</t>
  </si>
  <si>
    <t xml:space="preserve">0 - (без запослених)
</t>
  </si>
  <si>
    <t xml:space="preserve">0 - не поседује
</t>
  </si>
  <si>
    <t>451-04-644/2024-05</t>
  </si>
  <si>
    <t xml:space="preserve">Информисање
</t>
  </si>
  <si>
    <t>Наставак прошлогодишњег пројкета Vorba nostra
(Наша реч).</t>
  </si>
  <si>
    <t>Алексинац</t>
  </si>
  <si>
    <t xml:space="preserve">May Media д.о.о. Алексинац
</t>
  </si>
  <si>
    <t xml:space="preserve">Романо вило </t>
  </si>
  <si>
    <t>ТВ
РА</t>
  </si>
  <si>
    <t xml:space="preserve">TV BOSPHORUS
RADIO BOSPHORUS 97,6
</t>
  </si>
  <si>
    <t xml:space="preserve">rtvbosphorus@gmail.com
</t>
  </si>
  <si>
    <t>TV000207
RA000316</t>
  </si>
  <si>
    <t xml:space="preserve"> 	07187564</t>
  </si>
  <si>
    <t xml:space="preserve">Очување културног и националног идентитета  - Културна аутономија Рома
</t>
  </si>
  <si>
    <t xml:space="preserve">5 - поседује 
</t>
  </si>
  <si>
    <t xml:space="preserve">Подносилац је поднео само ППП ПД1 образац за месец новембар и то за 1 особу, зато 0 запослених.
</t>
  </si>
  <si>
    <t xml:space="preserve">451-04-427/2024-05
</t>
  </si>
  <si>
    <t xml:space="preserve">Ужице
</t>
  </si>
  <si>
    <t xml:space="preserve">Различитост није препрека
</t>
  </si>
  <si>
    <t xml:space="preserve">Унапређење медијске писмености ромске националне мањине "Научи да би могао"
</t>
  </si>
  <si>
    <t xml:space="preserve">PORTAL SOS KANAL PLUS
</t>
  </si>
  <si>
    <t xml:space="preserve">https://soskanal.net/
</t>
  </si>
  <si>
    <t xml:space="preserve">fakultetiprevoz@gmail.com
</t>
  </si>
  <si>
    <t>IN000905</t>
  </si>
  <si>
    <t xml:space="preserve">УГ </t>
  </si>
  <si>
    <t>28377932</t>
  </si>
  <si>
    <t xml:space="preserve">Медијска писменост
</t>
  </si>
  <si>
    <t xml:space="preserve">0 - (краће од 1 године)
</t>
  </si>
  <si>
    <t>170.</t>
  </si>
  <si>
    <t xml:space="preserve">451-04-616/2024-05
</t>
  </si>
  <si>
    <t xml:space="preserve">Београд (Чукарица)
</t>
  </si>
  <si>
    <t xml:space="preserve">Постани видљив
</t>
  </si>
  <si>
    <t xml:space="preserve">Смањење ризика социјалне искључености ромске националне мањине "Сви смо исти"
</t>
  </si>
  <si>
    <t xml:space="preserve">https://soskanal.net/
</t>
  </si>
  <si>
    <t xml:space="preserve">d.nikolic05051972@gmail.com
</t>
  </si>
  <si>
    <t>28278420</t>
  </si>
  <si>
    <t xml:space="preserve">Социјална заштита - Превенција од дискриминације
</t>
  </si>
  <si>
    <t xml:space="preserve">3 - (од 5 до 10 година)
</t>
  </si>
  <si>
    <t xml:space="preserve">451-04-734/2024-05
</t>
  </si>
  <si>
    <t xml:space="preserve">Врање
</t>
  </si>
  <si>
    <t xml:space="preserve">Врањска плус д.о.о. Врање
</t>
  </si>
  <si>
    <t xml:space="preserve">„Здравље и за Ромкиње“ – „Sastipe hem asko Romnja“
</t>
  </si>
  <si>
    <t xml:space="preserve">INTERNET PORTAL VAŽNO JE
</t>
  </si>
  <si>
    <t xml:space="preserve">FB: Vranjska TV
Instagram: @portal.vazno.je
TikTok: @vazzno_je
</t>
  </si>
  <si>
    <t xml:space="preserve">vaznojevr@gmail.com
</t>
  </si>
  <si>
    <t xml:space="preserve">IN001408
</t>
  </si>
  <si>
    <t xml:space="preserve">21167924
</t>
  </si>
  <si>
    <t xml:space="preserve">Здравствена заштита - Жене
</t>
  </si>
  <si>
    <t>НОВИ 
БРОЈ</t>
  </si>
  <si>
    <t>Албански - двојезични (албански, српски)</t>
  </si>
  <si>
    <t>Бугарски - двојезични (бугарски и српски)</t>
  </si>
  <si>
    <t>Влашки - двојезични (влашки и српски језик)</t>
  </si>
  <si>
    <t>Босански - двојезични (горански и босански)</t>
  </si>
  <si>
    <t>Грчки - двојезични (грчки и српски)</t>
  </si>
  <si>
    <t>Мађарски - двојезични (мађарски и српски језик)</t>
  </si>
  <si>
    <t>Македонски - двојезични (македонски и српски)</t>
  </si>
  <si>
    <t>Ромски - двојезични (ромски и српски језик)</t>
  </si>
  <si>
    <t>Румунски - двојезични (румунски и српски)</t>
  </si>
  <si>
    <t>Русински - двојезични (русински, српски)</t>
  </si>
  <si>
    <t>Руски - двојезични (руски и српски)</t>
  </si>
  <si>
    <t>Словачки - двојезични (словачки и мађарски)</t>
  </si>
  <si>
    <t>Црногорски - двојезични (српски и црногорски језик)</t>
  </si>
  <si>
    <t>Словачки - двојезични (словачки и српски)</t>
  </si>
  <si>
    <t>4- (дуже од 10 година</t>
  </si>
  <si>
    <t>451-04-01033/2024-05</t>
  </si>
  <si>
    <t>Градска М телевизија ДОО Сремска Митровица</t>
  </si>
  <si>
    <t xml:space="preserve">2 - (од 4 до 6 запослених) 
</t>
  </si>
  <si>
    <t>Хрватско културно друштво  Владимир Назор Станишић</t>
  </si>
  <si>
    <t>Телевизија ПЕТРОВЕЦ ДОО Бачки Петровац</t>
  </si>
  <si>
    <t>451-04-685/2024-05</t>
  </si>
  <si>
    <r>
      <t>451-04</t>
    </r>
    <r>
      <rPr>
        <sz val="11"/>
        <rFont val="Calibri"/>
        <family val="2"/>
        <scheme val="minor"/>
      </rPr>
      <t>-693</t>
    </r>
    <r>
      <rPr>
        <sz val="11"/>
        <color theme="1"/>
        <rFont val="Calibri"/>
        <family val="2"/>
        <scheme val="minor"/>
      </rPr>
      <t>/2024-05</t>
    </r>
  </si>
  <si>
    <t>Форум младих Ашкалија</t>
  </si>
  <si>
    <t>451-04-00708/2024-05</t>
  </si>
  <si>
    <t>Удружење Слово југа</t>
  </si>
  <si>
    <t>БРОЈ БОДОВА НА ОСНОВУДУЖИНЕ ОБАВЉАЊА ДЕЛАТНОСТИ
0 - (краће од 1 године)
1 - (од 1 до 3 године)
2 - (од 3 до 5 година)
3 - (од 5 до 10 година)
4- (дуже од 10 година)</t>
  </si>
  <si>
    <t>БРОЈ БОДОВА НА ОСНОВУ ПРОСЕЧНОГ БРОЈА ЗАПОСЛЕНИХ
0 - (без запослених)
1 - (од 1 до 3 запослена)
2 - (од 4 до 6 запослених)
3 - (од 7до 10 запослених)
4 - (више од 10 запослених)</t>
  </si>
  <si>
    <t>Изречене 4 јавне опомене, једна опомена је објављена</t>
  </si>
  <si>
    <t>TV VRANJE</t>
  </si>
  <si>
    <t>RADIO VRANJE</t>
  </si>
  <si>
    <t>RADIO SUBOTICA</t>
  </si>
  <si>
    <t>TV FORUM</t>
  </si>
  <si>
    <t>1. Релевантност пројекта ( 0, 4, 7, 10)</t>
  </si>
  <si>
    <t>2. Изводљивост пројекта (0, 7, 15, 20)</t>
  </si>
  <si>
    <t>3. Праћење реализације пројекта ( 0, 4,7,10)</t>
  </si>
  <si>
    <t>4. Капацитети предлагача пројекта</t>
  </si>
  <si>
    <t>5. Доступност садржаја (0, 4, 7, 10)</t>
  </si>
  <si>
    <t>6. Буџет пројекта (0, 7, 15, 20 )</t>
  </si>
  <si>
    <t>7. професионални стандарди (0, 5, 10, 15)</t>
  </si>
  <si>
    <t>РАДА СТАЈИЋ</t>
  </si>
  <si>
    <t>Укупно РАДА</t>
  </si>
  <si>
    <t>МЛАДЕН БУЛУТ</t>
  </si>
  <si>
    <t>Укупно БУЛУТ</t>
  </si>
  <si>
    <t>ПРЕДРАГ РАВА</t>
  </si>
  <si>
    <t>Укупно РАВА</t>
  </si>
  <si>
    <t>ЈАСМИНА МИЈАЈЛОВИЋ</t>
  </si>
  <si>
    <t>БИЉАНА РАТКОВИЋ ЊЕГОВАН</t>
  </si>
  <si>
    <t>Укупно ЈАСМИНА</t>
  </si>
  <si>
    <t>Укупно ЊЕГОВАН</t>
  </si>
  <si>
    <t>ЗБИР СВИХ ЧЛАНОВА</t>
  </si>
  <si>
    <t>БРОЈ ЧЛАНОВА КОМИСИЈЕ</t>
  </si>
  <si>
    <t>КОНАЧАН БРОЈ БОДОВА ЗА ПРОЈЕКАТ</t>
  </si>
  <si>
    <t>РЕЛЕВАНТНОСТ
УКУПНО</t>
  </si>
  <si>
    <t>ИЗВОДЉИВОСТ
УКУПНО</t>
  </si>
  <si>
    <t>ПРАЋЕЊЕ РЕАЛИЗАЦИЈЕ
УКУПНО</t>
  </si>
  <si>
    <t>КАПАЦИТЕТИ
УКУПНО</t>
  </si>
  <si>
    <t>ДОСТУПНОСТ
УКУПНО</t>
  </si>
  <si>
    <t>БУЏЕТ
УКУПНО</t>
  </si>
  <si>
    <t>ПРОФ. СТАНДАРДИ
УКУПНО</t>
  </si>
  <si>
    <t>Чеси у Поморављу и Шумадији (културни и индустријски развој)
Češi v Pomoravlje a Šumadija (kulturní a průmyslový rozvoj)</t>
  </si>
  <si>
    <t>451-04-1084/2024-05</t>
  </si>
  <si>
    <t>Удружење за еманципацију Рома "КХАМ"</t>
  </si>
  <si>
    <t>Са Е Рома, Барбале Рома - Сви Роми - Велики Роми</t>
  </si>
  <si>
    <t>RADIO FLEŠ 96,5</t>
  </si>
  <si>
    <t>tsdejan@yahoo.com</t>
  </si>
  <si>
    <t>RA000352</t>
  </si>
  <si>
    <t>17718428</t>
  </si>
  <si>
    <t>Активизам</t>
  </si>
  <si>
    <t>4 - (дуже од 10 година)</t>
  </si>
  <si>
    <t>451-04-1165/2024-05</t>
  </si>
  <si>
    <t>Саша Јовановић ПР делатност новинских агенција продукција Трезор Књажевац</t>
  </si>
  <si>
    <t>Скајчор (Славуј)</t>
  </si>
  <si>
    <t>salezacz@gmail.com</t>
  </si>
  <si>
    <t>67039955</t>
  </si>
  <si>
    <t>Очување националног и културног идентитета - музика</t>
  </si>
  <si>
    <t xml:space="preserve"> 	Ромско удружење Карловачке зоре</t>
  </si>
  <si>
    <t>Укупна вредност пројекта је 981.000,00 динара. Подносилац је предложио суфинансирање пројекта у износу од  783.000,00 динара, што не прелази 80% вредности пројекта, нити износе утврђене јавним позивом којим је расписан Конкурс. Тема пројекта је повећање медијске писмености код становника албанске националности општине Медвеђа са посебним освртом на најмлађе и старије становнике.
а15 а16</t>
  </si>
  <si>
    <t>Укупна вредност пројекта је 1.236.000,00 динара. Подносилац је предложио суфинансирање пројекта у износу од  950.000,00 динара, што не прелази 80% вредности пројекта, нити износе утврђене јавним позивом којим је расписан Конкурс. Тема пројекта су млади ученици албанске националности који се до недавно нису такмичили на школским такмичењима које је организовала република Србија.
а15 а16</t>
  </si>
  <si>
    <t>Укупна вредност пројекта је 1.196.000,00 динара. Подносилац је предложио суфинансирање пројекта у износу од  956.800,00 динара, што не прелази 80% вредности пројекта, нити износе утврђене јавним позивом којим је расписан Конкурс. Тема пројекта је положај жена из Албаније у српским селима Моравичког и Златиборског округа.
а15 а16</t>
  </si>
  <si>
    <t>Укупна вредност пројекта је 985.000,00 динара. Подносилац је предложио суфинансирање пројекта у износу од  638.000,00 динара, што не прелази 80% вредности пројекта, нити износе утврђене јавним позивом којим је расписан Конкурс. Тема пројекта је очување културног наслеђа мањинских заједница кроз организацију разноврсних активности.
а15 а16</t>
  </si>
  <si>
    <t>Укупна вредност пројекта је 546.000,00 динара. Подносилац је предложио суфинансирање пројекта у износу од  426.00,00 динара, што не прелази 80% вредности пројекта, нити износе утврђене јавним позивом којим је расписан Конкурс. Тема пројекта је јачање и подизање свести у циљу правилног неговања сопственог националног, културног и језичког идентитета.
а15 а16</t>
  </si>
  <si>
    <t>Укупна вредност пројекта је 845.000,00 динара. Подносилац је предложио суфинансирање пројекта у износу од  672.000,00 динара, што не прелази 80% вредности пројекта, нити износе утврђене јавним позивом којим је расписан Конкурс. Тема пројекта је остваривање културне аутономије припадника албанске националне мањине.
а15 а16</t>
  </si>
  <si>
    <t>Укупна вредност пројекта је 1.608.700,0 динара. Подносилац је предложио суфинансирање пројекта у износу од  1.287.000,00 динара, што не прелази 80% вредности пројекта, нити износе утврђене јавним позивом којим је расписан Конкурс. Тема пројекта је да омогући свим становницима албанске заједнице да се упознају са пореклом дијалеката и говора у селима.
а15 а16</t>
  </si>
  <si>
    <t>Укупна вредност пројекта је 1.150.000,00 динара. Подносилац је предложио суфинансирање пројекта у износу од  900.000,00 динара, што не прелази 80% вредности пројекта, нити износе утврђене јавним позивом којим је расписан Конкурс. Тема пројекта је приказ ашкалијске националне мањине у најбољем светлу кроз уметност, политику и образовање.
а15 а16</t>
  </si>
  <si>
    <t>Укупна вредност пројекта је 838.000,00 динара. Подносилац је предложио суфинансирање пројекта у износу од  638.000,00 динара, што не прелази 80% вредности пројекта, нити износе утврђене јавним позивом којим је расписан Конкурс. Тема пројекта је информисање и унапређење знања  жена  са југа Србије,  посебно општина Прешево и Бујановац, о  могућностима за развој женског предузетништва односно развоју сопственог бизниса кроз отварање сопствених радњи или предузећа.  
а15 а16</t>
  </si>
  <si>
    <t>Укупна вредност пројекта је 1.116.000,00 динара. Подносилац је предложио суфинансирање пројекта у износу од  870.000,00 динара, што не прелази 80% вредности пројекта, нити износе утврђене јавним позивом којим је расписан Конкурс. Тема пројекта је имплементација преговора између Срба и Албанаца.
а15 а16</t>
  </si>
  <si>
    <t>Укупна вредност пројекта је 2.259.000,00 динара. Подносилац је предложио суфинансирање пројекта у износу од  1.097.000,00 динара, што не прелази 80% вредности пројекта, нити износе утврђене јавним позивом којим је расписан Конкурс. Тема пројекта је међукултурно разумевање и дијалог између албанске и српке заједнице у јужној Србији.
а15 а16</t>
  </si>
  <si>
    <t>Укупна вредност пројекта је 1.340.000,0 динара. Подносилац је предложио суфинансирање пројекта у износу од  1.052.000,00 динара, што не прелази 80% вредности пројекта, нити износе утврђене јавним позивом којим је расписан Конкурс. Тема пројекта је повећање степена информисаности Ашкалијске заједнице о правима и обавезама, очувању културе и језика, као и боље упознавање и разумевање између различитих заједница.
а15 а16</t>
  </si>
  <si>
    <t>Укупна вредност пројекта је 1.888.200,00 динара. Подносилац је предложио суфинансирање пројекта у износу од  1.498.200,00 динара, што не прелази 80% вредности пројекта, нити износе утврђене јавним позивом којим је расписан Конкурс. Тема пројекта је истраживање, документовање и представљање богате културе, историје и традиције бошњачке заједнице у Србији, посебно у региону Санџака. 
а15 а16</t>
  </si>
  <si>
    <t>Укупна вредност пројекта је 1.010.000,00 динара. Подносилац је предложио суфинансирање пројекта у износу од  800.000,00 динара, што не прелази 80% вредности пројекта, нити износе утврђене јавним позивом којим је расписан Конкурс. Тема пројекта је културна и материјална баштина Бошњака у општини Нова Варош и њен значај за афирмацију, очување  и унапређење културног и језичког идентитета. 
а15 а16</t>
  </si>
  <si>
    <t>Укупна вредност пројекта је 1.494.000,00 динара. Подносилац је предложио суфинансирање пројекта у износу од  1.180.000,00 динара, што не прелази 80% вредности пројекта, нити износе утврђене јавним позивом којим је расписан Конкурс. Тема пројекта је промовисање друштвене кохезије и осећаја припадности бошњачкe омладинe у Србији кроз коришћење онлајн дигиталне платформе Казаљка.нет за јачање њихових гласова и прича. 
а15 а16</t>
  </si>
  <si>
    <t>Укупна вредност пројекта је 1.139.000,00 динара. Подносилац је предложио суфинансирање пројекта у износу од  900.000,00 динара, што не прелази 80% вредности пројекта, нити износе утврђене јавним позивом којим је расписан Конкурс. Тема пројекта је нематеријално културно наслеђе Бошњака у Србији, Санџаку, посебно у Полимљу, његов статус, заступљеност и видљивост у три локалне заједнице.
а15 а16</t>
  </si>
  <si>
    <t>Укупна вредност пројекта је 895.450,00 динара. Подносилац је предложио суфинансирање пројекта у износу од  689.200,00 динара, што не прелази 80% вредности пројекта, нити износе утврђене јавним позивом којим је расписан Конкурс. Тема пројекта је повезивање младих из српске и бошњачке заједнице у Новом Пазару.
а15 а16</t>
  </si>
  <si>
    <t>Укупна вредност пројекта је 763.000,00 динара. Подносилац је предложио суфинансирање пројекта у износу од  600.000,00 динара, што не прелази 80% вредности пројекта, нити износе утврђене јавним позивом којим је расписан Конкурс. Тема пројекта је истраживање, документовање и промоција културне баштине Бошњака у Србији кроз пример ђулсије, традиционалног напитка који има дубоко укорењено значење у заједници.
а15 а16</t>
  </si>
  <si>
    <t>Укупна вредност пројекта је 1.836.000,00 динара. Подносилац је предложио суфинансирање пројекта у износу од 1.386.000,00 динара, што не прелази 80% вредности пројекта, нити износе утврђене јавним позивом којим је расписан Конкурс. Тема пројекта је истраживање и промоција бошњачке културе, језика и писма у Републици Србији.
а15 а16</t>
  </si>
  <si>
    <t>Укупна вредност пројекта је 1.735.200,00 динара. Подносилац је предложио суфинансирање пројекта у износу од 1.315.200,00 динара, што не прелази 80% вредности пројекта, нити износе утврђене јавним позивом којим је расписан Конкурс. Тема пројекта је да се појасни нејасноћа у смислу диференцијације босанског језика у односу на сличне језике у региону, првенствено српског језика.
а15 а16</t>
  </si>
  <si>
    <t>Укупна вредност пројекта је 1.490.000,00 динара. Подносилац је предложио суфинансирање пројекта у износу од  918.000,00 динара, што не прелази 80% вредности пројекта, нити износе утврђене јавним позивом којим је расписан Конкурс. Тема пројекта је заједничко сећање Срба и Бошњака  и комуникација као основ за живот у мултинационалној средини.
а15 а16</t>
  </si>
  <si>
    <t>Укупна вредност пројекта је 1.915.000,00 динара. Подносилац је предложио суфинансирање пројекта у износу од 1.495.000,00 динара, што не прелази 80% вредности пројекта, нити износе утврђене јавним позивом којим је расписан Конкурс. Тема пројекта је очување босанског језика.
а15 а16</t>
  </si>
  <si>
    <t>Укупна вредност пројекта је 1.260.000,00 динара. Подносилац је предложио суфинансирање пројекта у износу од  930.000,00 динара, што не прелази 80% вредности пројекта, нити износе утврђене јавним позивом којим је расписан Конкурс. Тема пројекта су бошњачка и горанска заједница у Србији.
а15 а16</t>
  </si>
  <si>
    <t>Укупна вредност пројекта је 640.000,00 динара. Подносилац је предложио суфинансирање пројекта у износу од  511.000,00 динара, што не прелази 80% вредности пројекта, нити износе утврђене јавним позивом којим је расписан Конкурс. Тема пројекта је значај образовања на бугарском језику кроз вековни рад димитровградске гимназије, која носи име великих словенских просветитеља Кирила и Методија и која спада у најстарије просветне установе у општини. 
а15 а16</t>
  </si>
  <si>
    <t>Укупна вредност пројекта је 2.940.000,00 динара. Подносилац је предложио суфинансирање пројекта у износу од  1.470.000,00 динара, што не прелази 80% вредности пројекта, нити износе утврђене јавним позивом којим је расписан Конкурс. Тема пројекта је унапређење информисања бугарске националне заједнице на југу и истоку Србије и економском оснаживању ових особа са посебним акцентом на очување културног и језичког идентитета.
а15 а16</t>
  </si>
  <si>
    <t>Укупна вредност пројекта је 679.000,00 динара. Подносилац је предложио суфинансирање пројекта у износу од  530.000,00 динара, што не прелази 80% вредности пројекта, нити износе утврђене јавним позивом којим је расписан Конкурс. Тема пројекта је промоција културно-историјских, традиционалних и природних вредности Специјалног резервата „Јерма“ у циљу едукације деце и младих и промовисања мултукултуралности и унапређења јавног информисања на бугарском језику. 
а15 а16</t>
  </si>
  <si>
    <t>Укупна вредност пројекта је 875.000,00 динара. Подносилац је предложио суфинансирање пројекта у износу од  665.000,00 динара, што не прелази 80% вредности пројекта, нити износе утврђене јавним позивом којим је расписан Конкурс. Тема пројекта је унапређење ситуације и промоција права бугарске националне мањине у Србији, као и презентовање културне и језичке разноврсности. 
а15 а16</t>
  </si>
  <si>
    <t>Укупна вредност пројекта је 2.320.000,00 динара. Подносилац је предложио суфинансирање пројекта у износу од 1.160.000,00 динара, што не прелази 80% вредности пројекта, нити износе утврђене јавним позивом којим је расписан Конкурс. Тема пројекта су мултикултурални односи Срба и Бугара.
а15 а16</t>
  </si>
  <si>
    <t>Укупна вредност пројекта је 1.086.000,00 динара. Подносилац је предложио суфинансирање пројекта у износу од  834.000,00 динара, што не прелази 80% вредности пројекта, нити износе утврђене јавним позивом којим је расписан Конкурс. Тема пројекта је је стварање афирмативних садржаја за младе у Србији на тему упознавања свих националних заједница које живе у Србији. 
а15 а16</t>
  </si>
  <si>
    <t>Укупна вредност пројекта је 1.500.000,00 динара. Подносилац је предложио суфинансирање пројекта у износу од  1.200.000,00 динара, што не прелази 80% вредности пројекта, нити износе утврђене јавним позивом којим је расписан Конкурс. Тема пројекта су народни обичаји, влашки језик, историја, традиција и култура, припадника влашке националне мањине у сврху њиховог очувања од заборава. 
а15 а16</t>
  </si>
  <si>
    <t>Укупна вредност пројекта је 1.023.000,00 динара. Подносилац је предложио суфинансирање пројекта у износу од  738.000,00 динара, што не прелази 80% вредности пројекта, нити износе утврђене јавним позивом којим је расписан Конкурс. Тема пројекта је истраживање о различитим традиционалним обичајима и народним обредима Влашке националне мањине, приказујући њихову важност и значај у очувању културног идентитета.
а15 а16</t>
  </si>
  <si>
    <t>Укупна вредност пројекта је 1.183.000,0 динара. Подносилац је предложио суфинансирање пројекта у износу од  943.000,00 динара, што не прелази 80% вредности пројекта, нити износе утврђене јавним позивом којим је расписан Конкурс. Тема пројекта је промоција културног идентитета Влаха преко представљања традиционалне влашке музике као аутентичног народног стваралаштва Влаха.
а15 а16</t>
  </si>
  <si>
    <t>Укупна вредност пројекта је 2.393.216,00 динара. Подносилац је предложио суфинансирање пројекта у износу од  1.196.608,00 динара, што не прелази 80% вредности пројекта, нити износе утврђене јавним позивом којим је расписан Конкурс. Тема пројекта је културна баштина Влаха у браничевском округу и њено очување.
а15 а16</t>
  </si>
  <si>
    <t>Укупна вредност пројекта је 1.240.980,00 динара. Подносилац је предложио суфинансирање пројекта у износу од  505.000,00 динара, што не прелази 80% вредности пројекта, нити износе утврђене јавним позивом којим је расписан Конкурс. Тема пројекта је значај и значење симбола и обичаја у Влашкој култури.
а15 а16</t>
  </si>
  <si>
    <t>Укупна вредност пројекта је 1.188.000,00 динара. Подносилац је предложио суфинансирање пројекта у износу од  950.000,00 динара, што не прелази 80% вредности пројекта, нити износе утврђене јавним позивом којим је расписан Конкурс. Тема пројекта је богатство влашке културе.
а15 а16</t>
  </si>
  <si>
    <t>Укупна вредност пројекта је 993.000,00 динара. Подносилац је предложио суфинансирање пројекта у износу од  780.000,00 динара, што не прелази 80% вредности пројекта, нити износе утврђене јавним позивом којим је расписан Конкурс. Тема пројекта је проблеми Влаха у настојањима да чувају и развијају матерњи језик кроз књижевност, издаваштво и образовни систем.
а15 а16</t>
  </si>
  <si>
    <t>Укупна вредност пројекта је 985.000,00 динара. Подносилац је предложио суфинансирање пројекта у износу од  490.000,00 динара, што не прелази 80% вредности пројекта, нити износе утврђене јавним позивом којим је расписан Конкурс. Тема пројекта је oчување културног и језичког идентитета влашке националне мањине.
а15 а16</t>
  </si>
  <si>
    <t>Укупна вредност пројекта је 1.104.200,00 динара. Подносилац је предложио суфинансирање пројекта у износу од  774.200,00 динара, што не прелази 80% вредности пројекта, нити износе утврђене јавним позивом којим је расписан Конкурс. Тема пројекта је очување културног и језичког идентитета влашке националне мањине.
а15 а16</t>
  </si>
  <si>
    <t>Укупна вредност пројекта је 815.000,00 динара. Подносилац је предложио суфинансирање пројекта у износу од  650.000,00 динара, што не прелази 80% вредности пројекта, нити износе утврђене јавним позивом којим је расписан Конкурс. Тема пројекта је примена тек стандардизованог влашког језика у пракси.
а15 а16</t>
  </si>
  <si>
    <t>Укупна вредност пројекта је 1.416.000,0 динара. Подносилац је предложио суфинансирање пројекта у износу од  1.128.000,00 динара, што не прелази 80% вредности пројекта, нити износе утврђене јавним позивом којим је расписан Конкурс. Тема пројекта се односи на важне теме из живота и културног наслеђа Горанаца на подручју Новог Пазара и региона. 
а15 а16</t>
  </si>
  <si>
    <t>Укупна вредност пројекта је 1.531.800,00 динара. Подносилац је предложио суфинансирање пројекта у износу од  963.800,00 динара, што не прелази 80% вредности пројекта, нити износе утврђене јавним позивом којим је расписан Конкурс. Тема пројекта је промоција и очување културног, уметничког и језичког идентитета грчке националне заједнице у Србији.
а15 а16</t>
  </si>
  <si>
    <t>Укупна вредност пројекта је 774.000,00 динара. Подносилац је предложио суфинансирање пројекта у износу од  606.000,00 динара, што не прелази 80% вредности пројекта, нити износе утврђене јавним позивом којим је расписан Конкурс. Тема пројекта је афирмација доприноса грчких досељеника развоју предузетништва пожаревачког краја.
а15 а16</t>
  </si>
  <si>
    <t>Укупна вредност пројекта је 1.800.000,00 динара. Подносилац је предложио суфинансирање пројекта у износу од  1.439.648,00 динара, што не прелази 80% вредности пројекта, нити износе утврђене јавним позивом којим је расписан Конкурс. Тема пројекта су активности грчке заједнице у Србији и њихов суживот са Србима.
а15 а16</t>
  </si>
  <si>
    <t>Укупна вредност пројекта је 1.385.000,00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Тема пројекта је прослава 10 година од отварања јерменског конзулата у Србији и српског конзулата у Јерменији.
а15 а16</t>
  </si>
  <si>
    <t>Укупна вредност пројекта је 529.650,00 динара. Подносилац је предложио суфинансирање пројекта у износу од  410.000,00 динара, што не прелази 80% вредности пројекта, нити износе утврђене јавним позивом којим је расписан Конкурс. Тема пројекта су свакодневна догађања у општини Србобран, са посебним освртом на догађања и информације које се тичу мађарске заједнице. 
а15 а16</t>
  </si>
  <si>
    <t>Укупна вредност пројекта је 1.846.000,00 динара. Подносилац је предложио суфинансирање пројекта у износу од  945.000,00 динара, што не прелази 80% вредности пројекта, нити износе утврђене јавним позивом којим је расписан Конкурс. Тема пројекта је је приказ женског предузетништва кроз развој малих и средњих предузетника у Војводини. 
а15 а16</t>
  </si>
  <si>
    <t>Укупна вредност пројекта је 625.000,00 динара. Подносилац је предложио суфинансирање пројекта у износу од  500.000,00 динара, што не прелази 80% вредности пројекта, нити износе утврђене јавним позивом којим је расписан Конкурс. Тема пројекта су активности и вишеструки значај локалних фолклорних и глумачких група у Темерину.
а15 а16</t>
  </si>
  <si>
    <t>Укупна вредност пројекта је 504.000,00 динара. Подносилац је предложио суфинансирање пројекта у износу од  400.000,00 динара, што не прелази 80% вредности пројекта, нити износе утврђене јавним позивом којим је расписан Конкурс. Тема пројекта су разговори о предстојећим дешавањима, проактивни разговори и информативни садржаји.
а15 а16</t>
  </si>
  <si>
    <t>Укупна вредност пројекта је 1.051.000,00 динара. Подносилац је предложио суфинансирање пројекта у износу од  840.000,00 динара, што не прелази 80% вредности пројекта, нити износе утврђене јавним позивом којим је расписан Конкурс. Тема пројекта је информисање о различитим областима јавног живота, почев од политике, преко економије и културе, све до спорта, али и догађаја у местима у којима живи у већем броју мађарско мањинско становништво.
а15 а16</t>
  </si>
  <si>
    <t>Укупна вредност пројекта је 1.200.000,00 динара. Подносилац је предложио суфинансирање пројекта у износу од  960.000,00 динара, што не прелази 80% вредности пројекта, нити износе утврђене јавним позивом којим је расписан Конкурс. Тема пројекта је значај културе, политике и образовања за мађарску националну мањину.
а15 а16</t>
  </si>
  <si>
    <t>Укупна вредност пројекта је 1.723.300,0 динара. Подносилац је предложио суфинансирање пројекта у износу од  1.367.000,00 динара, што не прелази 80% вредности пројекта, нити износе утврђене јавним позивом којим је расписан Конкурс. Тема пројекта је очување и афирмација културног, националног и језичког идентитета мађарске националне мањине на територији Потисја.
а15 а16</t>
  </si>
  <si>
    <r>
      <rPr>
        <sz val="11"/>
        <rFont val="Calibri"/>
        <family val="2"/>
        <scheme val="minor"/>
      </rPr>
      <t>Укупна вредност пројекта је 850.000,00 динара. Подносилац је предложио суфинансирање пројекта у износу од 650.200,00 динара, што не прелази 80% вредности пројекта, нити износе утврђене јавним позивом којим је расписан Конкурс. Тема пројекта је</t>
    </r>
    <r>
      <rPr>
        <sz val="12"/>
        <rFont val="Times New Roman"/>
        <family val="1"/>
      </rPr>
      <t xml:space="preserve"> </t>
    </r>
    <r>
      <rPr>
        <sz val="11"/>
        <rFont val="Calibri"/>
        <family val="2"/>
        <scheme val="minor"/>
      </rPr>
      <t>фолклор где се кроз стручну демонстрацију приказују  основе једне игре, једног кола.</t>
    </r>
    <r>
      <rPr>
        <sz val="12"/>
        <rFont val="Times New Roman"/>
        <family val="2"/>
      </rPr>
      <t xml:space="preserve">
а15 а16</t>
    </r>
  </si>
  <si>
    <t>Укупна вредност пројекта је 836.400,00 динара. Подносилац је предложио суфинансирање пројекта у износу од 665.000,00 динара, што не прелази 80% вредности пројекта, нити износе утврђене јавним позивом којим је расписан Конкурс. Тема пројекта је промоција мађарске културе и историје у Србији кроз традиционалну кухињу, с циљем јачања међукултурног разумевања и дијалога.
а15 а16</t>
  </si>
  <si>
    <t>Укупна вредност пројекта је 2.705.568,00 динара. Подносилац је предложио суфинансирање пројекта у износу од  1.350.000,00 динара, што не прелази 80% вредности пројекта, нити износе утврђене јавним позивом којим је расписан Конкурс. Тема пројекта је неговање традиције и обичаја у крајевима мађарских националних мањина.
а15 а16</t>
  </si>
  <si>
    <t>Укупна вредност пројекта је 1.894.000,00 динара. Подносилац је предложио суфинансирање пројекта у износу од  1.499.000,00 динара, што не прелази 80% вредности пројекта, нити износе утврђене јавним позивом којим је расписан Конкурс. Тема пројекта је очување културног и језичког идентитета мањинске заједнице.
а15 а16</t>
  </si>
  <si>
    <t>Укупна вредност пројекта је 1.200.000,00 динара. Подносилац је предложио суфинансирање пројекта у износу од  960.000,00 динара, што не прелази 80% вредности пројекта, нити износе утврђене јавним позивом којим је расписан Конкурс. Тема пројекта је промоција културе, обичаја, наслеђа и верских обичаја мађарске националне мањине.
а15 а16</t>
  </si>
  <si>
    <t>Укупна вредност пројекта је 845.000,00 динара. Подносилац је предложио суфинансирање пројекта у износу од  665.000,00 динара, што не прелази 80% вредности пројекта, нити износе утврђене јавним позивом којим је расписан Конкурс. Тема пројекта је образовање припадника македонске националне мањине на матерњем језику у Јабланичком округу. 
а15 а16</t>
  </si>
  <si>
    <t>Укупна вредност пројекта је 1.182.800,00 динара. Подносилац је предложио суфинансирање пројекта у износу од  807.200,00 динара, што не прелази 80% вредности пројекта, нити износе утврђене јавним позивом којим је расписан Конкурс. Тема пројекта је допринос очувању националног и културног идентитета припадника македонске националне мањине у Србији.
а15 а16</t>
  </si>
  <si>
    <t>Укупна вредност пројекта је 1.109.250,00 динара. Подносилац је предложио суфинансирање пројекта у износу од  807.750,00 динара, што не прелази 80% вредности пројекта, нити износе утврђене јавним позивом којим је расписан Конкурс. Тема пројекта је подизање свести о културној баштини кроз аудио приче и радио драме за децу. 
а15 а16</t>
  </si>
  <si>
    <t>Укупна вредност пројекта је 1.210.500,00 динара. Подносилац је предложио суфинансирање пројекта у износу од  966.500,00 динара, што не прелази 80% вредности пројекта, нити износе утврђене јавним позивом којим је расписан Конкурс. Тема пројекта је македонска књижевност на територији Србије.
а15 а16</t>
  </si>
  <si>
    <t>Укупна вредност пројекта је 700.000,00 динара. Подносилац је предложио суфинансирање пројекта у износу од  429.000,00 динара, што не прелази 80% вредности пројекта, нити износе утврђене јавним позивом којим је расписан Конкурс. Тема пројекта је култура и историја Подунавских Шваба. 
а15 а16</t>
  </si>
  <si>
    <t>Укупна вредност пројекта је 1.000.000,00 динара. Подносилац је предложио суфинансирање пројекта у износу од  800.000,00 динара, што не прелази 80% вредности пројекта, нити износе утврђене јавним позивом којим је расписан Конкурс. Тема пројекта је инклузивно образовање Немаца, запошљавање, економски и друштвени положај, политичка партиципација и активизам. 
а15 а16</t>
  </si>
  <si>
    <t>Укупна вредност пројекта је 1.020.000,00 динара. Подносилац је предложио суфинансирање пројекта у износу од  800.000,00 динара, што не прелази 80% вредности пројекта, нити износе утврђене јавним позивом којим је расписан Конкурс. Тема пројекта je историја и култура немачке националне мањине.
а15 а16</t>
  </si>
  <si>
    <t xml:space="preserve">Укупна вредност пројекта је 1.520.000,00 динара. Подносилац је предложио суфинансирање пројекта у износу од  1.140.000,00 динара, што не прелази 80% вредности пројекта, нити износе утврђене јавним позивом којим је расписан Конкурс. Тема пројекта су могућности очувања културне баштине Немаца у Срему.
а15 а16
</t>
  </si>
  <si>
    <t>Укупна вредност пројекта је 736.000,00 динара. Подносилац је предложио суфинансирање пројекта у износу од  585.000,00 динара, што не прелази 80% вредности пројекта, нити износе утврђене јавним позивом којим је расписан Конкурс. Тема пројекта су Роми који су запослени у јавним установама.
а15 а16</t>
  </si>
  <si>
    <t>Укупна вредност пројекта је 1.302.000,00 динара. Подносилац је предложио суфинансирање пројекта у износу од  990.000,00 динара, што не прелази 80% вредности пројекта, нити износе утврђене јавним позивом којим је расписан Конкурс. Тема пројекта је да се кроз различите текстове, приче и разговоре афирмише стандардни ромски језик, култура Рома и њихова историја, као и јачање идентитет код ученика, али и код ромске заједнице.
а15 а16</t>
  </si>
  <si>
    <t>Укупна вредност пројекта је 1.143.000,00 динара. Подносилац је предложио суфинансирање пројекта у износу од  906.000,00 динара, што не прелази 80% вредности пројекта, нити износе утврђене јавним позивом којим је расписан Конкурс. Тема пројекта су традиција, обичаји и култура ромске заједнице.
а15 а16</t>
  </si>
  <si>
    <t>Укупна вредност пројекта је 2.014.00,00 динара. Подносилац је предложио суфинансирање пројекта у износу од  997.000,00 динара, што не прелази 80% вредности пројекта, нити износе утврђене јавним позивом којим је расписан Конкурс. Тема пројекта је свакодневни живот ромске заједнице Западне Србије, као и подстицање синергије деловања надлежних органа и локалне заједнице у циљу стварања одрживих промена.
а15 а16</t>
  </si>
  <si>
    <t>Укупна вредност пројекта је 1.320.000,00 динара. Подносилац је предложио суфинансирање пројекта у износу од  920.000,00 динара, што не прелази 80% вредности пројекта, нити износе утврђене јавним позивом којим је расписан Конкурс. Тема пројекта је културно-историјско наслеђе ромске заједнице у Србији.
а15 а16</t>
  </si>
  <si>
    <t>Укупна вредност пројекта је 1.400.000,00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Тема пројекта су различите актуелне теме из свих области друштвеног живота које утичу на развој и живот Рома у локалној средини у Бору.
а15 а16</t>
  </si>
  <si>
    <t>Укупна вредност пројекта је 1.160.000,00 динара. Подносилац је предложио суфинансирање пројекта у износу од  910.000,00 динара, што не прелази 80% вредности пројекта, нити износе утврђене јавним позивом којим је расписан Конкурс. Тема пројекта су Роми у Нишу и њихови изазови и перспективе.
а15 а16</t>
  </si>
  <si>
    <t>Укупна вредност пројекта је 1.150.000,00 динара. Подносилац је предложио суфинансирање пројекта у износу од  900.000,00 динара, што не прелази 80% вредности пројекта, нити износе утврђене јавним позивом којим је расписан Конкурс. Тема пројекта је значај образовања, посебно ромске популације, културе и утицаја на саму ромску националну мањину.
а15 а16</t>
  </si>
  <si>
    <t>Укупна вредност пројекта је 1.500.000,0 динара. Подносилац је предложио суфинансирање пројекта у износу од  1.200.000,00 динара, што не прелази 80% вредности пројекта, нити износе утврђене јавним позивом којим је расписан Конкурс. Тема пројекта је женски активизам жена Ромкиња.
а15 а16</t>
  </si>
  <si>
    <t>Укупна вредност пројекта је 1.449.376,00 динара. Подносилац је предложио суфинансирање пројекта у износу од  1.159.500,00 динара, што не прелази 80% вредности пројекта, нити износе утврђене јавним позивом којим је расписан Конкурс. Тема пројекта је образовање ромске популације и оспособљавање за тржиште рада у Браничевском округу.
а15 а16</t>
  </si>
  <si>
    <t>Укупна вредност пројекта је 985.000,00 динара. Подносилац је предложио суфинансирање пројекта у износу од  785.000,00 динара, што не прелази 80% вредности пројекта, нити износе утврђене јавним позивом којим је расписан Конкурс. Тема пројекта је остваривање права припадника ромске националне мањине у области социјалне заштите у Јабланичком округу.
а15 а16</t>
  </si>
  <si>
    <t>Укупна вредност пројекта је 626.000,00 динара. Подносилац је предложио суфинансирање пројекта у износу од  500.000,00 динара, што не прелази 80% вредности пројекта, нити износе утврђене јавним позивом којим је расписан Конкурс. Тема пројекта је коегзистенција Рома и Срба у насељу Царина.
а15 а16</t>
  </si>
  <si>
    <t>Укупна вредност пројекта је 1.369.200,00 динара. Подносилац је предложио суфинансирање пројекта у износу од  1.050.100,00 динара, што не прелази 80% вредности пројекта, нити износе утврђене јавним позивом којим је расписан Конкурс. Тема пројекта je економско оснаживање Рома.
а15 а16</t>
  </si>
  <si>
    <t>Укупна вредност пројекта је 1.800.000,00 динара. Подносилац је предложио суфинансирање пројекта у износу од  1.440.000,00 динара, што не прелази 80% вредности пројекта, нити износе утврђене јавним позивом којим је расписан Конкурс. Тема пројекта je образовање Рома као кључ за унапређење социјалног и економског положаја.
а15 а16</t>
  </si>
  <si>
    <t>Укупна вредност пројекта је 1.590.000,00 динара. Подносилац је предложио суфинансирање пројекта у износу од  1.200.000,00 динара, што не прелази 80% вредности пројекта, нити износе утврђене јавним позивом којим је расписан Конкурс. Тема пројекта je унапређење положаја Рома у друштву.
а15 а16</t>
  </si>
  <si>
    <t>Укупна вредност пројекта је 1.060.000,00 динара. Подносилац је предложио суфинансирање пројекта у износу од  800.000,00 динара, што не прелази 80% вредности пројекта, нити износе утврђене јавним позивом којим је расписан Конкурс. Тема пројекта je унапређење положаја Рома.
а15 а16</t>
  </si>
  <si>
    <t>Укупна вредност пројекта је 850.000,00 динара. Подносилац је предложио суфинансирање пројекта у износу од  675.000,00 динара, што не прелази 80% вредности пројекта, нити износе утврђене јавним позивом којим је расписан Конкурс. Тема пројекта је значај и улога образовања ромске деце на територији Коцељева. 
а15 а16</t>
  </si>
  <si>
    <t xml:space="preserve">Укупна вредност пројекта је 1.566.000,00 динара. Подносилац је предложио суфинансирање пројекта у износу од  980.000,00 динара, што не прелази 80% вредности пројекта, нити износе утврђене јавним позивом којим је расписан Конкурс. Тема пројекта је положај Рома на медијским сервисима и процес њихове инклузије у заједницу.
а15 а16
</t>
  </si>
  <si>
    <t xml:space="preserve">Укупна вредност пројекта је 1.180.000,00 динара. Подносилац је предложио суфинансирање пројекта у износу од  940.000,00 динара, што не прелази 80% вредности пројекта, нити износе утврђене јавним позивом којим је расписан Конкурс. Тема пројекта су проблеми самохраних родитеља Рома на територији Пирота.
а15 а16
</t>
  </si>
  <si>
    <t xml:space="preserve">Укупна вредност пројекта је 1.899.000,00 динара. Подносилац је предложио суфинансирање пројекта у износу од  1.500.000,00 динара, што не прелази 80% вредности пројекта, нити износе утврђене јавним позивом којим је расписан Конкурс. Тема пројекта је унапређење медијске писмености ромске националне мањине.
а15 а16
</t>
  </si>
  <si>
    <t>Укупна вредност пројекта је 1.899.000,00 динара. Подносилац је предложио суфинансирање пројекта у износу од  1.500.000,00 динара, што не прелази 80% вредности пројекта, нити износе утврђене јавним позивом којим је расписан Конкурс. Тема пројекта је превенција од смањења социјалне искључености ромске заједнице.
а15 а16</t>
  </si>
  <si>
    <t xml:space="preserve">Укупна вредност пројекта је 1.876.960,00 динара. Подносилац је предложио суфинансирање пројекта у износу од  1.500.000,00 динара, што не прелази 80% вредности пројекта, нити износе утврђене јавним позивом којим је расписан Конкурс. Тема пројекта је здравствена заштита Ромкиња.
а15 а16
</t>
  </si>
  <si>
    <t>Укупна вредност пројекта је 1.890.000,00 динара. Подносилац је предложио суфинансирање пројекта у износу од  1.500.000,00 динара, што не прелази 80% вредности пројекта, нити износе утврђене јавним позивом којим је расписан Конкурс. Тема пројекта је култура сећања на кључне догађаје Рома.
а15 а16</t>
  </si>
  <si>
    <t>Укупна вредност пројекта је 1.391.000,00 динара. Подносилац је предложио суфинансирање пројекта у износу од  1.067.000,00 динара, што не прелази 80% вредности пројекта, нити износе утврђене јавним позивом којим је расписан Конкурс. Тема пројекта је културно стваралаштво за децу и младе.
а15 а16</t>
  </si>
  <si>
    <t>Укупна вредност пројекта је 1.900.000,00 динара. Подносилац је предложио суфинансирање пројекта у износу од  1.333.000,00 динара, што не прелази 80% вредности пројекта, нити износе утврђене јавним позивом којим је расписан Конкурс. Тема пројекта je подизање нивоа информисаности припадника ромске националне мањине у Србији на матерњем језику и подизање нивоа њихове свести о значају инклузије у заједницу. 
а15 а16</t>
  </si>
  <si>
    <t>Укупна вредност пројекта је 1.070.000,0 динара. Подносилац је предложио суфинансирање пројекта у износу од  850.000,00 динара, што не прелази 80% вредности пројекта, нити износе утврђене јавним позивом којим је расписан Конкурс. Тема пројекта је унапређење информисања, интеграција и промоција културне баштине румунске националне мањине.
а15 а16</t>
  </si>
  <si>
    <t xml:space="preserve">Укупна вредност пројекта је 1.350.000,00 динара. Подносилац је предложио суфинансирање пројекта у износу од  1.080.000,00 динара, што не прелази 80% вредности пројекта, нити износе утврђене јавним позивом којим је расписан Конкурс. Тема пројекта је заједничка историја и култура Румуније и Србије.
а15 а16
</t>
  </si>
  <si>
    <t xml:space="preserve">Укупна вредност пројекта је 1.421.000,00 динара. Подносилац је предложио суфинансирање пројекта у износу од  898.600,00 динара, што не прелази 80% вредности пројекта, нити износе утврђене јавним позивом којим је расписан Конкурс. Тема пројекта су успешни млади људи из румунске националне заједнице у Србији.
а15 а16
</t>
  </si>
  <si>
    <t>Укупна вредност пројекта је 1.094.000,00 динара. Подносилац је предложио суфинансирање пројекта у износу од  749.000,00 динара, што не прелази 80% вредности пројекта, нити износе утврђене јавним позивом којим је расписан Конкурс. Тема пројекта је историја и значај живота и дела Марије Карађорђевић као значајне фигуре за румунску заједницу у Србији.
а15 а16</t>
  </si>
  <si>
    <t>Укупна вредност пројекта је 502.000,0 динара. Подносилац је предложио суфинансирање пројекта у износу од  400.000,00 динара, што не прелази 80% вредности пројекта, нити износе утврђене јавним позивом којим је расписан Конкурс. Тема пројекта је прикупљање и истраживање доступних и релевантних података о свим медијима јавног информисања на русинском језику у протеклих 100 година ( штампани, електронски, портали, периодика).
а15 а16</t>
  </si>
  <si>
    <t>Укупна вредност пројекта је 1.476.000,00 динара. Подносилац је предложио суфинансирање пројекта у износу од  1.176.000,00 динара, што не прелази 80% вредности пројекта, нити износе утврђене јавним позивом којим је расписан Конкурс. Тема пројекта је утицај заоставштина руских досељеника у Ниш од 1918. до данас.
а15 а16</t>
  </si>
  <si>
    <t>Укупна вредност пројекта је 1.302.000,00 динара. Подносилац је предложио суфинансирање пројекта у износу од  1.039.000,00 динара, што не прелази 80% вредности пројекта, нити износе утврђене јавним позивом којим је расписан Конкурс. Тема пројекта је сарадња са сународницима; неговање културе различитости, дијалога и толеранције; интеркултуралност.
а15 а16</t>
  </si>
  <si>
    <t>Укупна вредност пројекта је 1.000.000,00 динара. Подносилац је предложио суфинансирање пројекта у износу од 800.000,00 динара, што не прелази 80% вредности пројекта, нити износе утврђене јавним позивом којим је расписан Конкурс. Тема пројекта је очување и афирмација културног, националног и језичког идентитета Словака.
а15 а16</t>
  </si>
  <si>
    <t>Укупна вредност пројекта је 1.400.000,00 динара. Подносилац је предложио суфинансирање пројекта у износу од  1.120.000,00 динара, што не прелази 80% вредности пројекта, нити износе утврђене јавним позивом којим је расписан Конкурс. Тема пројекта je унапређење писмености и очување културног наслеђа словачке и мађарске заједнице.
а15 а16</t>
  </si>
  <si>
    <t>Укупна вредност пројекта је 2.069.000,0 динара. Подносилац је предложио суфинансирање пројекта у износу од  1.500.000,00 динара, што не прелази 80% вредности пројекта, нити износе утврђене јавним позивом којим је расписан Конкурс. Тема пројекта је одраз живота средине и афирмација мултинационалности и мултикултуралности у Општини Бачки Петровац.
а15 а16</t>
  </si>
  <si>
    <t>Укупна вредност пројекта је 1.512.000,00 динара. Подносилац је предложио суфинансирање пројекта у износу од 1.182.000,00 динара, што не прелази 80% вредности пројекта, нити износе утврђене јавним позивом којим је расписан Конкурс. Тема пројекта је утицај културе украјинске националне мањине у Србији.
а15 а16</t>
  </si>
  <si>
    <t>Укупна вредност пројекта је 1.320.000,00 динара. Подносилац је предложио суфинансирање пројекта у износу од  1.048.000,00 динара, што не прелази 80% вредности пројекта, нити износе утврђене јавним позивом којим је расписан Конкурс. Тема пројекта je украјински језик, њихови обичаји, култура и традиција.
а15 а16</t>
  </si>
  <si>
    <t>Укупна вредност пројекта је 1.080.000,00 динара. Подносилац је предложио суфинансирање пројекта у износу од  540.000,00 динара, што не прелази 80% вредности пројекта, нити износе утврђене јавним позивом којим је расписан Конкурс. Тема пројекта је неговање, различитости, а испред свега тежње ка потреби унапређења интеркултуралности, а то је најбоље могуће међусобним упознавањем различитих заједница, њихових права, потреба и проблема.
а15 а16</t>
  </si>
  <si>
    <t>Укупна вредност пројекта је 1.000.000,00 динара. Подносилац је предложио суфинансирање пројекта у износу од  650.000,00 динара, што не прелази 80% вредности пројекта, нити износе утврђене јавним позивом којим је расписан Конкурс. Тема пројекта је очување културног и језичког идентитета хрватске националне мањине.
а15 а16</t>
  </si>
  <si>
    <t>Укупна вредност пројекта је 1.525.750,00 динара. Подносилац је предложио суфинансирање пројекта у износу од  1.025.750,00 динара, што не прелази 80% вредности пројекта, нити износе утврђене јавним позивом којим је расписан Конкурс. Тема пројекта је живот Љубинка Тодоровића и његове покојне сестре Катице које је обележило очување влашке народне традиције и песме.
а15 а16</t>
  </si>
  <si>
    <t>Укупна вредност пројекта је 702.000,00 динара. Подносилац је предложио суфинансирање пројекта у износу од  402.000,00 динара, што не прелази 80% вредности пројекта, нити износе утврђене јавним позивом којим је расписан Конкурс. Тема пројекта је омогућавање припадницима хрватске националне мањине да се информишу на матерњем језику и да тиме негују властиту културу и језички идентитет. 
а15 а16</t>
  </si>
  <si>
    <t>Укупна вредност пројекта је 1.100.000,00 динара. Подносилац је предложио суфинансирање пројекта у износу од  840.000,00 динара, што не прелази 80% вредности пројекта, нити износе утврђене јавним позивом којим је расписан Конкурс. Тема пројекта је оснаживање младих Рома и промоција међукултурног дијалога кроз подкаст вођен од стране новинара ромске националности.
а15 а16</t>
  </si>
  <si>
    <t>Укупна вредност пројекта је 975.000,00 динара. Подносилац је предложио суфинансирање пројекта у износу од  780.000,00 динара, што не прелази 80% вредности пројекта, нити износе утврђене јавним позивом којим је расписан Конкурс. Тема пројекта су људи који у оставили траг у историји и који су представљали Црну Гору дуги низ година и стекли статус легенди и грађана који су понос шире заједнице.
а15 а16</t>
  </si>
  <si>
    <t>Укупна вредност пројекта је 1.400.000,00 динара. Подносилац је предложио суфинансирање пројекта у износу од 1.120.000,00 динара, што не прелази 80% вредности пројекта, нити износе утврђене јавним позивом којим је расписан Конкурс. Тема пројекта је неговање културе и традиције Црногораца.
а15 а16</t>
  </si>
  <si>
    <t>Укупна вредност пројекта је 1.067.000,00 динара. Подносилац је предложио суфинансирање пројекта у износу од  847.000,00 динара, што не прелази 80% вредности пројекта, нити износе утврђене јавним позивом којим је расписан Конкурс. Тема пројекта је 140 година од отварања прве парне пиваре у Нишу од стране  индустријалца Јована Апела.
а15 а16</t>
  </si>
  <si>
    <t>Укупна вредност пројекта је 1.207.224,00 динара. Подносилац је предложио суфинансирање пројекта у износу од  664.000,00 динара, што не прелази 80% вредности пројекта, нити износе утврђене јавним позивом којим је расписан Конкурс. Тема пројекта су чешке заједнице у регионима Поморавља и Шумадије.
а15 а16</t>
  </si>
  <si>
    <t xml:space="preserve">Укупна вредност пројекта је 728.000,00 динара. Подносилац је предложио суфинансирање пројекта у износу од  581.000,00 динара, што не прелази 80% вредности пројекта, нити износе утврђене јавним позивом којим је расписан Конкурс. Тема пројекта је нематеријално културно наслеђе "Фашанке" у Гребенцу.
а15 а16
</t>
  </si>
  <si>
    <t>Укупна средства</t>
  </si>
  <si>
    <t>Укупна вредност пројекта је 1.480.000,00 динара. Подносилац је предложио суфинансирање пројекта у износу од  1.180.000,00 динара, што не прелази 80% вредности пројекта, нити износе утврђене јавним позивом којим је расписан Конкурс. Тема пројекта je образовање младих Рома и Ромкиња на свим нивоима, почев од предшколског, преко основног и средњег образовања, до виших школа и факултета.
а15 а16 а17 1.180.000.00 динара, a18</t>
  </si>
  <si>
    <t>Укупна вредност пројекта је 1.830.000,00 динара. Подносилац је предложио суфинансирање пројекта у износу од  1.454.000,00 динара, што не прелази 80% вредности пројекта, нити износе утврђене јавним позивом којим је расписан Конкурс. Тема пројекта је лик и дело трубача Бакије Бакића.
а15 а16 a17 1.170.000,00 динара а18</t>
  </si>
  <si>
    <t>Укупна вредност пројекта је 2.330.000,00 динара. Подносилац је предложио суфинансирање пројекта у износу од  1.480.000,00 динара, што не прелази 80% вредности пројекта, нити износе утврђене јавним позивом којим је расписан Конкурс. Тема пројекта је проблем злоупотребе психоактивних супстанци у ромској заједници, посебно у ромским махалама.
а15 а16 a17 1.300.000,00 динара а18</t>
  </si>
  <si>
    <t>Укупна вредност пројекта је 1.513.000,00 динара. Подносилац је предложио суфинансирање пројекта у износу од  1.095.000,00 динара, што не прелази 80% вредности пројекта, нити износе утврђене јавним позивом којим је расписан Конкурс. Тема пројекта је здравствена заштита припадника ромске националне мањине.
а15 а16 a17 1.095.000,00 динара а18</t>
  </si>
  <si>
    <t>Укупна вредност пројекта је 1.475.000,00 динара. Подносилац је предложио суфинансирање пројекта у износу од  1.180.000,00 динара, што не прелази 80% вредности пројекта, нити износе утврђене јавним позивом којим је расписан Конкурс. Тема пројекта је да хрватска национална мањина у Војводини оствари своје право на језик, писмо, културу и идентитет.
а15 а16 a17 1.178.000,00 динара а18</t>
  </si>
  <si>
    <t>Укупна вредност пројекта је 1.374.800,00 динара. Подносилац је предложио суфинансирање пројекта у износу од  1.058.000,00 динара, што не прелази 80% вредности пројекта, нити износе утврђене јавним позивом којим је расписан Конкурс. Тема пројекта је традиционална музика Албанаца који живе у Бујановцу.
а15 а16 a17 1.000.000,00 динара а18</t>
  </si>
  <si>
    <t xml:space="preserve">Укупна вредност пројекта је 1.500.000,0 динара. Подносилац је предложио суфинансирање пројекта у износу од  1.200.000,00 динара, што не прелази 80% вредности пројекта, нити износе утврђене јавним позивом којим је расписан Конкурс. Тема пројекта су Горанци који су остварили успеха у спорту. 
а15 а16 a17 1.200.000,00 динара а18
</t>
  </si>
  <si>
    <t>Укупна вредност пројекта је 2.436.000,00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Тема пројекта је очување ромског јeзика као кључног елемента ромског националног и културног идентитета.
а15 а16 a17 800.000,00 динара а18</t>
  </si>
  <si>
    <t>Укупна вредност пројекта је 1.388.000,00 динара. Подносилац је предложио суфинансирање пројекта у износу од  1.108.000,00 динара, што не прелази 80% вредности пројекта, нити износе утврђене јавним позивом којим је расписан Конкурс. Тема пројекта су услови за образовање Рома на подручју Лесковца и Јабланичког округа.
а15 а16 a17 1.000.000,00 динара а18</t>
  </si>
  <si>
    <t>Укупна вредност пројекта је 2.210.000,00 динара. Подносилац је предложио суфинансирање пројекта у износу од  1.470.000,00 динара, што не прелази 80% вредности пројекта, нити износе утврђене јавним позивом којим је расписан Конкурс. Тема пројекта је истраживање активности и утицаја удружења Македонаца, пре свега Удружења Македонаца Вардар из Ниша, на културу, архитектуру и заједнички живот у Југоисточној Србији. 
а15 а16 a17 1.150.000,00 динара а18</t>
  </si>
  <si>
    <t>Укупна вредност пројекта је 1.275.000,00 динара. Подносилац је предложио суфинансирање пројекта у износу од  1.020.000,00 динара, што не прелази 80% вредности пројекта, нити износе утврђене јавним позивом којим је расписан Конкурс. Тема пројекта је образовање Рома. 
а15 а16 a17 1.020.000,00 динара а18</t>
  </si>
  <si>
    <t>Укупна вредност пројекта је 1.820.000,00 динара. Подносилац је предложио суфинансирање пројекта у износу од  1.450.000,00 динара, што не прелази 80% вредности пројекта, нити износе утврђене јавним позивом којим је расписан Конкурс. Тема пројекта je боља, свакодневна информисаност припадника ромске националне заједнице на матерњем језику о актуелностима и темама у средини у којој живе, а које су посебно битне за њихово укључивање у социјалне, образовне и остале интегративне токове, као и побољшан приступ основним правима на основу добијених информација.
а15 а16 a17 1.200.000,00 динара а18</t>
  </si>
  <si>
    <t>Укупна вредност пројекта је 1.017.400,00 динара. Подносилац је предложио суфинансирање пројекта у износу од  810.200,00 динара, што не прелази 80% вредности пројекта, нити износе утврђене јавним позивом којим је расписан Конкурс. Тема пројекта су предности, ризици и начин безбедног коришћења интернета и облици вршњачког насиља.
а15 а16 a17 810.200,00 динара а18</t>
  </si>
  <si>
    <t>Укупна вредност пројекта је 1.134.000,00 динара. Подносилац је предложио суфинансирање пројекта у износу од  900.000,00 динара, што не прелази 80% вредности пројекта, нити износе утврђене јавним позивом којим је расписан Конкурс. Тема пројекта су војвођанке које су својим радом допринеле развоју потиског региона.
а15 а16 a17 700.000,00 динара а18</t>
  </si>
  <si>
    <t>Укупна вредност пројекта је 1.950.760,00 динара. Подносилац је предложио суфинансирање пројекта у износу од  1.500.00,00 динара, што не прелази 80% вредности пројекта, нити износе утврђене јавним позивом којим је расписан Конкурс. Тема пројекта је боља информисаност бугарске националне мањине у врањском крају о значају очувања бугарског језика и писма  уз помоћ литературе на бугарском језику.
а15 а16 a17 1.000.000,00 динара а18</t>
  </si>
  <si>
    <t xml:space="preserve">Укупна вредност пројекта је 1.630.000,00 динара. Подносилац је предложио суфинансирање пројекта у износу од  1.300.000,00 динара, што не прелази 80% вредности пројекта, нити износе утврђене јавним позивом којим је расписан Конкурс. Тема пројекта је информисање Влаха у Поморавском округу.
а15 а16 a17 900.000,00 динара а18
</t>
  </si>
  <si>
    <t>Укупна вредност пројекта је 784.300,00 динара. Подносилац је предложио суфинансирање пројекта у износу од  620.000,00 динара, што не прелази 80% вредности пројекта, нити износе утврђене јавним позивом којим је расписан Конкурс. Тема пројекта су историја села у општини Бачка Паланка.
а15 а16 a17 620.000,00 динара а18</t>
  </si>
  <si>
    <t>Укупна вредност пројекта је 1.500.350,00 динара. Подносилац је предложио суфинансирање пројекта у износу од  1.196.000,00 динара, што не прелази 80% вредности пројекта, нити износе утврђене јавним позивом којим је расписан Конкурс. Тема пројекта су мађарска просветна и културна удружења у остваривању права припадника мађарске националне мањине.
а15 а16 a17 1.196.000,00 динара а18</t>
  </si>
  <si>
    <t>Укупна вредност пројекта је 2.068.400,00 динара. Подносилац је предложио суфинансирање пројекта у износу од  1.497.200,00 динара, што не прелази 80% вредности пројекта, нити износе утврђене јавним позивом којим је расписан Конкурс. Тема пројекта су обичаји везани за Ђурђевдан код Срба, Албанаца и Рома.
а15 а16 a17 1.000.000,00 динара а18</t>
  </si>
  <si>
    <t>Укупна вредност пројекта је 2.231.000,00 динара. Подносилац је предложио суфинансирање пројекта у износу од  1.110.000,00 динара, што не прелази 80% вредности пројекта, нити износе утврђене јавним позивом којим је расписан Конкурс. Тема пројекта је суживот националних мањина на нивоу читаве Војводине. 
а15 а16 a17 1.000.000,00 динара а18</t>
  </si>
  <si>
    <t>Укупна вредност пројекта је 1.504.000,0 динара. Подносилац је предложио суфинансирање пројекта у износу од  1.180.000,00 динара, што не прелази 80% вредности пројекта, нити износе утврђене јавним позивом којим је расписан Конкурс. Тема пројекта је очување традиције и културе Немаца у Војводини.
а15 а16 a17 900.000,00 динара а18</t>
  </si>
  <si>
    <t>Укупна вредност пројекта је 939.600,00 динара. Подносилац је предложио суфинансирање пројекта у износу од  730.800,00 динара, што не прелази 80% вредности пројекта, нити износе утврђене јавним позивом којим је расписан Конкурс. Тема пројекта је спорт, здрави стилови живота и значај спорта за правилан психофизички развој деце, али и спортски клубови у којима играју заједно Албанци, Срби и Роми.
а15 а16 a17 730.800,00 динара а18</t>
  </si>
  <si>
    <t>Укупна вредност пројекта је 1.791.500,00 динара. Подносилац је предложио суфинансирање пројекта у износу од  1.425.000,00 динара, што не прелази 80% вредности пројекта, нити износе утврђене јавним позивом којим је расписан Конкурс. Тема пројекта је представљање универзитета, студијских програма и живота студента из Србије у Бугарској на бугарском језику за бугарску националну мањину у Нишу. 
а15 а16 a17 800.000,00 динара а18</t>
  </si>
  <si>
    <t>Укупна вредност пројекта је 1.002.000,00 динара. Подносилац је предложио суфинансирање пројекта у износу од  795.000,00 динара, што не прелази 80% вредности пројекта, нити износе утврђене јавним позивом којим је расписан Конкурс. Тема пројекта су положај и права Хрвата у Срему, кроз очување језика, културе и традиције.
а15 а16 a17 400.000,00 динара а18</t>
  </si>
  <si>
    <t>Укупна вредност пројекта је 2.000.000,00 динара. Подносилац је предложио суфинансирање пројекта у износу од  1.000.000,00 динара, што не прелази 80% вредности пројекта, нити износе утврђене јавним позивом којим је расписан Конкурс. Тема пројекта су културне вредности ромске националне мањине.
а15 а16 a17 1.000.000,00 динара а18</t>
  </si>
  <si>
    <t>Укупна вредност пројекта је 659.016,00 динара. Подносилац је предложио суфинансирање пројекта у износу од  526.856,00 динара, што не прелази 80% вредности пројекта, нити износе утврђене јавним позивом којим је расписан Конкурс. Тема пројекта је могућност превазилажења стереотипног културолошког обрасца за бољи положај Рома у локалним заједницама Расинског округа.
а15 а16 a17 400.000,00 динара а18</t>
  </si>
  <si>
    <t>Укупна вредност пројекта је 1.215.000,00 динара. Подносилац је предложио суфинансирање пројекта у износу од  960.000,00 динара, што не прелази 80% вредности пројекта, нити износе утврђене јавним позивом којим је расписан Конкурс. Тема пројекта је очување културног и језичког идентитета ромске националне мањине.
а15 а16 a17 900.000,00 динара а18</t>
  </si>
  <si>
    <t>Укупна вредност пројекта је 1.340.000,00 динара. Подносилац је предложио суфинансирање пројекта у износу од  1.070.000,00 динара, што не прелази 80% вредности пројекта, нити износе утврђене јавним позивом којим је расписан Конкурс. Тема пројекта је информисање немачке националне мањине у Србији на немачком језику о информативним и културним садржајима немачке заједнице. 
а15 а16 a17 1.000.000,00 динара а18</t>
  </si>
  <si>
    <t>Укупна вредност пројекта је 1.140.000,00 динара. Подносилац је предложио суфинансирање пројекта у износу од  890.000,00 динара, што не прелази 80% вредности пројекта, нити износе утврђене јавним позивом којим је расписан Конкурс. Тема пројекта је богата традиција Русина на просторима Србије, на којој живе дуже од 260 година, симболи и национални празници којима се служе. 
а15 а16 a17 500.000,00 динара а18</t>
  </si>
  <si>
    <t>Укупна вредност пројекта је 1.202.100,00 динара. Подносилац је предложио суфинансирање пројекта у износу од  930.000,00 динара, што не прелази 80% вредности пројекта, нити износе утврђене јавним позивом којим је расписан Конкурс. Тема пројекта је очување културног и језичког идентитета; неговање културе различитости, дијалога и толеранције, афирмативни садржаји који промовишу здрав начин живота; родна равноправност, друштвени живот.
а15 а16 a17 500.000,00 динара а18</t>
  </si>
  <si>
    <t>Укупна вредност пројекта је 1.326.000,00 динара. Подносилац је предложио суфинансирање пројекта у износу од  750.000,00 динара, што не прелази 80% вредности пројекта, нити износе утврђене јавним позивом којим је расписан Конкурс. Тема пројекта је међународни фестивал фолкора Нишавски хоровод који се одржава у Димитровграду од 2001. године.
а15 а16 a17 600.000,00 динара а18</t>
  </si>
  <si>
    <t>Укупна вредност пројекта је 982.000,0 динара. Подносилац је предложио суфинансирање пројекта у износу од  760.000,00 динара, што не прелази 80% вредности пројекта, нити износе утврђене јавним позивом којим је расписан Конкурс. Тема пројекта су необични обичаји руске националне мањине у Србији.
а15 а16 a17 450.000,00 динара а18</t>
  </si>
  <si>
    <t xml:space="preserve">Укупна вредност пројекта је 1.100.000,00 динара. Подносилац је предложио суфинансирање пројекта у износу од  880.000,00 динара, што не прелази 80% вредности пројекта, нити износе утврђене јавним позивом којим је расписан Конкурс. Тема пројекта је културно наслеђе и савремени живот русинске заједнице у Србији и Војводини.
а15 а16 a17 450.000,00 динара а18
</t>
  </si>
  <si>
    <t>Укупна вредност пројекта је 1.103.000,00 динара. Подносилац је предложио суфинансирање пројекта у износу од  855.000,00 динара, што не прелази 80% вредности пројекта, нити износе утврђене јавним позивом којим је расписан Конкурс. Тема пројекта је очување словачке културе, језика и идентитета.
а15 а16 a17 450.000,00 динара а18</t>
  </si>
  <si>
    <t>Укупна вредност пројекта је 1.875.000,00 динара. Подносилац је предложио суфинансирање пројекта у износу од  1.500.000,00 динара, што не прелази 80% вредности пројекта, нити износе утврђене јавним позивом којим је расписан Конкурс. Тема пројекта је усмеренa ка истраживању, очувању и промоцији разноликости бошњачке културе и наслеђа у Србији.
а15 а16 a17 400.000,00 динара а18</t>
  </si>
  <si>
    <t>Укупна вредност пројекта је 1.140.000,00 динара. Подносилац је предложио суфинансирање пројекта у износу од  890.000,00 динара, што не прелази 80% вредности пројекта, нити износе утврђене јавним позивом којим је расписан Конкурс. Тема пројекта је живот Мађара у Војводини., очување њиховог идентитета, суживот са комшијама, евентуалним проблемима са којима се суочавају.
а15 а16 a17 500.000,00 динара а18</t>
  </si>
  <si>
    <t xml:space="preserve">Укупна вредност пројекта је 975.000,00 динара. Подносилац је предложио суфинансирање пројекта у износу од  780.000,00 динара, што не прелази 80% вредности пројекта, нити износе утврђене јавним позивом којим је расписан Конкурс. Тема пројекта је традисија и култура војвођанских Мађара.
а15 а16 a17 450.000,00 динара а18
</t>
  </si>
  <si>
    <t>Укупна вредност пројекта је 1.090.000,00 динара. Подносилац је предложио суфинансирање пројекта у износу од  872.000,00 динара, што не прелази 80% вредности пројекта, нити износе утврђене јавним позивом којим је расписан Конкурс. Тема пројекта је црногорска национална мањина, њен живот и култура у Војводини.
а15 а16 a17 450.000,00 динара а18</t>
  </si>
  <si>
    <t>Укупна вредност пројекта је 820.000,00 динара. Подносилац је предложио суфинансирање пројекта у износу од  650.000,00 динара, што не прелази 80% вредности пројекта, нити износе утврђене јавним позивом којим је расписан Конкурс. Тема пројекта је очување културног и језичког идентитета бошњачке националне  заједнице кроз представљање дела материјалног и нематеријалног културног наслеђа Бошњака.
а15 а16 a17 450.000,00 динара а18</t>
  </si>
  <si>
    <t>Укупна вредност пројекта је 953.000,00 динара. Подносилац је предложио суфинансирање пројекта у износу од  749.000,00 динара, што не прелази 80% вредности пројекта, нити износе утврђене јавним позивом којим је расписан Конкурс. Тема пројекта припадници мађарске националне мањине који су радом допринели развоју културе у Србији.
а15 а16 a17 450.000,00 динара а18</t>
  </si>
  <si>
    <t>Укупна вредност пројекта је 1.180.000,00 динара. Подносилац је предложио суфинансирање пројекта у износу од  940.000,00 динара, што не прелази 80% вредности пројекта, нити износе утврђене јавним позивом којим је расписан Конкурс. Тема пројекта је проблем становања социјално угрожених Рома и Ромкиња у Пироту.
а15 а16 a17 400.000,00 динара а18</t>
  </si>
  <si>
    <t>Укупна вредност пројекта је 1.381.200,00 динара. Подносилац је предложио суфинансирање пројекта у износу од  1.060.000,00 динара, што не прелази 80% вредности пројекта, нити износе утврђене јавним позивом којим је расписан Конкурс. Тема пројекта је пример мултикултуралне средине и колико је важно неговати толеранцију и различитости, право на другачије мишљење, слободу изражавања у култури и уметности у заједници коју чини 26 нација и етничких група у Граду Пожаревцу и Костолцу.
а15 а16 a17 500.000,00 динара а18</t>
  </si>
  <si>
    <t>Укупна вредност пројекта је 1.893.560,00 динара. Подносилац је предложио суфинансирање пројекта у износу од  1.500.000,00 динара, што не прелази 80% вредности пројекта, нити износе утврђене јавним позивом којим је расписан Конкурс. Тема пројекта су занимљиве приче на бугарском језику о животу и раду успешних и талентованих припадника Бугарске националне мањине са територије Пчињског округа који су остварили запажене резултате у различитим областима и упоредо раде на очувању бугарског националног идентитета, пре свега језика и културе.
а15 а16 a17 800.000,00 динара а18</t>
  </si>
  <si>
    <t>Укупна вредност пројекта је 1.048.000,00 динара. Подносилац је предложио суфинансирање пројекта у износу од  824.000,00 динара, што не прелази 80% вредности пројекта, нити износе утврђене јавним позивом којим је расписан Конкурс. Тема пројекта односи се на Русине у Срему као чиниоце мултикултуралности.
а15 а16 a17 800.000,00 динара а18</t>
  </si>
  <si>
    <t>Укупна вредност пројекта је 988.000,00 динара. Подносилац је предложио суфинансирање пројекта у износу од  785.000,00 динара, што не прелази 80% вредности пројекта, нити износе утврђене јавним позивом којим је расписан Конкурс. Тема пројекта је улога просветних и културних удружења у остваривању права националних мањина.
а15 а16 а17 600.000.00 динара, a19</t>
  </si>
  <si>
    <t>Укупна вредност пројекта је 820.000,00 динара. Подносилац је предложио суфинансирање пројекта у износу од  650.000,00 динара, што не прелази 80% вредности пројекта, нити износе утврђене јавним позивом којим је расписан Конкурс. Тема пројекта је образовање припадника националних мањина на матерњем језику.
а15 а16 а17 600.000.00 динара, a19</t>
  </si>
  <si>
    <t>Укупна вредност пројекта је 1.140.000,00 динара. Подносилац је предложио суфинансирање пројекта у износу од  900.000,00 динара, што не прелази 80% вредности пројекта, нити износе утврђене јавним позивом којим је расписан Конкурс. Тема пројекта је приказ ромског живота у контексту два века њиховог доласка и присуства на просторима Војводине, крај Дунава, на западу Бачке. 
а15 а16 а17 700.000.00 динара, a19</t>
  </si>
  <si>
    <t>Укупна вредност пројекта је 846.000,00 динара. Подносилац је предложио суфинансирање пројекта у износу од  650.000,00 динара, што не прелази 80% вредности пројекта, нити износе утврђене јавним позивом којим је расписан Конкурс. Тема пројекта је јачање права националних мањина и упражњавање културне аутономије.
а15 а16 а17 400.000.00 динара, a19</t>
  </si>
  <si>
    <t>Укупна вредност пројекта је 1.124.000,00 динара. Подносилац је предложио суфинансирање пројекта у износу од  520.000,00 динара, што не прелази 80% вредности пројекта, нити износе утврђене јавним позивом којим је расписан Конкурс. Тема пројекта је очување и унапређење културног и језичког идентитета хрватске националнe  мањинe у Републици Србији.
а15 а16 а17 400.000.00 динара, a19</t>
  </si>
  <si>
    <t xml:space="preserve">Укупна вредност пројекта је 1.259.000,00 динара. Подносилац је предложио суфинансирање пројекта у износу од  992.000,00 динара, што не прелази 80% вредности пројекта, нити износе утврђене јавним позивом којим је расписан Конкурс. Тема пројекта је очување културног и језичког идентитета Рома на јуоистоку Србије.
а15 а16 а17 400.000.00 динара, a19
</t>
  </si>
  <si>
    <t>Укупна вредност пројекта је 1.224.640,00 динара. Подносилац је предложио суфинансирање пројекта у износу од  950.000,00 динара, што не прелази 80% вредности пројекта, нити износе утврђене јавним позивом којим је расписан Конкурс. Тема пројекта је афирмативни садржај за децу и младе.
а15 а16 а17 450.000.00 динара, a19</t>
  </si>
  <si>
    <t>Укупна вредност пројекта је 850.100,00 динара. Подносилац је предложио суфинансирање пројекта у износу од  680.000,00 динара, што не прелази 80% вредности пројекта, нити износе утврђене јавним позивом којим је расписан Конкурс. Тема пројекта је хиџаб у исламу, важност хиџаба, стереотипи и предрасуде, културне и етничке перспектриве жена.
а15 а16 а17 450.000.00 динара, a19</t>
  </si>
  <si>
    <t>Укупна вредност пројекта је 750.500,00 динара. Подносилац је предложио суфинансирање пројекта у износу од  598.000,00 динара, што не прелази 80% вредности пројекта, нити износе утврђене јавним позивом којим је расписан Конкурс. Тема пројекта je улога и утицај локалних и националних медија на међунационалне односе у Бујановцу и Прешеву.
а15 а16 а17 400.000.00 динара, a19</t>
  </si>
  <si>
    <t>Укупна вредност пројекта је 2,348.000,00 динара. Подносилац је предложио суфинансирање пројекта у износу од  1.463.000,00 динара, што не прелази 80% вредности пројекта, нити износе утврђене јавним позивом којим је расписан Конкурс. Тема пројекта су људи који се баве пољопривредом, начин на који успевају да сачувају ретке аутохтоне сорте  и шта је неопходно да би се овај посао одржао.
а15 а16 а17 400.000.00 динара, a19</t>
  </si>
  <si>
    <t>Укупна вредност пројекта је 1.553.600,00 динара. Подносилац је предложио суфинансирање пројекта у износу од  1.240.000,00 динара, што не прелази 80% вредности пројекта, нити износе утврђене јавним позивом којим је расписан Конкурс. Тема пројекта је очувања културног и језичког идентитета мађарске националне мањине у Србији, културну аутономију националних мањина, прописе и мере којима се постиже пуна равноправност националних мањина.
а15 а16 а17 400.000.00 динара, a19</t>
  </si>
  <si>
    <t>Укупна вредност пројекта је 2.320.000,00 динара. Подносилац је предложио суфинансирање пројекта у износу од  1.160.000,00 динара, што не прелази 80% вредности пројекта, нити износе утврђене јавним позивом којим је расписан Конкурс. Тема пројекта су обичаји и традиција бугарске националне мањине.
а15 а16 а17 400.000.00 динара, a19</t>
  </si>
  <si>
    <t>Укупна вредност пројекта је 1.898.000,00 динара. Подносилац је предложио суфинансирање пројекта у износу од  1.500.000,00 динара, што не прелази 80% вредности пројекта, нити износе утврђене јавним позивом којим је расписан Конкурс. Тема пројекта је остваривање функција националних савета албанске, ромске и бугарске заједнице у остваривању права у области образовања, културе, обавештавања на језику националне мањине и службене употребе језика и утицај тих њихових активности на живот грађана у те три зајединце.
а15 а16 а17 400.000.00 динара, a19</t>
  </si>
  <si>
    <t>Укупна вредност пројекта је 902.800,00 динара. Подносилац је предложио суфинансирање пројекта у износу од  705.000,00 динара, што не прелази 80% вредности пројекта, нити износе утврђене јавним позивом којим је расписан Конкурс. Тема пројекта је да се омогући деци да  на занимљив и креативан начин у потпуности разумеју традицију и историју свог народа, те да ту баштину касније преносе својим потомцима, негујући, јачајући и очувајући културни, језички и национални идентитет припадника мађарске националне заједнице.
а15 а16 а17 400.000.00 динара, a19</t>
  </si>
  <si>
    <t>Укупна вредност пројекта је 2.701.000,00 динара. Подносилац је предложио суфинансирање пројекта у износу од  1.499.000,00 динара, што не прелази 80% вредности пројекта, нити износе утврђене јавним позивом којим је расписан Конкурс. Тема пројекта је традиционална кухиња Бошњака полимског краја.
а15 а16 а17 400.000.00 динара, a19</t>
  </si>
  <si>
    <t>Укупна вредност пројекта је 518.000,00 динара. Подносилац је предложио суфинансирање пројекта у износу од  400.000,00 динара, што не прелази 80% вредности пројекта, нити износе утврђене јавним позивом којим је расписан Конкурс. Тема пројекта је Представљање успешних аматерских и професионалних спортиста мађарског порекла из Србије с циљем мотивације наших младих слушалаца.
а15 а16 а17 400.000.00 динара, a19</t>
  </si>
  <si>
    <t>Укупна вредност пројекта је 1.535.500,00 динара. Подносилац је предложио суфинансирање пројекта у износу од  1.200.000,00 динара, што не прелази 80% вредности пројекта, нити износе утврђене јавним позивом којим је расписан Конкурс. Тема пројекта је је културни, верски идентитет бошњачких жена и интеркултурални дијалог.
а15 а16 а17 600.000.00 динара, a19</t>
  </si>
  <si>
    <t>Укупна вредност пројекта је 1.710.000,00 динара. Подносилац је предложио суфинансирање пројекта у износу од  1.362.000,00 динара, што не прелази 80% вредности пројекта, нити износе утврђене јавним позивом којим је расписан Конкурс. Тема пројекта су српско- руска друштва у Србији и јубилеј 15 година Друштва српско- руског пријатељства и руских сународника из Ниша.
а15 а16 а17 600.000.00 динара, a19</t>
  </si>
  <si>
    <t>Укупна вредност пројекта је 1.180.000,00 динара. Подносилац је предложио суфинансирање пројекта у износу од  940.000,00 динара, што не прелази 80% вредности пројекта, нити износе утврђене јавним позивом којим је расписан Конкурс. Тема пројекта је истраживање различитих аспеката живота младих Словака у Војводини, са фокусом на њихов професионални развој, ангажовање у друштвеним иницијативама и допринос заједници.
а15 а16 а17 400.000.00 динара, a19</t>
  </si>
  <si>
    <t>Укупна вредност пројекта је 868.000,00 динара. Подносилац је предложио суфинансирање пројекта у износу од  675.000,00 динара, што не прелази 80% вредности пројекта, нити износе утврђене јавним позивом којим је расписан Конкурс. Тема пројекта је приказ заборављених обичаја,народних веровања и традиције у Босилеграду.
а15 а16 а17 400.000.00 динара, a19</t>
  </si>
  <si>
    <t>Укупна вредност пројекта је 785.500,00 динара. Подносилац је предложио суфинансирање пројекта у износу од  621.500,00 динара, што не прелази 80% вредности пројекта, нити износе утврђене јавним позивом којим је расписан Конкурс. Тема пројекта је промовисање нематеријалног културног наслеђа на простору Прешева.
а15 а16 а17 400.000.00 динара, a19</t>
  </si>
  <si>
    <t>Укупна вредност пројекта је 755.000,00 динара. Подносилац је предложио суфинансирање пројекта у износу од  600.000,00 динара, што не прелази 80% вредности пројекта, нити износе утврђене јавним позивом којим је расписан Конкурс. Тема пројекта је aнализа и преглед реализације пројеката и активности просветних и културних удружења последњих година, као и њихова улога у остваривању права Бошњака у Србији.
а15 а16 а17 400.000.00 динара, a19</t>
  </si>
  <si>
    <t xml:space="preserve">Укупна вредност пројекта је 963.000,00 динара. Подносилац је предложио суфинансирање пројекта у износу од  770.000,00 динара, што не прелази 80% вредности пројекта, нити износе утврђене јавним позивом којим је расписан Конкурс. Тема пројекта је квалитет и доступност услуга социјалне заштите ради побољшања положаја старих лица из Прешева.
а15 а16 а17 400.000.00 динара, a19
</t>
  </si>
  <si>
    <t>Укупна вредност пројекта је 500.900,00 динара. Подносилац је предложио суфинансирање пројекта у износу од  400.900,00 динара, што не прелази 80% вредности пројекта, нити износе утврђене јавним позивом којим је расписан Конкурс. Тема пројекта је положај интерно расељених лица ромске националности у Србији.
а15 а16 а17 400.000.00 динара, a19</t>
  </si>
  <si>
    <t>Укупна вредност пројекта је 2.805.574,00 динара. Подносилац је предложио суфинансирање пројекта у износу од  1.307.446,00 динара, што не прелази 80% вредности пројекта, нити износе утврђене јавним позивом којим је расписан Конкурс. Тема пројекта је интеркултуралност: међусобно упознавање језика, културе, духовних вредности, верских и народних обичаја, уметничког стваралаштва разних националних заједница који живе на територији Војводине. 
а15 а16 а17 400.000.00 динара, a19</t>
  </si>
  <si>
    <t>Укупна вредност пројекта је 777.600,00 динара. Подносилац је предложио суфинансирање пројекта у износу од  614.400,00 динара, што не прелази 80% вредности пројекта, нити износе утврђене јавним позивом којим је расписан Конкурс. Тема пројекта је утицај медија и друштвених мрежа на унапређење медијске писмености младих ромске националности на ромском језику, повећање њихове критичности према медијским садржајима и проучавање медијске писмености у школама.
а15 а16 а17 400.000.00 динара, a19</t>
  </si>
  <si>
    <t>Укупна вредност пројекта је 1.571.000,00 динара. Подносилац је предложио суфинансирање пројекта у износу од  1.245.000,00 динара, што не прелази 80% вредности пројекта, нити износе утврђене јавним позивом којим је расписан Конкурс. Тема пројекта су млади и болести зависности.
а15 а16 а17 400.000.00 динара, a19</t>
  </si>
  <si>
    <t>Укупна вредност пројекта је 803.000,00 динара. Подносилац је предложио суфинансирање пројекта у износу од  618.000,00 динара, што не прелази 80% вредности пројекта, нити износе утврђене јавним позивом којим је расписан Конкурс. Тема пројекта је активност националног савета ромске националне мањине.
а15 а16 а17 400.000.00 динара, a19</t>
  </si>
  <si>
    <t>Укупна вредност пројекта је 1.254.294,00 динара. Подносилац је предложио суфинансирање пројекта у износу од  989.490,00 динара, што не прелази 80% вредности пројекта, нити износе утврђене јавним позивом којим је расписан Конкурс. Тема пројекта је смањење искључености Рома- мере, стратегија и пракса на републичком и локалном нивоу.
а15 а16 а17 400.000.00 динара, a19</t>
  </si>
  <si>
    <t>Укупна вредност пројекта је 763.000,00 динара. Подносилац је предложио суфинансирање пројекта у износу од  600.000,00 динара, што не прелази 80% вредности пројекта, нити износе утврђене јавним позивом којим је расписан Конкурс. Тема пројекта је истраживање и документовање ашиковања у бошњачкој традицији.
а15 а16 а17 400.000.00 динара, a19</t>
  </si>
  <si>
    <t>Укупна вредност пројекта је 757.800,00 динара. Подносилац је предложио суфинансирање пројекта у износу од  501.000,00 динара, што не прелази 80% вредности пројекта, нити износе утврђене јавним позивом којим је расписан Конкурс. Тема пројекта је нематереријално културно наслеђе Бошњака, народне игре и песме уз тепсију.
а15 а16 а17 400.000.00 динара, a19</t>
  </si>
  <si>
    <t>Укупна вредност пројекта је 1.069.340,00 динара. Подносилац је предложио суфинансирање пројекта у износу од  854.000,00 динара, што не прелази 80% вредности пројекта, нити износе утврђене јавним позивом којим је расписан Конкурс. Тема пројекта су културно- информативна дешавања румунске популације у Јужном Банату.
а15 а16 а17 400.000.00 динара, a19</t>
  </si>
  <si>
    <t>Укупна вредност пројекта је 997.944,00 динара. Подносилац је предложио суфинансирање пројекта у износу од  757.600,00 динара, што не прелази 80% вредности пројекта, нити износе утврђене јавним позивом којим је расписан Конкурс. Тема пројекта je језик и образовање као основа очувања националног идентитета.
а15 а16 а17 400.000.00 динара, a19</t>
  </si>
  <si>
    <t>РЕДНИ БРОЈ НА РАНГ ЛИСТИ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</si>
</sst>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quot;"/>
    <numFmt numFmtId="165" formatCode="#,##0;[Red]#,##0"/>
  </numFmts>
  <fonts count="30" x14ac:knownFonts="1">
    <font>
      <sz val="11"/>
      <color theme="1"/>
      <name val="Calibri"/>
      <family val="2"/>
      <scheme val="minor"/>
    </font>
    <font>
      <sz val="12"/>
      <color rgb="FFFF0000"/>
      <name val="Times New Roman"/>
      <family val="1"/>
    </font>
    <font>
      <u/>
      <sz val="11"/>
      <color theme="10"/>
      <name val="Calibri"/>
      <family val="2"/>
      <scheme val="minor"/>
    </font>
    <font>
      <b/>
      <sz val="12"/>
      <name val="Times New Roman"/>
      <family val="1"/>
    </font>
    <font>
      <sz val="12"/>
      <name val="Times New Roman"/>
      <family val="1"/>
    </font>
    <font>
      <u/>
      <sz val="11"/>
      <color rgb="FFFF0000"/>
      <name val="Calibri"/>
      <family val="2"/>
      <scheme val="minor"/>
    </font>
    <font>
      <shadow/>
      <sz val="12"/>
      <name val="Times New Roman"/>
      <family val="1"/>
    </font>
    <font>
      <u/>
      <sz val="12"/>
      <name val="Times New Roman"/>
      <family val="1"/>
    </font>
    <font>
      <u/>
      <sz val="11"/>
      <color theme="10"/>
      <name val="Times New Roman"/>
      <family val="1"/>
    </font>
    <font>
      <u/>
      <sz val="12"/>
      <color rgb="FFFF0000"/>
      <name val="Times New Roman"/>
      <family val="1"/>
    </font>
    <font>
      <sz val="12"/>
      <color rgb="FF333333"/>
      <name val="Times New Roman"/>
      <family val="1"/>
    </font>
    <font>
      <b/>
      <sz val="14"/>
      <color rgb="FFFF0000"/>
      <name val="Times New Roman"/>
      <family val="1"/>
    </font>
    <font>
      <b/>
      <sz val="12"/>
      <color rgb="FFFF0000"/>
      <name val="Times New Roman"/>
      <family val="1"/>
    </font>
    <font>
      <b/>
      <u/>
      <sz val="12"/>
      <color rgb="FFFF0000"/>
      <name val="Times New Roman"/>
      <family val="1"/>
    </font>
    <font>
      <u/>
      <sz val="11"/>
      <name val="Calibri"/>
      <family val="2"/>
      <scheme val="minor"/>
    </font>
    <font>
      <b/>
      <sz val="14"/>
      <color theme="1"/>
      <name val="Times New Roman"/>
      <family val="1"/>
    </font>
    <font>
      <sz val="11"/>
      <color rgb="FFFF0000"/>
      <name val="Calibri"/>
      <family val="2"/>
      <scheme val="minor"/>
    </font>
    <font>
      <u/>
      <sz val="11"/>
      <name val="Times New Roman"/>
      <family val="1"/>
    </font>
    <font>
      <sz val="11"/>
      <color rgb="FF333333"/>
      <name val="Times New Roman"/>
      <family val="1"/>
    </font>
    <font>
      <b/>
      <sz val="12"/>
      <color theme="1"/>
      <name val="Times New Roman"/>
      <family val="1"/>
    </font>
    <font>
      <b/>
      <sz val="12"/>
      <color theme="1"/>
      <name val="Calibri"/>
      <family val="2"/>
      <scheme val="minor"/>
    </font>
    <font>
      <sz val="11"/>
      <name val="Calibri"/>
      <family val="2"/>
      <scheme val="minor"/>
    </font>
    <font>
      <sz val="12"/>
      <color theme="1"/>
      <name val="Times New Roman"/>
      <family val="1"/>
    </font>
    <font>
      <u/>
      <sz val="12"/>
      <color theme="1"/>
      <name val="Times New Roman"/>
      <family val="1"/>
    </font>
    <font>
      <sz val="10"/>
      <color theme="1"/>
      <name val="Times New Roman"/>
      <family val="1"/>
    </font>
    <font>
      <sz val="12"/>
      <name val="Times New Roman"/>
      <family val="2"/>
    </font>
    <font>
      <b/>
      <sz val="11"/>
      <color theme="1"/>
      <name val="Calibri"/>
      <family val="2"/>
      <scheme val="minor"/>
    </font>
    <font>
      <b/>
      <sz val="14"/>
      <color theme="1"/>
      <name val="Calibri"/>
      <family val="2"/>
      <scheme val="minor"/>
    </font>
    <font>
      <b/>
      <sz val="11"/>
      <color theme="4" tint="-0.499984740745262"/>
      <name val="Calibri"/>
      <family val="2"/>
      <scheme val="minor"/>
    </font>
    <font>
      <b/>
      <sz val="12"/>
      <color theme="4" tint="-0.499984740745262"/>
      <name val="Calibri"/>
      <family val="2"/>
      <scheme val="minor"/>
    </font>
  </fonts>
  <fills count="37">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FF00FF"/>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theme="5"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CC66FF"/>
        <bgColor indexed="64"/>
      </patternFill>
    </fill>
    <fill>
      <patternFill patternType="solid">
        <fgColor rgb="FFFF9933"/>
        <bgColor indexed="64"/>
      </patternFill>
    </fill>
    <fill>
      <patternFill patternType="solid">
        <fgColor rgb="FFCCFF66"/>
        <bgColor indexed="64"/>
      </patternFill>
    </fill>
    <fill>
      <patternFill patternType="solid">
        <fgColor rgb="FFFF99CC"/>
        <bgColor indexed="64"/>
      </patternFill>
    </fill>
    <fill>
      <patternFill patternType="solid">
        <fgColor rgb="FF99CCFF"/>
        <bgColor indexed="64"/>
      </patternFill>
    </fill>
    <fill>
      <patternFill patternType="solid">
        <fgColor rgb="FFCCCCFF"/>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rgb="FF39E794"/>
        <bgColor indexed="64"/>
      </patternFill>
    </fill>
    <fill>
      <patternFill patternType="solid">
        <fgColor rgb="FF06DFEA"/>
        <bgColor indexed="64"/>
      </patternFill>
    </fill>
    <fill>
      <patternFill patternType="solid">
        <fgColor rgb="FFFF66CC"/>
        <bgColor indexed="64"/>
      </patternFill>
    </fill>
    <fill>
      <patternFill patternType="solid">
        <fgColor rgb="FFFFFF99"/>
        <bgColor indexed="64"/>
      </patternFill>
    </fill>
    <fill>
      <patternFill patternType="solid">
        <fgColor rgb="FF00FFFF"/>
        <bgColor indexed="64"/>
      </patternFill>
    </fill>
    <fill>
      <patternFill patternType="solid">
        <fgColor rgb="FFFFCC00"/>
        <bgColor indexed="64"/>
      </patternFill>
    </fill>
    <fill>
      <patternFill patternType="solid">
        <fgColor theme="3"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86">
    <xf numFmtId="0" fontId="0" fillId="0" borderId="0" xfId="0"/>
    <xf numFmtId="0" fontId="1" fillId="0" borderId="1" xfId="0" applyFont="1" applyBorder="1" applyAlignment="1">
      <alignment horizontal="center" vertical="top" wrapText="1"/>
    </xf>
    <xf numFmtId="0" fontId="4" fillId="0" borderId="1" xfId="0" applyFont="1" applyBorder="1" applyAlignment="1">
      <alignment horizontal="left" vertical="top" wrapText="1"/>
    </xf>
    <xf numFmtId="0" fontId="4" fillId="0" borderId="1" xfId="0" applyFont="1" applyBorder="1" applyAlignment="1">
      <alignment horizontal="center" vertical="top"/>
    </xf>
    <xf numFmtId="0" fontId="4" fillId="0" borderId="1" xfId="0" applyFont="1" applyBorder="1" applyAlignment="1">
      <alignment horizontal="center" vertical="top" wrapText="1"/>
    </xf>
    <xf numFmtId="49" fontId="4" fillId="0" borderId="1" xfId="0" applyNumberFormat="1" applyFont="1" applyBorder="1" applyAlignment="1">
      <alignment horizontal="center" vertical="top"/>
    </xf>
    <xf numFmtId="4" fontId="4" fillId="0" borderId="1" xfId="0" applyNumberFormat="1" applyFont="1" applyBorder="1" applyAlignment="1">
      <alignment horizontal="center" vertical="top"/>
    </xf>
    <xf numFmtId="4" fontId="4" fillId="0" borderId="1" xfId="0" applyNumberFormat="1" applyFont="1" applyBorder="1" applyAlignment="1">
      <alignment vertical="top"/>
    </xf>
    <xf numFmtId="0" fontId="4" fillId="0" borderId="1" xfId="0" applyFont="1" applyBorder="1" applyAlignment="1">
      <alignment vertical="top"/>
    </xf>
    <xf numFmtId="0" fontId="4" fillId="0" borderId="1" xfId="0" applyFont="1" applyBorder="1" applyAlignment="1">
      <alignment vertical="top" wrapText="1"/>
    </xf>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10" fontId="4" fillId="0" borderId="1" xfId="0" applyNumberFormat="1" applyFont="1" applyBorder="1" applyAlignment="1">
      <alignment horizontal="center" vertical="top"/>
    </xf>
    <xf numFmtId="0" fontId="4" fillId="0" borderId="1" xfId="0" applyFont="1" applyBorder="1" applyAlignment="1">
      <alignment horizontal="center" vertical="center" wrapText="1"/>
    </xf>
    <xf numFmtId="10"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10" fontId="1" fillId="0" borderId="1" xfId="0" applyNumberFormat="1" applyFont="1" applyBorder="1" applyAlignment="1">
      <alignment horizontal="center" vertical="center" wrapText="1"/>
    </xf>
    <xf numFmtId="3" fontId="4" fillId="0" borderId="1" xfId="0" applyNumberFormat="1" applyFont="1" applyBorder="1" applyAlignment="1">
      <alignment horizontal="center" vertical="top"/>
    </xf>
    <xf numFmtId="0" fontId="2" fillId="0" borderId="1" xfId="1" applyFill="1" applyBorder="1" applyAlignment="1">
      <alignment horizontal="center" vertical="top" wrapText="1"/>
    </xf>
    <xf numFmtId="49" fontId="4" fillId="0" borderId="1" xfId="0" applyNumberFormat="1" applyFont="1" applyBorder="1" applyAlignment="1">
      <alignment horizontal="center" vertical="top" wrapText="1"/>
    </xf>
    <xf numFmtId="4" fontId="4" fillId="0" borderId="1" xfId="0" applyNumberFormat="1" applyFont="1" applyBorder="1" applyAlignment="1">
      <alignment horizontal="center" vertical="top" wrapText="1"/>
    </xf>
    <xf numFmtId="0" fontId="1" fillId="0" borderId="1" xfId="0" applyFont="1" applyBorder="1" applyAlignment="1">
      <alignment horizontal="center" vertical="top"/>
    </xf>
    <xf numFmtId="0" fontId="7" fillId="0" borderId="1" xfId="1" applyFont="1" applyFill="1" applyBorder="1" applyAlignment="1">
      <alignment vertical="top" wrapText="1"/>
    </xf>
    <xf numFmtId="0" fontId="7" fillId="0" borderId="1" xfId="1" applyFont="1" applyFill="1" applyBorder="1" applyAlignment="1">
      <alignment horizontal="center" vertical="top" wrapText="1"/>
    </xf>
    <xf numFmtId="0" fontId="8" fillId="0" borderId="1" xfId="1" applyFont="1" applyFill="1" applyBorder="1" applyAlignment="1">
      <alignment horizontal="center" vertical="top" wrapText="1"/>
    </xf>
    <xf numFmtId="0" fontId="8" fillId="0" borderId="1" xfId="1" applyFont="1" applyFill="1" applyBorder="1" applyAlignment="1">
      <alignment vertical="top" wrapText="1"/>
    </xf>
    <xf numFmtId="0" fontId="4" fillId="0" borderId="1" xfId="1" applyFont="1" applyFill="1" applyBorder="1" applyAlignment="1">
      <alignment horizontal="center" vertical="top" wrapText="1"/>
    </xf>
    <xf numFmtId="0" fontId="8" fillId="0" borderId="1" xfId="1" applyFont="1" applyFill="1" applyBorder="1" applyAlignment="1">
      <alignment horizontal="center" vertical="center" wrapText="1"/>
    </xf>
    <xf numFmtId="0" fontId="4" fillId="0" borderId="1" xfId="0" applyFont="1" applyBorder="1" applyAlignment="1">
      <alignment vertical="center"/>
    </xf>
    <xf numFmtId="3" fontId="4" fillId="0" borderId="1" xfId="0" applyNumberFormat="1" applyFont="1" applyBorder="1" applyAlignment="1">
      <alignment horizontal="center" vertical="top" wrapText="1"/>
    </xf>
    <xf numFmtId="10" fontId="4" fillId="0" borderId="1" xfId="0" applyNumberFormat="1" applyFont="1" applyBorder="1" applyAlignment="1">
      <alignment horizontal="center" vertical="top" wrapText="1"/>
    </xf>
    <xf numFmtId="4" fontId="4" fillId="0" borderId="1" xfId="0" applyNumberFormat="1" applyFont="1" applyBorder="1" applyAlignment="1">
      <alignment vertical="top" wrapText="1"/>
    </xf>
    <xf numFmtId="10" fontId="1" fillId="0" borderId="1" xfId="0" applyNumberFormat="1" applyFont="1" applyBorder="1" applyAlignment="1">
      <alignment horizontal="center" vertical="top" wrapText="1"/>
    </xf>
    <xf numFmtId="0" fontId="4" fillId="0" borderId="1" xfId="0" applyFont="1" applyBorder="1" applyAlignment="1">
      <alignment horizontal="center" vertical="center"/>
    </xf>
    <xf numFmtId="0" fontId="2" fillId="0" borderId="1" xfId="1" applyFill="1" applyBorder="1" applyAlignment="1">
      <alignment vertical="top" wrapText="1"/>
    </xf>
    <xf numFmtId="0" fontId="7" fillId="0" borderId="1" xfId="1" applyFont="1" applyFill="1" applyBorder="1" applyAlignment="1">
      <alignment horizontal="center" vertical="center" wrapText="1"/>
    </xf>
    <xf numFmtId="49" fontId="4"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49" fontId="6" fillId="0" borderId="1" xfId="0" applyNumberFormat="1" applyFont="1" applyBorder="1" applyAlignment="1">
      <alignment horizontal="center" vertical="top"/>
    </xf>
    <xf numFmtId="0" fontId="1" fillId="0" borderId="1" xfId="0" applyFont="1" applyBorder="1" applyAlignment="1">
      <alignment horizontal="center" vertical="center"/>
    </xf>
    <xf numFmtId="0" fontId="13" fillId="0" borderId="1" xfId="0" applyFont="1" applyBorder="1" applyAlignment="1">
      <alignment horizontal="center" vertical="center" wrapText="1"/>
    </xf>
    <xf numFmtId="0" fontId="4" fillId="0" borderId="0" xfId="0" applyFont="1" applyAlignment="1">
      <alignment horizontal="center" vertical="top"/>
    </xf>
    <xf numFmtId="164" fontId="1" fillId="0" borderId="1" xfId="0" applyNumberFormat="1" applyFont="1" applyBorder="1" applyAlignment="1">
      <alignment horizontal="center" vertical="top"/>
    </xf>
    <xf numFmtId="0" fontId="1" fillId="0" borderId="1" xfId="0" applyFont="1" applyBorder="1" applyAlignment="1">
      <alignment vertical="top"/>
    </xf>
    <xf numFmtId="0" fontId="9" fillId="0" borderId="1" xfId="1" applyFont="1" applyFill="1" applyBorder="1" applyAlignment="1">
      <alignment vertical="top" wrapText="1"/>
    </xf>
    <xf numFmtId="49" fontId="1" fillId="0" borderId="1" xfId="0" applyNumberFormat="1" applyFont="1" applyBorder="1" applyAlignment="1">
      <alignment horizontal="center" vertical="top"/>
    </xf>
    <xf numFmtId="4" fontId="1" fillId="0" borderId="1" xfId="0" applyNumberFormat="1" applyFont="1" applyBorder="1" applyAlignment="1">
      <alignment vertical="top"/>
    </xf>
    <xf numFmtId="10" fontId="1" fillId="0" borderId="1" xfId="0" applyNumberFormat="1" applyFont="1" applyBorder="1" applyAlignment="1">
      <alignment horizontal="center" vertical="top"/>
    </xf>
    <xf numFmtId="0" fontId="1" fillId="0" borderId="1" xfId="0" applyFont="1" applyBorder="1" applyAlignment="1">
      <alignment horizontal="left" vertical="top" wrapText="1"/>
    </xf>
    <xf numFmtId="0" fontId="14" fillId="0" borderId="1" xfId="1" applyFont="1" applyFill="1" applyBorder="1" applyAlignment="1">
      <alignment horizontal="center" vertical="top" wrapText="1"/>
    </xf>
    <xf numFmtId="4" fontId="0" fillId="0" borderId="0" xfId="0" applyNumberFormat="1"/>
    <xf numFmtId="4" fontId="4" fillId="0" borderId="0" xfId="0" applyNumberFormat="1" applyFont="1" applyAlignment="1">
      <alignment horizontal="center" vertical="center" wrapText="1"/>
    </xf>
    <xf numFmtId="0" fontId="5" fillId="0" borderId="1" xfId="1" applyFont="1" applyFill="1" applyBorder="1" applyAlignment="1">
      <alignment vertical="top" wrapText="1"/>
    </xf>
    <xf numFmtId="0" fontId="1" fillId="0" borderId="1" xfId="0" applyFont="1" applyBorder="1" applyAlignment="1">
      <alignment vertical="top" wrapText="1"/>
    </xf>
    <xf numFmtId="0" fontId="17" fillId="0" borderId="1" xfId="1" applyFont="1" applyFill="1" applyBorder="1" applyAlignment="1">
      <alignment horizontal="center" vertical="center" wrapText="1"/>
    </xf>
    <xf numFmtId="0" fontId="2" fillId="0" borderId="1" xfId="1" applyFill="1" applyBorder="1" applyAlignment="1">
      <alignment wrapText="1"/>
    </xf>
    <xf numFmtId="0" fontId="13" fillId="0" borderId="1" xfId="0" applyFont="1" applyBorder="1" applyAlignment="1">
      <alignment horizontal="center" vertical="top"/>
    </xf>
    <xf numFmtId="0" fontId="12" fillId="0" borderId="1" xfId="0" applyFont="1" applyBorder="1" applyAlignment="1">
      <alignment horizontal="center" vertical="top" wrapText="1"/>
    </xf>
    <xf numFmtId="0" fontId="13" fillId="0" borderId="1" xfId="0" applyFont="1" applyBorder="1" applyAlignment="1">
      <alignment horizontal="center" vertical="top" wrapText="1"/>
    </xf>
    <xf numFmtId="164" fontId="1" fillId="0" borderId="1" xfId="0" applyNumberFormat="1" applyFont="1" applyBorder="1" applyAlignment="1">
      <alignment horizontal="center" vertical="top" wrapText="1"/>
    </xf>
    <xf numFmtId="49" fontId="1" fillId="0" borderId="1" xfId="0" applyNumberFormat="1" applyFont="1" applyBorder="1" applyAlignment="1">
      <alignment horizontal="center" vertical="top" wrapText="1"/>
    </xf>
    <xf numFmtId="4" fontId="1" fillId="0" borderId="1" xfId="0" applyNumberFormat="1" applyFont="1" applyBorder="1" applyAlignment="1">
      <alignment vertical="top" wrapText="1"/>
    </xf>
    <xf numFmtId="0" fontId="5" fillId="0" borderId="1" xfId="1" applyFont="1" applyFill="1" applyBorder="1" applyAlignment="1">
      <alignment horizontal="center" vertical="top" wrapText="1"/>
    </xf>
    <xf numFmtId="0" fontId="0" fillId="0" borderId="0" xfId="0" applyAlignment="1">
      <alignment vertical="top"/>
    </xf>
    <xf numFmtId="0" fontId="1" fillId="0" borderId="0" xfId="0" applyFont="1" applyAlignment="1">
      <alignment horizontal="center" vertical="top" wrapText="1"/>
    </xf>
    <xf numFmtId="4"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top" wrapText="1"/>
    </xf>
    <xf numFmtId="0" fontId="10" fillId="0" borderId="1" xfId="0" applyFont="1" applyBorder="1" applyAlignment="1">
      <alignment horizontal="center" vertical="top"/>
    </xf>
    <xf numFmtId="0" fontId="4" fillId="0" borderId="0" xfId="0" applyFont="1" applyAlignment="1">
      <alignment horizontal="center" vertical="top" wrapText="1"/>
    </xf>
    <xf numFmtId="0" fontId="18" fillId="0" borderId="1" xfId="0" applyFont="1" applyBorder="1" applyAlignment="1">
      <alignment horizontal="center" vertical="top" wrapText="1"/>
    </xf>
    <xf numFmtId="0" fontId="19" fillId="3" borderId="1" xfId="0" applyFont="1" applyFill="1" applyBorder="1" applyAlignment="1">
      <alignment horizontal="center" vertical="top" wrapText="1"/>
    </xf>
    <xf numFmtId="0" fontId="16" fillId="0" borderId="0" xfId="0" applyFont="1"/>
    <xf numFmtId="164" fontId="15" fillId="4" borderId="0" xfId="0" applyNumberFormat="1" applyFont="1" applyFill="1" applyAlignment="1">
      <alignment horizontal="center" vertical="center"/>
    </xf>
    <xf numFmtId="164" fontId="11" fillId="4" borderId="0" xfId="0" applyNumberFormat="1" applyFont="1" applyFill="1" applyAlignment="1">
      <alignment horizontal="center" vertical="center"/>
    </xf>
    <xf numFmtId="164" fontId="15" fillId="5" borderId="0" xfId="0" applyNumberFormat="1" applyFont="1" applyFill="1" applyAlignment="1">
      <alignment horizontal="center" vertical="center"/>
    </xf>
    <xf numFmtId="0" fontId="4" fillId="5" borderId="1" xfId="0" applyFont="1" applyFill="1" applyBorder="1" applyAlignment="1">
      <alignment horizontal="center" vertical="top" wrapText="1"/>
    </xf>
    <xf numFmtId="0" fontId="4" fillId="5" borderId="1" xfId="0" applyFont="1" applyFill="1" applyBorder="1" applyAlignment="1">
      <alignment horizontal="center" vertical="top"/>
    </xf>
    <xf numFmtId="0" fontId="4" fillId="5" borderId="1" xfId="0" applyFont="1" applyFill="1" applyBorder="1" applyAlignment="1">
      <alignment horizontal="center" vertical="center" wrapText="1"/>
    </xf>
    <xf numFmtId="0" fontId="4" fillId="5" borderId="1" xfId="0" applyFont="1" applyFill="1" applyBorder="1" applyAlignment="1">
      <alignment vertical="top"/>
    </xf>
    <xf numFmtId="0" fontId="7" fillId="5" borderId="1" xfId="1" applyFont="1" applyFill="1" applyBorder="1" applyAlignment="1">
      <alignment vertical="top" wrapText="1"/>
    </xf>
    <xf numFmtId="49" fontId="4" fillId="5" borderId="1" xfId="0" applyNumberFormat="1" applyFont="1" applyFill="1" applyBorder="1" applyAlignment="1">
      <alignment horizontal="center" vertical="top"/>
    </xf>
    <xf numFmtId="4" fontId="4" fillId="5" borderId="1" xfId="0" applyNumberFormat="1" applyFont="1" applyFill="1" applyBorder="1" applyAlignment="1">
      <alignment vertical="top"/>
    </xf>
    <xf numFmtId="10" fontId="4" fillId="5" borderId="1" xfId="0" applyNumberFormat="1" applyFont="1" applyFill="1" applyBorder="1" applyAlignment="1">
      <alignment horizontal="center" vertical="top"/>
    </xf>
    <xf numFmtId="0" fontId="4" fillId="5" borderId="1" xfId="0" applyFont="1" applyFill="1" applyBorder="1" applyAlignment="1">
      <alignment horizontal="left" vertical="top" wrapText="1"/>
    </xf>
    <xf numFmtId="0" fontId="0" fillId="5" borderId="0" xfId="0" applyFill="1"/>
    <xf numFmtId="0" fontId="4" fillId="5" borderId="1" xfId="0" applyFont="1" applyFill="1" applyBorder="1" applyAlignment="1">
      <alignment vertical="top" wrapText="1"/>
    </xf>
    <xf numFmtId="49" fontId="4" fillId="5" borderId="1" xfId="0" applyNumberFormat="1" applyFont="1" applyFill="1" applyBorder="1" applyAlignment="1">
      <alignment horizontal="center" vertical="top" wrapText="1"/>
    </xf>
    <xf numFmtId="4" fontId="4" fillId="5" borderId="1" xfId="0" applyNumberFormat="1" applyFont="1" applyFill="1" applyBorder="1" applyAlignment="1">
      <alignment vertical="top" wrapText="1"/>
    </xf>
    <xf numFmtId="10" fontId="4" fillId="5" borderId="1" xfId="0" applyNumberFormat="1" applyFont="1" applyFill="1" applyBorder="1" applyAlignment="1">
      <alignment horizontal="center" vertical="top" wrapText="1"/>
    </xf>
    <xf numFmtId="0" fontId="2" fillId="5" borderId="1" xfId="1" applyFill="1" applyBorder="1" applyAlignment="1">
      <alignment horizontal="center" vertical="top" wrapText="1"/>
    </xf>
    <xf numFmtId="3" fontId="4" fillId="5" borderId="1" xfId="0" applyNumberFormat="1" applyFont="1" applyFill="1" applyBorder="1" applyAlignment="1">
      <alignment horizontal="center" vertical="top"/>
    </xf>
    <xf numFmtId="4" fontId="4" fillId="5" borderId="1" xfId="0" applyNumberFormat="1" applyFont="1" applyFill="1" applyBorder="1" applyAlignment="1">
      <alignment horizontal="center" vertical="top"/>
    </xf>
    <xf numFmtId="10"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8" fillId="5" borderId="1" xfId="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3" fontId="4" fillId="5" borderId="1" xfId="0" applyNumberFormat="1" applyFont="1" applyFill="1" applyBorder="1" applyAlignment="1">
      <alignment horizontal="center" vertical="top" wrapText="1"/>
    </xf>
    <xf numFmtId="0" fontId="2" fillId="5" borderId="1" xfId="1" applyFill="1" applyBorder="1" applyAlignment="1">
      <alignment vertical="top" wrapText="1"/>
    </xf>
    <xf numFmtId="0" fontId="8" fillId="5" borderId="1" xfId="1" applyFont="1" applyFill="1" applyBorder="1" applyAlignment="1">
      <alignment vertical="top" wrapText="1"/>
    </xf>
    <xf numFmtId="0" fontId="4" fillId="5" borderId="1" xfId="0" quotePrefix="1" applyFont="1" applyFill="1" applyBorder="1" applyAlignment="1">
      <alignment horizontal="center" vertical="center" wrapText="1"/>
    </xf>
    <xf numFmtId="0" fontId="4" fillId="5" borderId="2" xfId="0" applyFont="1" applyFill="1" applyBorder="1" applyAlignment="1">
      <alignment horizontal="center" vertical="top" wrapText="1"/>
    </xf>
    <xf numFmtId="0" fontId="4" fillId="5" borderId="0" xfId="0" applyFont="1" applyFill="1" applyAlignment="1">
      <alignment horizontal="center" vertical="top"/>
    </xf>
    <xf numFmtId="0" fontId="4" fillId="5" borderId="0" xfId="0" applyFont="1" applyFill="1" applyAlignment="1">
      <alignment horizontal="center" vertical="top" wrapText="1"/>
    </xf>
    <xf numFmtId="0" fontId="4" fillId="5" borderId="0" xfId="0" applyFont="1" applyFill="1" applyAlignment="1">
      <alignment horizontal="center" vertical="center" wrapText="1"/>
    </xf>
    <xf numFmtId="0" fontId="4" fillId="5" borderId="0" xfId="0" applyFont="1" applyFill="1" applyAlignment="1">
      <alignment vertical="top"/>
    </xf>
    <xf numFmtId="0" fontId="2" fillId="5" borderId="0" xfId="1" applyFill="1" applyBorder="1" applyAlignment="1">
      <alignment vertical="top" wrapText="1"/>
    </xf>
    <xf numFmtId="0" fontId="4" fillId="5" borderId="0" xfId="0" applyFont="1" applyFill="1" applyAlignment="1">
      <alignment vertical="top" wrapText="1"/>
    </xf>
    <xf numFmtId="49" fontId="4" fillId="5" borderId="0" xfId="0" applyNumberFormat="1" applyFont="1" applyFill="1" applyAlignment="1">
      <alignment horizontal="center" vertical="top"/>
    </xf>
    <xf numFmtId="4" fontId="4" fillId="5" borderId="0" xfId="0" applyNumberFormat="1" applyFont="1" applyFill="1" applyAlignment="1">
      <alignment vertical="top"/>
    </xf>
    <xf numFmtId="10" fontId="4" fillId="5" borderId="0" xfId="0" applyNumberFormat="1" applyFont="1" applyFill="1" applyAlignment="1">
      <alignment horizontal="center" vertical="center" wrapText="1"/>
    </xf>
    <xf numFmtId="0" fontId="8" fillId="5" borderId="1" xfId="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3" fontId="4" fillId="5" borderId="1" xfId="0"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10" fontId="4" fillId="0" borderId="0" xfId="0" applyNumberFormat="1" applyFont="1" applyAlignment="1">
      <alignment horizontal="center" vertical="top" wrapText="1"/>
    </xf>
    <xf numFmtId="0" fontId="20" fillId="0" borderId="0" xfId="0" applyFont="1" applyAlignment="1">
      <alignment horizontal="center" vertical="center"/>
    </xf>
    <xf numFmtId="0" fontId="4" fillId="6" borderId="1" xfId="0" applyFont="1" applyFill="1" applyBorder="1" applyAlignment="1">
      <alignment horizontal="center" vertical="top"/>
    </xf>
    <xf numFmtId="0" fontId="4" fillId="6" borderId="1" xfId="0" applyFont="1" applyFill="1" applyBorder="1" applyAlignment="1">
      <alignment horizontal="center" vertical="top" wrapText="1"/>
    </xf>
    <xf numFmtId="3" fontId="4" fillId="6" borderId="1" xfId="0" applyNumberFormat="1" applyFont="1" applyFill="1" applyBorder="1" applyAlignment="1">
      <alignment horizontal="center" vertical="top"/>
    </xf>
    <xf numFmtId="3" fontId="4" fillId="6" borderId="1" xfId="0" applyNumberFormat="1" applyFont="1" applyFill="1" applyBorder="1" applyAlignment="1">
      <alignment horizontal="center" vertical="center" wrapText="1"/>
    </xf>
    <xf numFmtId="3" fontId="4" fillId="6" borderId="1" xfId="0" applyNumberFormat="1" applyFont="1" applyFill="1" applyBorder="1" applyAlignment="1">
      <alignment horizontal="center" vertical="top" wrapText="1"/>
    </xf>
    <xf numFmtId="0" fontId="4" fillId="6" borderId="0" xfId="0" applyFont="1" applyFill="1" applyAlignment="1">
      <alignment horizontal="center" vertical="top"/>
    </xf>
    <xf numFmtId="0" fontId="4" fillId="7" borderId="1" xfId="0" applyFont="1" applyFill="1" applyBorder="1" applyAlignment="1">
      <alignment horizontal="center" vertical="top" wrapText="1"/>
    </xf>
    <xf numFmtId="3" fontId="4" fillId="7" borderId="1" xfId="0" applyNumberFormat="1" applyFont="1" applyFill="1" applyBorder="1" applyAlignment="1">
      <alignment horizontal="center" vertical="top"/>
    </xf>
    <xf numFmtId="3" fontId="4" fillId="7" borderId="1" xfId="0" applyNumberFormat="1" applyFont="1" applyFill="1" applyBorder="1" applyAlignment="1">
      <alignment horizontal="center" vertical="center" wrapText="1"/>
    </xf>
    <xf numFmtId="3" fontId="4" fillId="7" borderId="1" xfId="0" applyNumberFormat="1" applyFont="1" applyFill="1" applyBorder="1" applyAlignment="1">
      <alignment horizontal="center" vertical="top" wrapText="1"/>
    </xf>
    <xf numFmtId="0" fontId="4" fillId="7" borderId="1" xfId="0" applyFont="1" applyFill="1" applyBorder="1" applyAlignment="1">
      <alignment horizontal="center" vertical="top"/>
    </xf>
    <xf numFmtId="3" fontId="4" fillId="7" borderId="1" xfId="0" applyNumberFormat="1" applyFont="1" applyFill="1" applyBorder="1" applyAlignment="1">
      <alignment horizontal="center" vertical="center"/>
    </xf>
    <xf numFmtId="4" fontId="4" fillId="7" borderId="1" xfId="0" applyNumberFormat="1" applyFont="1" applyFill="1" applyBorder="1" applyAlignment="1">
      <alignment horizontal="center" vertical="top" wrapText="1"/>
    </xf>
    <xf numFmtId="4" fontId="4" fillId="7" borderId="1" xfId="0" applyNumberFormat="1" applyFont="1" applyFill="1" applyBorder="1" applyAlignment="1">
      <alignment horizontal="center" vertical="top"/>
    </xf>
    <xf numFmtId="4" fontId="4" fillId="7" borderId="1" xfId="0" applyNumberFormat="1" applyFont="1" applyFill="1" applyBorder="1" applyAlignment="1">
      <alignment horizontal="center" vertical="center" wrapText="1"/>
    </xf>
    <xf numFmtId="4" fontId="4" fillId="6" borderId="1" xfId="0" applyNumberFormat="1" applyFont="1" applyFill="1" applyBorder="1" applyAlignment="1">
      <alignment horizontal="center" vertical="top"/>
    </xf>
    <xf numFmtId="4" fontId="4" fillId="6" borderId="1" xfId="0" applyNumberFormat="1" applyFont="1" applyFill="1" applyBorder="1" applyAlignment="1">
      <alignment horizontal="center" vertical="top" wrapText="1"/>
    </xf>
    <xf numFmtId="4" fontId="4" fillId="6" borderId="1" xfId="0" applyNumberFormat="1" applyFont="1" applyFill="1" applyBorder="1" applyAlignment="1">
      <alignment horizontal="center" vertical="center" wrapText="1"/>
    </xf>
    <xf numFmtId="4" fontId="4" fillId="6" borderId="0" xfId="0" applyNumberFormat="1" applyFont="1" applyFill="1" applyAlignment="1">
      <alignment horizontal="center" vertical="center" wrapText="1"/>
    </xf>
    <xf numFmtId="0" fontId="0" fillId="8" borderId="1" xfId="0" applyFill="1" applyBorder="1" applyAlignment="1">
      <alignment horizontal="center" vertical="top" wrapText="1"/>
    </xf>
    <xf numFmtId="0" fontId="4" fillId="9" borderId="1" xfId="0" applyFont="1" applyFill="1" applyBorder="1" applyAlignment="1">
      <alignment horizontal="center" vertical="top"/>
    </xf>
    <xf numFmtId="0" fontId="4" fillId="3" borderId="1" xfId="0" applyFont="1" applyFill="1" applyBorder="1" applyAlignment="1">
      <alignment horizontal="center" vertical="top"/>
    </xf>
    <xf numFmtId="0" fontId="4" fillId="3" borderId="1" xfId="0" applyFont="1" applyFill="1" applyBorder="1" applyAlignment="1">
      <alignment horizontal="center" vertical="top" wrapText="1"/>
    </xf>
    <xf numFmtId="0" fontId="4" fillId="8" borderId="1" xfId="0" applyFont="1" applyFill="1" applyBorder="1" applyAlignment="1">
      <alignment horizontal="center" vertical="top"/>
    </xf>
    <xf numFmtId="0" fontId="4" fillId="8" borderId="1" xfId="0" applyFont="1" applyFill="1" applyBorder="1" applyAlignment="1">
      <alignment horizontal="center" vertical="top" wrapText="1"/>
    </xf>
    <xf numFmtId="0" fontId="2" fillId="8" borderId="1" xfId="1" applyFill="1" applyBorder="1" applyAlignment="1">
      <alignment horizontal="center" vertical="top" wrapText="1"/>
    </xf>
    <xf numFmtId="49" fontId="4" fillId="8" borderId="1" xfId="0" applyNumberFormat="1" applyFont="1" applyFill="1" applyBorder="1" applyAlignment="1">
      <alignment horizontal="center" vertical="top"/>
    </xf>
    <xf numFmtId="4" fontId="4" fillId="8" borderId="1" xfId="0" applyNumberFormat="1" applyFont="1" applyFill="1" applyBorder="1" applyAlignment="1">
      <alignment horizontal="center" vertical="top"/>
    </xf>
    <xf numFmtId="49" fontId="4" fillId="8" borderId="1" xfId="0" applyNumberFormat="1" applyFont="1" applyFill="1" applyBorder="1" applyAlignment="1">
      <alignment horizontal="center" vertical="top" wrapText="1"/>
    </xf>
    <xf numFmtId="4" fontId="4" fillId="8" borderId="1" xfId="0" applyNumberFormat="1" applyFont="1" applyFill="1" applyBorder="1" applyAlignment="1">
      <alignment horizontal="center" vertical="top" wrapText="1"/>
    </xf>
    <xf numFmtId="164" fontId="4" fillId="0" borderId="1" xfId="0" applyNumberFormat="1" applyFont="1" applyBorder="1" applyAlignment="1">
      <alignment horizontal="center" vertical="top"/>
    </xf>
    <xf numFmtId="0" fontId="0" fillId="0" borderId="1" xfId="0" applyBorder="1" applyAlignment="1">
      <alignment horizontal="center" vertical="top" wrapText="1"/>
    </xf>
    <xf numFmtId="0" fontId="1" fillId="8" borderId="1" xfId="0" applyFont="1" applyFill="1" applyBorder="1" applyAlignment="1">
      <alignment horizontal="center" vertical="top" wrapText="1"/>
    </xf>
    <xf numFmtId="0" fontId="22" fillId="8" borderId="1" xfId="0" applyFont="1" applyFill="1" applyBorder="1" applyAlignment="1">
      <alignment horizontal="center" vertical="top" wrapText="1"/>
    </xf>
    <xf numFmtId="4" fontId="4" fillId="10" borderId="1" xfId="0" applyNumberFormat="1" applyFont="1" applyFill="1" applyBorder="1" applyAlignment="1">
      <alignment horizontal="center" vertical="top"/>
    </xf>
    <xf numFmtId="0" fontId="4" fillId="10" borderId="1" xfId="0" applyFont="1" applyFill="1" applyBorder="1" applyAlignment="1">
      <alignment horizontal="center" vertical="top"/>
    </xf>
    <xf numFmtId="0" fontId="4" fillId="11" borderId="1" xfId="0" applyFont="1" applyFill="1" applyBorder="1" applyAlignment="1">
      <alignment horizontal="center" vertical="top"/>
    </xf>
    <xf numFmtId="0" fontId="4" fillId="11" borderId="1" xfId="0" applyFont="1" applyFill="1" applyBorder="1" applyAlignment="1">
      <alignment horizontal="center" vertical="top" wrapText="1"/>
    </xf>
    <xf numFmtId="0" fontId="4" fillId="12" borderId="1" xfId="0" applyFont="1" applyFill="1" applyBorder="1" applyAlignment="1">
      <alignment horizontal="center" vertical="top"/>
    </xf>
    <xf numFmtId="0" fontId="4" fillId="12" borderId="1" xfId="0" applyFont="1" applyFill="1" applyBorder="1" applyAlignment="1">
      <alignment horizontal="center" vertical="top" wrapText="1"/>
    </xf>
    <xf numFmtId="0" fontId="4" fillId="13" borderId="1" xfId="0" applyFont="1" applyFill="1" applyBorder="1" applyAlignment="1">
      <alignment horizontal="center" vertical="top" wrapText="1"/>
    </xf>
    <xf numFmtId="0" fontId="4" fillId="14" borderId="1" xfId="0" applyFont="1" applyFill="1" applyBorder="1" applyAlignment="1">
      <alignment horizontal="center" vertical="top"/>
    </xf>
    <xf numFmtId="0" fontId="4" fillId="2" borderId="1" xfId="0" applyFont="1" applyFill="1" applyBorder="1" applyAlignment="1">
      <alignment horizontal="center" vertical="top" wrapText="1"/>
    </xf>
    <xf numFmtId="0" fontId="4" fillId="15" borderId="1" xfId="0" applyFont="1" applyFill="1" applyBorder="1" applyAlignment="1">
      <alignment horizontal="center" vertical="top"/>
    </xf>
    <xf numFmtId="4" fontId="3" fillId="9" borderId="1" xfId="0" applyNumberFormat="1" applyFont="1" applyFill="1" applyBorder="1" applyAlignment="1">
      <alignment horizontal="center" vertical="top" wrapText="1"/>
    </xf>
    <xf numFmtId="0" fontId="3" fillId="16" borderId="1" xfId="0" applyFont="1" applyFill="1" applyBorder="1" applyAlignment="1">
      <alignment horizontal="center" vertical="top" wrapText="1"/>
    </xf>
    <xf numFmtId="4" fontId="3" fillId="16" borderId="1" xfId="0" applyNumberFormat="1" applyFont="1" applyFill="1" applyBorder="1" applyAlignment="1">
      <alignment horizontal="center" vertical="top" wrapText="1"/>
    </xf>
    <xf numFmtId="1" fontId="3" fillId="16" borderId="1" xfId="0" applyNumberFormat="1" applyFont="1" applyFill="1" applyBorder="1" applyAlignment="1">
      <alignment horizontal="center" vertical="top" wrapText="1"/>
    </xf>
    <xf numFmtId="49" fontId="3" fillId="16" borderId="1" xfId="0" applyNumberFormat="1" applyFont="1" applyFill="1" applyBorder="1" applyAlignment="1">
      <alignment horizontal="center" vertical="top" wrapText="1"/>
    </xf>
    <xf numFmtId="9" fontId="4" fillId="8" borderId="1" xfId="0" applyNumberFormat="1" applyFont="1" applyFill="1" applyBorder="1" applyAlignment="1">
      <alignment horizontal="center" vertical="top" wrapText="1"/>
    </xf>
    <xf numFmtId="9" fontId="22" fillId="8" borderId="1" xfId="0" applyNumberFormat="1" applyFont="1" applyFill="1" applyBorder="1" applyAlignment="1">
      <alignment horizontal="center" vertical="top" wrapText="1"/>
    </xf>
    <xf numFmtId="164" fontId="4" fillId="0" borderId="1" xfId="0" applyNumberFormat="1" applyFont="1" applyBorder="1" applyAlignment="1">
      <alignment horizontal="center" vertical="top" wrapText="1"/>
    </xf>
    <xf numFmtId="9" fontId="4" fillId="0" borderId="1" xfId="0" applyNumberFormat="1" applyFont="1" applyBorder="1" applyAlignment="1">
      <alignment horizontal="center" vertical="top" wrapText="1"/>
    </xf>
    <xf numFmtId="9" fontId="4" fillId="0" borderId="1" xfId="0" applyNumberFormat="1" applyFont="1" applyBorder="1" applyAlignment="1">
      <alignment horizontal="center" vertical="top"/>
    </xf>
    <xf numFmtId="164" fontId="22" fillId="0" borderId="1" xfId="0" applyNumberFormat="1" applyFont="1" applyBorder="1" applyAlignment="1">
      <alignment horizontal="center" vertical="top" wrapText="1"/>
    </xf>
    <xf numFmtId="0" fontId="22" fillId="0" borderId="1" xfId="0" applyFont="1" applyBorder="1" applyAlignment="1">
      <alignment horizontal="center" vertical="top" wrapText="1"/>
    </xf>
    <xf numFmtId="0" fontId="23" fillId="0" borderId="1" xfId="1" applyFont="1" applyFill="1" applyBorder="1" applyAlignment="1">
      <alignment horizontal="center" vertical="top" wrapText="1"/>
    </xf>
    <xf numFmtId="49" fontId="22" fillId="0" borderId="1" xfId="0" applyNumberFormat="1" applyFont="1" applyBorder="1" applyAlignment="1">
      <alignment horizontal="center" vertical="top" wrapText="1"/>
    </xf>
    <xf numFmtId="0" fontId="21" fillId="0" borderId="1" xfId="0" applyFont="1" applyBorder="1" applyAlignment="1">
      <alignment horizontal="center" vertical="top" wrapText="1"/>
    </xf>
    <xf numFmtId="9" fontId="22" fillId="0" borderId="1" xfId="0" applyNumberFormat="1" applyFont="1" applyBorder="1" applyAlignment="1">
      <alignment horizontal="center" vertical="top"/>
    </xf>
    <xf numFmtId="0" fontId="2" fillId="0" borderId="1" xfId="1" applyBorder="1" applyAlignment="1">
      <alignment horizontal="center" vertical="top" wrapText="1"/>
    </xf>
    <xf numFmtId="9" fontId="22" fillId="0" borderId="1" xfId="0" applyNumberFormat="1" applyFont="1" applyBorder="1" applyAlignment="1">
      <alignment horizontal="center" vertical="top" wrapText="1"/>
    </xf>
    <xf numFmtId="0" fontId="25" fillId="0" borderId="1" xfId="0" applyFont="1" applyBorder="1" applyAlignment="1">
      <alignment horizontal="center" vertical="top" wrapText="1"/>
    </xf>
    <xf numFmtId="10" fontId="22" fillId="0" borderId="1" xfId="0" applyNumberFormat="1" applyFont="1" applyBorder="1" applyAlignment="1">
      <alignment horizontal="center" vertical="top" wrapText="1"/>
    </xf>
    <xf numFmtId="0" fontId="4" fillId="16" borderId="1" xfId="0" applyFont="1" applyFill="1" applyBorder="1" applyAlignment="1">
      <alignment horizontal="center" vertical="top"/>
    </xf>
    <xf numFmtId="4" fontId="21" fillId="0" borderId="1" xfId="0" applyNumberFormat="1" applyFont="1" applyBorder="1" applyAlignment="1">
      <alignment horizontal="center" vertical="top" wrapText="1"/>
    </xf>
    <xf numFmtId="4" fontId="22" fillId="0" borderId="1" xfId="0" applyNumberFormat="1" applyFont="1" applyBorder="1" applyAlignment="1">
      <alignment horizontal="center" vertical="top" wrapText="1"/>
    </xf>
    <xf numFmtId="4" fontId="22" fillId="0" borderId="1" xfId="0" applyNumberFormat="1" applyFont="1" applyBorder="1" applyAlignment="1">
      <alignment horizontal="center" vertical="top"/>
    </xf>
    <xf numFmtId="4" fontId="21" fillId="8" borderId="1" xfId="0" applyNumberFormat="1" applyFont="1" applyFill="1" applyBorder="1" applyAlignment="1">
      <alignment horizontal="center" vertical="top" wrapText="1"/>
    </xf>
    <xf numFmtId="0" fontId="24" fillId="0" borderId="1" xfId="0" applyFont="1" applyBorder="1" applyAlignment="1">
      <alignment horizontal="center" vertical="top"/>
    </xf>
    <xf numFmtId="0" fontId="4" fillId="16" borderId="1" xfId="0" applyFont="1" applyFill="1" applyBorder="1" applyAlignment="1">
      <alignment horizontal="center" vertical="top" wrapText="1"/>
    </xf>
    <xf numFmtId="0" fontId="4" fillId="17" borderId="1" xfId="0" applyFont="1" applyFill="1" applyBorder="1" applyAlignment="1">
      <alignment horizontal="center" vertical="top" wrapText="1"/>
    </xf>
    <xf numFmtId="0" fontId="4" fillId="17" borderId="1" xfId="0" applyFont="1" applyFill="1" applyBorder="1" applyAlignment="1">
      <alignment horizontal="center" vertical="top"/>
    </xf>
    <xf numFmtId="0" fontId="4" fillId="18" borderId="1" xfId="0" applyFont="1" applyFill="1" applyBorder="1" applyAlignment="1">
      <alignment horizontal="center" vertical="top"/>
    </xf>
    <xf numFmtId="0" fontId="4" fillId="18" borderId="1" xfId="0" applyFont="1" applyFill="1" applyBorder="1" applyAlignment="1">
      <alignment horizontal="center" vertical="top" wrapText="1"/>
    </xf>
    <xf numFmtId="0" fontId="4" fillId="19" borderId="1" xfId="0" applyFont="1" applyFill="1" applyBorder="1" applyAlignment="1">
      <alignment horizontal="center" vertical="top" wrapText="1"/>
    </xf>
    <xf numFmtId="0" fontId="4" fillId="19" borderId="1" xfId="0" applyFont="1" applyFill="1" applyBorder="1" applyAlignment="1">
      <alignment horizontal="center" vertical="top"/>
    </xf>
    <xf numFmtId="0" fontId="4" fillId="20" borderId="1" xfId="0" applyFont="1" applyFill="1" applyBorder="1" applyAlignment="1">
      <alignment horizontal="center" vertical="top" wrapText="1"/>
    </xf>
    <xf numFmtId="0" fontId="4" fillId="20" borderId="1" xfId="0" applyFont="1" applyFill="1" applyBorder="1" applyAlignment="1">
      <alignment horizontal="center" vertical="top"/>
    </xf>
    <xf numFmtId="0" fontId="4" fillId="15" borderId="1" xfId="0" applyFont="1" applyFill="1" applyBorder="1" applyAlignment="1">
      <alignment horizontal="center" vertical="top" wrapText="1"/>
    </xf>
    <xf numFmtId="0" fontId="4" fillId="21" borderId="1" xfId="0" applyFont="1" applyFill="1" applyBorder="1" applyAlignment="1">
      <alignment horizontal="center" vertical="top"/>
    </xf>
    <xf numFmtId="0" fontId="4" fillId="22" borderId="1" xfId="0" applyFont="1" applyFill="1" applyBorder="1" applyAlignment="1">
      <alignment horizontal="center" vertical="top" wrapText="1"/>
    </xf>
    <xf numFmtId="0" fontId="4" fillId="22" borderId="1" xfId="0" applyFont="1" applyFill="1" applyBorder="1" applyAlignment="1">
      <alignment horizontal="center" vertical="top"/>
    </xf>
    <xf numFmtId="0" fontId="4" fillId="23" borderId="1" xfId="0" applyFont="1" applyFill="1" applyBorder="1" applyAlignment="1">
      <alignment horizontal="center" vertical="top"/>
    </xf>
    <xf numFmtId="0" fontId="4" fillId="23" borderId="1" xfId="0" applyFont="1" applyFill="1" applyBorder="1" applyAlignment="1">
      <alignment horizontal="center" vertical="top" wrapText="1"/>
    </xf>
    <xf numFmtId="0" fontId="4" fillId="24" borderId="1" xfId="0" applyFont="1" applyFill="1" applyBorder="1" applyAlignment="1">
      <alignment horizontal="center" vertical="top" wrapText="1"/>
    </xf>
    <xf numFmtId="0" fontId="4" fillId="24" borderId="1" xfId="0" applyFont="1" applyFill="1" applyBorder="1" applyAlignment="1">
      <alignment horizontal="center" vertical="top"/>
    </xf>
    <xf numFmtId="0" fontId="4" fillId="25" borderId="1" xfId="0" applyFont="1" applyFill="1" applyBorder="1" applyAlignment="1">
      <alignment horizontal="center" vertical="top" wrapText="1"/>
    </xf>
    <xf numFmtId="0" fontId="4" fillId="25" borderId="1" xfId="0" applyFont="1" applyFill="1" applyBorder="1" applyAlignment="1">
      <alignment horizontal="center" vertical="top"/>
    </xf>
    <xf numFmtId="0" fontId="4" fillId="26" borderId="1" xfId="0" applyFont="1" applyFill="1" applyBorder="1" applyAlignment="1">
      <alignment horizontal="center" vertical="top" wrapText="1"/>
    </xf>
    <xf numFmtId="0" fontId="4" fillId="27" borderId="1" xfId="0" applyFont="1" applyFill="1" applyBorder="1" applyAlignment="1">
      <alignment horizontal="center" vertical="top"/>
    </xf>
    <xf numFmtId="0" fontId="4" fillId="27" borderId="1" xfId="0" applyFont="1" applyFill="1" applyBorder="1" applyAlignment="1">
      <alignment horizontal="center" vertical="top" wrapText="1"/>
    </xf>
    <xf numFmtId="0" fontId="4" fillId="28" borderId="1" xfId="0" applyFont="1" applyFill="1" applyBorder="1" applyAlignment="1">
      <alignment horizontal="center" vertical="top"/>
    </xf>
    <xf numFmtId="0" fontId="4" fillId="28" borderId="1" xfId="0" applyFont="1" applyFill="1" applyBorder="1" applyAlignment="1">
      <alignment horizontal="center" vertical="top" wrapText="1"/>
    </xf>
    <xf numFmtId="165" fontId="28" fillId="3" borderId="1" xfId="0" applyNumberFormat="1" applyFont="1" applyFill="1" applyBorder="1" applyAlignment="1">
      <alignment horizontal="center" vertical="top" wrapText="1"/>
    </xf>
    <xf numFmtId="165" fontId="29" fillId="3" borderId="1" xfId="0" applyNumberFormat="1" applyFont="1" applyFill="1" applyBorder="1" applyAlignment="1">
      <alignment horizontal="center" vertical="top" wrapText="1"/>
    </xf>
    <xf numFmtId="165" fontId="28" fillId="18" borderId="1" xfId="0" applyNumberFormat="1" applyFont="1" applyFill="1" applyBorder="1" applyAlignment="1">
      <alignment horizontal="center" vertical="top" wrapText="1"/>
    </xf>
    <xf numFmtId="165" fontId="29" fillId="18" borderId="1" xfId="0" applyNumberFormat="1" applyFont="1" applyFill="1" applyBorder="1" applyAlignment="1">
      <alignment horizontal="center" vertical="top" wrapText="1"/>
    </xf>
    <xf numFmtId="165" fontId="28" fillId="12" borderId="1" xfId="0" applyNumberFormat="1" applyFont="1" applyFill="1" applyBorder="1" applyAlignment="1">
      <alignment horizontal="center" vertical="top" wrapText="1"/>
    </xf>
    <xf numFmtId="165" fontId="29" fillId="12" borderId="1" xfId="0" applyNumberFormat="1" applyFont="1" applyFill="1" applyBorder="1" applyAlignment="1">
      <alignment horizontal="center" vertical="top" wrapText="1"/>
    </xf>
    <xf numFmtId="165" fontId="28" fillId="21" borderId="1" xfId="0" applyNumberFormat="1" applyFont="1" applyFill="1" applyBorder="1" applyAlignment="1">
      <alignment horizontal="center" vertical="top" wrapText="1"/>
    </xf>
    <xf numFmtId="165" fontId="29" fillId="21" borderId="1" xfId="0" applyNumberFormat="1" applyFont="1" applyFill="1" applyBorder="1" applyAlignment="1">
      <alignment horizontal="center" vertical="top" wrapText="1"/>
    </xf>
    <xf numFmtId="165" fontId="28" fillId="29" borderId="1" xfId="0" applyNumberFormat="1" applyFont="1" applyFill="1" applyBorder="1" applyAlignment="1">
      <alignment horizontal="center" vertical="top" wrapText="1"/>
    </xf>
    <xf numFmtId="165" fontId="29" fillId="29" borderId="1" xfId="0" applyNumberFormat="1" applyFont="1" applyFill="1" applyBorder="1" applyAlignment="1">
      <alignment horizontal="center" vertical="top" wrapText="1"/>
    </xf>
    <xf numFmtId="0" fontId="0" fillId="0" borderId="1" xfId="0" applyBorder="1" applyAlignment="1">
      <alignment horizontal="center" vertical="top"/>
    </xf>
    <xf numFmtId="0" fontId="0" fillId="3" borderId="1" xfId="0" applyFill="1" applyBorder="1" applyAlignment="1">
      <alignment horizontal="center" vertical="top"/>
    </xf>
    <xf numFmtId="0" fontId="0" fillId="18" borderId="1" xfId="0" applyFill="1" applyBorder="1" applyAlignment="1">
      <alignment horizontal="center" vertical="top"/>
    </xf>
    <xf numFmtId="0" fontId="0" fillId="12" borderId="1" xfId="0" applyFill="1" applyBorder="1" applyAlignment="1">
      <alignment horizontal="center" vertical="top"/>
    </xf>
    <xf numFmtId="0" fontId="0" fillId="21" borderId="1" xfId="0" applyFill="1" applyBorder="1" applyAlignment="1">
      <alignment horizontal="center" vertical="top"/>
    </xf>
    <xf numFmtId="0" fontId="0" fillId="29" borderId="1" xfId="0" applyFill="1" applyBorder="1" applyAlignment="1">
      <alignment horizontal="center" vertical="top"/>
    </xf>
    <xf numFmtId="0" fontId="0" fillId="8" borderId="1" xfId="0" applyFill="1" applyBorder="1" applyAlignment="1">
      <alignment horizontal="center" vertical="top"/>
    </xf>
    <xf numFmtId="0" fontId="21" fillId="0" borderId="1" xfId="0" applyFont="1" applyBorder="1" applyAlignment="1">
      <alignment horizontal="center" vertical="top"/>
    </xf>
    <xf numFmtId="0" fontId="21" fillId="8" borderId="1" xfId="0" applyFont="1" applyFill="1" applyBorder="1" applyAlignment="1">
      <alignment horizontal="center" vertical="top"/>
    </xf>
    <xf numFmtId="0" fontId="0" fillId="10" borderId="1" xfId="0" applyFill="1" applyBorder="1" applyAlignment="1">
      <alignment horizontal="center" vertical="top"/>
    </xf>
    <xf numFmtId="0" fontId="26" fillId="30" borderId="1" xfId="0" applyFont="1" applyFill="1" applyBorder="1" applyAlignment="1">
      <alignment horizontal="center" vertical="top" wrapText="1"/>
    </xf>
    <xf numFmtId="0" fontId="26" fillId="31" borderId="1" xfId="0" applyFont="1" applyFill="1" applyBorder="1" applyAlignment="1">
      <alignment horizontal="center" vertical="top" wrapText="1"/>
    </xf>
    <xf numFmtId="0" fontId="26" fillId="6" borderId="1" xfId="0" applyFont="1" applyFill="1" applyBorder="1" applyAlignment="1">
      <alignment horizontal="center" vertical="top" wrapText="1"/>
    </xf>
    <xf numFmtId="0" fontId="26" fillId="32" borderId="1" xfId="0" applyFont="1" applyFill="1" applyBorder="1" applyAlignment="1">
      <alignment horizontal="center" vertical="top" wrapText="1"/>
    </xf>
    <xf numFmtId="0" fontId="26" fillId="33" borderId="1" xfId="0" applyFont="1" applyFill="1" applyBorder="1" applyAlignment="1">
      <alignment horizontal="center" vertical="top" wrapText="1"/>
    </xf>
    <xf numFmtId="0" fontId="26" fillId="34" borderId="1" xfId="0" applyFont="1" applyFill="1" applyBorder="1" applyAlignment="1">
      <alignment horizontal="center" vertical="top" wrapText="1"/>
    </xf>
    <xf numFmtId="0" fontId="26" fillId="35" borderId="1" xfId="0" applyFont="1" applyFill="1" applyBorder="1" applyAlignment="1">
      <alignment horizontal="center" vertical="top" wrapText="1"/>
    </xf>
    <xf numFmtId="165" fontId="28" fillId="16" borderId="1" xfId="0" applyNumberFormat="1" applyFont="1" applyFill="1" applyBorder="1" applyAlignment="1">
      <alignment horizontal="center" vertical="center" wrapText="1"/>
    </xf>
    <xf numFmtId="165" fontId="28" fillId="10" borderId="1" xfId="0" applyNumberFormat="1" applyFont="1" applyFill="1" applyBorder="1" applyAlignment="1">
      <alignment horizontal="center" vertical="center" wrapText="1"/>
    </xf>
    <xf numFmtId="0" fontId="0" fillId="10" borderId="1" xfId="0" applyFill="1" applyBorder="1" applyAlignment="1">
      <alignment horizontal="center" vertical="top" wrapText="1"/>
    </xf>
    <xf numFmtId="0" fontId="21" fillId="0" borderId="1" xfId="0" applyFont="1" applyBorder="1" applyAlignment="1">
      <alignment horizontal="left" vertical="top" wrapText="1"/>
    </xf>
    <xf numFmtId="0" fontId="4" fillId="0" borderId="3" xfId="0" applyFont="1" applyBorder="1" applyAlignment="1">
      <alignment horizontal="center" vertical="top"/>
    </xf>
    <xf numFmtId="0" fontId="4" fillId="0" borderId="4" xfId="0" applyFont="1" applyBorder="1" applyAlignment="1">
      <alignment horizontal="center" vertical="top"/>
    </xf>
    <xf numFmtId="0" fontId="4" fillId="0" borderId="5" xfId="0" applyFont="1" applyBorder="1" applyAlignment="1">
      <alignment horizontal="center" vertical="top"/>
    </xf>
    <xf numFmtId="4" fontId="22" fillId="8" borderId="1" xfId="0" applyNumberFormat="1" applyFont="1" applyFill="1" applyBorder="1" applyAlignment="1">
      <alignment horizontal="center" vertical="top" wrapText="1"/>
    </xf>
    <xf numFmtId="4" fontId="4" fillId="10" borderId="1" xfId="0" applyNumberFormat="1" applyFont="1" applyFill="1" applyBorder="1" applyAlignment="1">
      <alignment horizontal="center" vertical="top" wrapText="1"/>
    </xf>
    <xf numFmtId="4" fontId="22" fillId="10" borderId="1" xfId="0" applyNumberFormat="1" applyFont="1" applyFill="1" applyBorder="1" applyAlignment="1">
      <alignment horizontal="center" vertical="top" wrapText="1"/>
    </xf>
    <xf numFmtId="0" fontId="4" fillId="36" borderId="1" xfId="0" applyFont="1" applyFill="1" applyBorder="1" applyAlignment="1">
      <alignment horizontal="center" vertical="top"/>
    </xf>
    <xf numFmtId="4" fontId="4" fillId="36" borderId="1" xfId="0" applyNumberFormat="1" applyFont="1" applyFill="1" applyBorder="1" applyAlignment="1">
      <alignment horizontal="center" vertical="top"/>
    </xf>
    <xf numFmtId="4" fontId="4" fillId="36" borderId="1" xfId="0" applyNumberFormat="1" applyFont="1" applyFill="1" applyBorder="1" applyAlignment="1">
      <alignment horizontal="center" vertical="top" wrapText="1"/>
    </xf>
    <xf numFmtId="4" fontId="3" fillId="10" borderId="1" xfId="0" applyNumberFormat="1" applyFont="1" applyFill="1" applyBorder="1" applyAlignment="1">
      <alignment horizontal="center" vertical="top"/>
    </xf>
    <xf numFmtId="4" fontId="3" fillId="36" borderId="1" xfId="0" applyNumberFormat="1" applyFont="1" applyFill="1" applyBorder="1" applyAlignment="1">
      <alignment horizontal="center" vertical="top"/>
    </xf>
    <xf numFmtId="0" fontId="3" fillId="36" borderId="1" xfId="0" applyFont="1" applyFill="1" applyBorder="1" applyAlignment="1">
      <alignment horizontal="center" vertical="top"/>
    </xf>
    <xf numFmtId="4" fontId="26" fillId="14" borderId="1" xfId="0" applyNumberFormat="1" applyFont="1" applyFill="1" applyBorder="1" applyAlignment="1">
      <alignment horizontal="center" vertical="top" wrapText="1"/>
    </xf>
    <xf numFmtId="0" fontId="3" fillId="14" borderId="1" xfId="0" applyFont="1" applyFill="1" applyBorder="1" applyAlignment="1">
      <alignment horizontal="center" vertical="top"/>
    </xf>
    <xf numFmtId="0" fontId="3" fillId="10" borderId="1" xfId="0" applyFont="1" applyFill="1" applyBorder="1" applyAlignment="1">
      <alignment horizontal="center" vertical="top"/>
    </xf>
    <xf numFmtId="0" fontId="27" fillId="3" borderId="3" xfId="0" applyFont="1" applyFill="1" applyBorder="1" applyAlignment="1">
      <alignment horizontal="center" vertical="top"/>
    </xf>
    <xf numFmtId="0" fontId="27" fillId="3" borderId="4" xfId="0" applyFont="1" applyFill="1" applyBorder="1" applyAlignment="1">
      <alignment horizontal="center" vertical="top"/>
    </xf>
    <xf numFmtId="0" fontId="27" fillId="3" borderId="5" xfId="0" applyFont="1" applyFill="1" applyBorder="1" applyAlignment="1">
      <alignment horizontal="center" vertical="top"/>
    </xf>
    <xf numFmtId="0" fontId="27" fillId="18" borderId="3" xfId="0" applyFont="1" applyFill="1" applyBorder="1" applyAlignment="1">
      <alignment horizontal="center" vertical="top"/>
    </xf>
    <xf numFmtId="0" fontId="27" fillId="18" borderId="4" xfId="0" applyFont="1" applyFill="1" applyBorder="1" applyAlignment="1">
      <alignment horizontal="center" vertical="top"/>
    </xf>
    <xf numFmtId="0" fontId="27" fillId="18" borderId="5" xfId="0" applyFont="1" applyFill="1" applyBorder="1" applyAlignment="1">
      <alignment horizontal="center" vertical="top"/>
    </xf>
    <xf numFmtId="0" fontId="27" fillId="12" borderId="3" xfId="0" applyFont="1" applyFill="1" applyBorder="1" applyAlignment="1">
      <alignment horizontal="center" vertical="top"/>
    </xf>
    <xf numFmtId="0" fontId="27" fillId="12" borderId="4" xfId="0" applyFont="1" applyFill="1" applyBorder="1" applyAlignment="1">
      <alignment horizontal="center" vertical="top"/>
    </xf>
    <xf numFmtId="0" fontId="27" fillId="12" borderId="5" xfId="0" applyFont="1" applyFill="1" applyBorder="1" applyAlignment="1">
      <alignment horizontal="center" vertical="top"/>
    </xf>
    <xf numFmtId="0" fontId="27" fillId="21" borderId="3" xfId="0" applyFont="1" applyFill="1" applyBorder="1" applyAlignment="1">
      <alignment horizontal="center" vertical="top"/>
    </xf>
    <xf numFmtId="0" fontId="27" fillId="21" borderId="4" xfId="0" applyFont="1" applyFill="1" applyBorder="1" applyAlignment="1">
      <alignment horizontal="center" vertical="top"/>
    </xf>
    <xf numFmtId="0" fontId="27" fillId="21" borderId="5" xfId="0" applyFont="1" applyFill="1" applyBorder="1" applyAlignment="1">
      <alignment horizontal="center" vertical="top"/>
    </xf>
    <xf numFmtId="0" fontId="27" fillId="29" borderId="3" xfId="0" applyFont="1" applyFill="1" applyBorder="1" applyAlignment="1">
      <alignment horizontal="center" vertical="top"/>
    </xf>
    <xf numFmtId="0" fontId="27" fillId="29" borderId="4" xfId="0" applyFont="1" applyFill="1" applyBorder="1" applyAlignment="1">
      <alignment horizontal="center" vertical="top"/>
    </xf>
    <xf numFmtId="0" fontId="27" fillId="29" borderId="5" xfId="0" applyFont="1" applyFill="1" applyBorder="1" applyAlignment="1">
      <alignment horizontal="center" vertical="top"/>
    </xf>
  </cellXfs>
  <cellStyles count="2">
    <cellStyle name="Hyperlink" xfId="1" builtinId="8"/>
    <cellStyle name="Normal" xfId="0" builtinId="0"/>
  </cellStyles>
  <dxfs count="170">
    <dxf>
      <font>
        <color rgb="FF9C0006"/>
      </font>
      <fill>
        <patternFill>
          <bgColor rgb="FFFFC7CE"/>
        </patternFill>
      </fill>
    </dxf>
    <dxf>
      <font>
        <color rgb="FF9C0006"/>
      </font>
      <fill>
        <patternFill>
          <bgColor rgb="FFFFC7CE"/>
        </patternFill>
      </fill>
    </dxf>
    <dxf>
      <font>
        <b/>
        <i val="0"/>
        <u/>
        <color rgb="FFFF0000"/>
      </font>
    </dxf>
    <dxf>
      <font>
        <b/>
        <i val="0"/>
        <u/>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u val="none"/>
        <color rgb="FF00B05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u/>
        <color rgb="FFFF0000"/>
      </font>
    </dxf>
    <dxf>
      <font>
        <b/>
        <i val="0"/>
        <color rgb="FFFF0000"/>
      </font>
    </dxf>
    <dxf>
      <font>
        <b/>
        <i val="0"/>
        <u/>
        <color rgb="FFFF0000"/>
      </font>
    </dxf>
    <dxf>
      <font>
        <u val="none"/>
        <color rgb="FF00B050"/>
      </font>
    </dxf>
    <dxf>
      <font>
        <color rgb="FF00B050"/>
      </font>
    </dxf>
    <dxf>
      <font>
        <b/>
        <i val="0"/>
        <color rgb="FFFF0000"/>
      </font>
    </dxf>
    <dxf>
      <font>
        <u val="none"/>
        <color rgb="FF00B050"/>
      </font>
    </dxf>
    <dxf>
      <font>
        <b/>
        <i val="0"/>
        <u/>
        <color rgb="FFFF0000"/>
      </font>
    </dxf>
    <dxf>
      <font>
        <b/>
        <i val="0"/>
        <u/>
        <color rgb="FFFF0000"/>
      </font>
    </dxf>
    <dxf>
      <font>
        <u val="none"/>
        <color rgb="FF00B050"/>
      </font>
    </dxf>
    <dxf>
      <font>
        <u val="none"/>
        <color rgb="FF00B050"/>
      </font>
    </dxf>
    <dxf>
      <font>
        <b/>
        <i val="0"/>
        <u/>
        <color rgb="FFFF0000"/>
      </font>
    </dxf>
    <dxf>
      <font>
        <b/>
        <i val="0"/>
        <u/>
        <color rgb="FFFF0000"/>
      </font>
    </dxf>
    <dxf>
      <font>
        <b/>
        <i val="0"/>
        <u/>
        <color rgb="FFFF0000"/>
      </font>
    </dxf>
    <dxf>
      <font>
        <b/>
        <i val="0"/>
        <u/>
        <color rgb="FFFF0000"/>
      </font>
    </dxf>
  </dxfs>
  <tableStyles count="0" defaultTableStyle="TableStyleMedium9" defaultPivotStyle="PivotStyleLight16"/>
  <colors>
    <mruColors>
      <color rgb="FFCCCCFF"/>
      <color rgb="FF99CCFF"/>
      <color rgb="FFFF99CC"/>
      <color rgb="FFCCFF66"/>
      <color rgb="FFFF9933"/>
      <color rgb="FFCC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hubsch.eva@gmail.com" TargetMode="External"/><Relationship Id="rId3" Type="http://schemas.openxmlformats.org/officeDocument/2006/relationships/hyperlink" Target="mailto:direktor@adiostaracarsija.com;" TargetMode="External"/><Relationship Id="rId7" Type="http://schemas.openxmlformats.org/officeDocument/2006/relationships/hyperlink" Target="mailto:pressartdm@gmail.com;" TargetMode="External"/><Relationship Id="rId2" Type="http://schemas.openxmlformats.org/officeDocument/2006/relationships/hyperlink" Target="mailto:sasa_aleksandrovic@yahoo.com" TargetMode="External"/><Relationship Id="rId1" Type="http://schemas.openxmlformats.org/officeDocument/2006/relationships/hyperlink" Target="mailto:mukarrem.ameti@gmail.com" TargetMode="External"/><Relationship Id="rId6" Type="http://schemas.openxmlformats.org/officeDocument/2006/relationships/hyperlink" Target="http://www.niar.rs/" TargetMode="External"/><Relationship Id="rId5" Type="http://schemas.openxmlformats.org/officeDocument/2006/relationships/hyperlink" Target="mailto:bajramhaliti3000@gmail.com;" TargetMode="External"/><Relationship Id="rId10" Type="http://schemas.openxmlformats.org/officeDocument/2006/relationships/printerSettings" Target="../printerSettings/printerSettings1.bin"/><Relationship Id="rId4" Type="http://schemas.openxmlformats.org/officeDocument/2006/relationships/hyperlink" Target="mailto:stojkovicsnezana10@gmail.com" TargetMode="External"/><Relationship Id="rId9" Type="http://schemas.openxmlformats.org/officeDocument/2006/relationships/hyperlink" Target="mailto:dragankole4@gmail.com"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mbajicc@gmail.com;" TargetMode="External"/><Relationship Id="rId21" Type="http://schemas.openxmlformats.org/officeDocument/2006/relationships/hyperlink" Target="mailto:rtcaribrod@gmail.com" TargetMode="External"/><Relationship Id="rId42" Type="http://schemas.openxmlformats.org/officeDocument/2006/relationships/hyperlink" Target="mailto:cvetnatisi@gmail.com" TargetMode="External"/><Relationship Id="rId47" Type="http://schemas.openxmlformats.org/officeDocument/2006/relationships/hyperlink" Target="mailto:tvapatin@gmail.com" TargetMode="External"/><Relationship Id="rId63" Type="http://schemas.openxmlformats.org/officeDocument/2006/relationships/hyperlink" Target="mailto:office@tvzonaplus.rs" TargetMode="External"/><Relationship Id="rId68" Type="http://schemas.openxmlformats.org/officeDocument/2006/relationships/hyperlink" Target="mailto:romi.novinari@yahoo.com;" TargetMode="External"/><Relationship Id="rId84" Type="http://schemas.openxmlformats.org/officeDocument/2006/relationships/hyperlink" Target="mailto:sekretarsoskanalplus@gmail.com;" TargetMode="External"/><Relationship Id="rId89" Type="http://schemas.openxmlformats.org/officeDocument/2006/relationships/hyperlink" Target="mailto:radiobcinfo@gmail.com" TargetMode="External"/><Relationship Id="rId16" Type="http://schemas.openxmlformats.org/officeDocument/2006/relationships/hyperlink" Target="mailto:redakcija@rina.rs" TargetMode="External"/><Relationship Id="rId11" Type="http://schemas.openxmlformats.org/officeDocument/2006/relationships/hyperlink" Target="mailto:info@rtvnp.rs" TargetMode="External"/><Relationship Id="rId32" Type="http://schemas.openxmlformats.org/officeDocument/2006/relationships/hyperlink" Target="mailto:cuprija.net@gmail.com" TargetMode="External"/><Relationship Id="rId37" Type="http://schemas.openxmlformats.org/officeDocument/2006/relationships/hyperlink" Target="mailto:sdplus.redakcija@gmail.com;" TargetMode="External"/><Relationship Id="rId53" Type="http://schemas.openxmlformats.org/officeDocument/2006/relationships/hyperlink" Target="mailto:rtvm12@gmail.com" TargetMode="External"/><Relationship Id="rId58" Type="http://schemas.openxmlformats.org/officeDocument/2006/relationships/hyperlink" Target="mailto:srecnazvezda00@gmail.com" TargetMode="External"/><Relationship Id="rId74" Type="http://schemas.openxmlformats.org/officeDocument/2006/relationships/hyperlink" Target="mailto:tvr&#273;ava.1780@gmail.com;" TargetMode="External"/><Relationship Id="rId79" Type="http://schemas.openxmlformats.org/officeDocument/2006/relationships/hyperlink" Target="mailto:mediaadvertising2011@gmail.com;" TargetMode="External"/><Relationship Id="rId102" Type="http://schemas.openxmlformats.org/officeDocument/2006/relationships/hyperlink" Target="http://www.rtv-vranje.rs/" TargetMode="External"/><Relationship Id="rId5" Type="http://schemas.openxmlformats.org/officeDocument/2006/relationships/hyperlink" Target="mailto:televizija_bujanovac@yahoo.com;" TargetMode="External"/><Relationship Id="rId90" Type="http://schemas.openxmlformats.org/officeDocument/2006/relationships/hyperlink" Target="mailto:ceskabesedanis@yahoo.com;" TargetMode="External"/><Relationship Id="rId95" Type="http://schemas.openxmlformats.org/officeDocument/2006/relationships/hyperlink" Target="mailto:radojicamalibc@yahoo.com;" TargetMode="External"/><Relationship Id="rId22" Type="http://schemas.openxmlformats.org/officeDocument/2006/relationships/hyperlink" Target="mailto:drdossh@yahoo.com" TargetMode="External"/><Relationship Id="rId27" Type="http://schemas.openxmlformats.org/officeDocument/2006/relationships/hyperlink" Target="mailto:mbajicc@gmail.com;" TargetMode="External"/><Relationship Id="rId43" Type="http://schemas.openxmlformats.org/officeDocument/2006/relationships/hyperlink" Target="mailto:hejsalasi.backatopola@gmail.com;" TargetMode="External"/><Relationship Id="rId48" Type="http://schemas.openxmlformats.org/officeDocument/2006/relationships/hyperlink" Target="mailto:balkanturizamtravel@gmail.com;" TargetMode="External"/><Relationship Id="rId64" Type="http://schemas.openxmlformats.org/officeDocument/2006/relationships/hyperlink" Target="mailto:vranjskaplus@gmail.com;marijan.stosic1980@gmail.com;" TargetMode="External"/><Relationship Id="rId69" Type="http://schemas.openxmlformats.org/officeDocument/2006/relationships/hyperlink" Target="mailto:artemidamedia@gmail.com" TargetMode="External"/><Relationship Id="rId80" Type="http://schemas.openxmlformats.org/officeDocument/2006/relationships/hyperlink" Target="mailto:m.vondada@gmail.com;" TargetMode="External"/><Relationship Id="rId85" Type="http://schemas.openxmlformats.org/officeDocument/2006/relationships/hyperlink" Target="mailto:gradskamtv@gmail.com;" TargetMode="External"/><Relationship Id="rId12" Type="http://schemas.openxmlformats.org/officeDocument/2006/relationships/hyperlink" Target="mailto:journalisticplan@journalist.com" TargetMode="External"/><Relationship Id="rId17" Type="http://schemas.openxmlformats.org/officeDocument/2006/relationships/hyperlink" Target="mailto:udruzenjeemblema@gmail.com" TargetMode="External"/><Relationship Id="rId25" Type="http://schemas.openxmlformats.org/officeDocument/2006/relationships/hyperlink" Target="mailto:boris@bunjevci.net" TargetMode="External"/><Relationship Id="rId33" Type="http://schemas.openxmlformats.org/officeDocument/2006/relationships/hyperlink" Target="mailto:redakcija@ngportal.rs;" TargetMode="External"/><Relationship Id="rId38" Type="http://schemas.openxmlformats.org/officeDocument/2006/relationships/hyperlink" Target="mailto:info@slobodastampe.org" TargetMode="External"/><Relationship Id="rId46" Type="http://schemas.openxmlformats.org/officeDocument/2006/relationships/hyperlink" Target="mailto:radiofruskagorainfo@gmail.com" TargetMode="External"/><Relationship Id="rId59" Type="http://schemas.openxmlformats.org/officeDocument/2006/relationships/hyperlink" Target="mailto:rtvbum@hotmail.com" TargetMode="External"/><Relationship Id="rId67" Type="http://schemas.openxmlformats.org/officeDocument/2006/relationships/hyperlink" Target="mailto:jugmedia.redakcija@gmail.com" TargetMode="External"/><Relationship Id="rId103" Type="http://schemas.openxmlformats.org/officeDocument/2006/relationships/printerSettings" Target="../printerSettings/printerSettings2.bin"/><Relationship Id="rId20" Type="http://schemas.openxmlformats.org/officeDocument/2006/relationships/hyperlink" Target="mailto:rtcaribrod@gmail.com" TargetMode="External"/><Relationship Id="rId41" Type="http://schemas.openxmlformats.org/officeDocument/2006/relationships/hyperlink" Target="mailto:pandaradio@tippnet.rs;" TargetMode="External"/><Relationship Id="rId54" Type="http://schemas.openxmlformats.org/officeDocument/2006/relationships/hyperlink" Target="mailto:ljuankoka@yahoo.com" TargetMode="External"/><Relationship Id="rId62" Type="http://schemas.openxmlformats.org/officeDocument/2006/relationships/hyperlink" Target="mailto:lokpres@eunet.rs;" TargetMode="External"/><Relationship Id="rId70" Type="http://schemas.openxmlformats.org/officeDocument/2006/relationships/hyperlink" Target="mailto:brankopesic69@gmail.com;" TargetMode="External"/><Relationship Id="rId75" Type="http://schemas.openxmlformats.org/officeDocument/2006/relationships/hyperlink" Target="mailto:evicaradiop@gmail.com" TargetMode="External"/><Relationship Id="rId83" Type="http://schemas.openxmlformats.org/officeDocument/2006/relationships/hyperlink" Target="mailto:cronews05@gmail.com" TargetMode="External"/><Relationship Id="rId88" Type="http://schemas.openxmlformats.org/officeDocument/2006/relationships/hyperlink" Target="mailto:backapress.info@gmail.com;" TargetMode="External"/><Relationship Id="rId91" Type="http://schemas.openxmlformats.org/officeDocument/2006/relationships/hyperlink" Target="mailto:marinackomi@gmail.com" TargetMode="External"/><Relationship Id="rId96" Type="http://schemas.openxmlformats.org/officeDocument/2006/relationships/hyperlink" Target="mailto:kontakt@nsrnm.org" TargetMode="External"/><Relationship Id="rId1" Type="http://schemas.openxmlformats.org/officeDocument/2006/relationships/hyperlink" Target="mailto:televizija_bujanovac@yahoo.com" TargetMode="External"/><Relationship Id="rId6" Type="http://schemas.openxmlformats.org/officeDocument/2006/relationships/hyperlink" Target="mailto:sb15302@seeu.edu.mk" TargetMode="External"/><Relationship Id="rId15" Type="http://schemas.openxmlformats.org/officeDocument/2006/relationships/hyperlink" Target="mailto:ugfreemedia@gmail.com;" TargetMode="External"/><Relationship Id="rId23" Type="http://schemas.openxmlformats.org/officeDocument/2006/relationships/hyperlink" Target="mailto:tvinfobosilegrad@gmail.com" TargetMode="External"/><Relationship Id="rId28" Type="http://schemas.openxmlformats.org/officeDocument/2006/relationships/hyperlink" Target="http://www.bmc.rs/" TargetMode="External"/><Relationship Id="rId36" Type="http://schemas.openxmlformats.org/officeDocument/2006/relationships/hyperlink" Target="mailto:npress.ng@gmail.com;" TargetMode="External"/><Relationship Id="rId49" Type="http://schemas.openxmlformats.org/officeDocument/2006/relationships/hyperlink" Target="mailto:urednikrtvhan@gmail.com" TargetMode="External"/><Relationship Id="rId57" Type="http://schemas.openxmlformats.org/officeDocument/2006/relationships/hyperlink" Target="mailto:temporadiozajecar@gmail.com" TargetMode="External"/><Relationship Id="rId10" Type="http://schemas.openxmlformats.org/officeDocument/2006/relationships/hyperlink" Target="mailto:radiotimprnjavor@gmail.com;" TargetMode="External"/><Relationship Id="rId31" Type="http://schemas.openxmlformats.org/officeDocument/2006/relationships/hyperlink" Target="mailto:radiomagnum@gmail.com" TargetMode="External"/><Relationship Id="rId44" Type="http://schemas.openxmlformats.org/officeDocument/2006/relationships/hyperlink" Target="mailto:dujmo2@gmail.com" TargetMode="External"/><Relationship Id="rId52" Type="http://schemas.openxmlformats.org/officeDocument/2006/relationships/hyperlink" Target="mailto:plusradio010@gmail.com" TargetMode="External"/><Relationship Id="rId60" Type="http://schemas.openxmlformats.org/officeDocument/2006/relationships/hyperlink" Target="mailto:rvaljevo@gmail.com" TargetMode="External"/><Relationship Id="rId65" Type="http://schemas.openxmlformats.org/officeDocument/2006/relationships/hyperlink" Target="http://www.petotri1941.rs/" TargetMode="External"/><Relationship Id="rId73" Type="http://schemas.openxmlformats.org/officeDocument/2006/relationships/hyperlink" Target="mailto:marketing@klik917.net" TargetMode="External"/><Relationship Id="rId78" Type="http://schemas.openxmlformats.org/officeDocument/2006/relationships/hyperlink" Target="mailto:banatski.let@gmail.com" TargetMode="External"/><Relationship Id="rId81" Type="http://schemas.openxmlformats.org/officeDocument/2006/relationships/hyperlink" Target="mailto:istokcompany@gmail.com" TargetMode="External"/><Relationship Id="rId86" Type="http://schemas.openxmlformats.org/officeDocument/2006/relationships/hyperlink" Target="mailto:talasidunava@gmail.com;" TargetMode="External"/><Relationship Id="rId94" Type="http://schemas.openxmlformats.org/officeDocument/2006/relationships/hyperlink" Target="mailto:romskimedijskiservis@yahoo.com;" TargetMode="External"/><Relationship Id="rId99" Type="http://schemas.openxmlformats.org/officeDocument/2006/relationships/hyperlink" Target="mailto:mpetkovic724@gmail.com;" TargetMode="External"/><Relationship Id="rId101" Type="http://schemas.openxmlformats.org/officeDocument/2006/relationships/hyperlink" Target="http://www.beliandjeo.rs/" TargetMode="External"/><Relationship Id="rId4" Type="http://schemas.openxmlformats.org/officeDocument/2006/relationships/hyperlink" Target="mailto:sh.jahiu@hotmail.com" TargetMode="External"/><Relationship Id="rId9" Type="http://schemas.openxmlformats.org/officeDocument/2006/relationships/hyperlink" Target="mailto:kazaljka.net@gmail.com;" TargetMode="External"/><Relationship Id="rId13" Type="http://schemas.openxmlformats.org/officeDocument/2006/relationships/hyperlink" Target="mailto:goranrekovic@gmail.com;" TargetMode="External"/><Relationship Id="rId18" Type="http://schemas.openxmlformats.org/officeDocument/2006/relationships/hyperlink" Target="mailto:dragan@citysmart.media" TargetMode="External"/><Relationship Id="rId39" Type="http://schemas.openxmlformats.org/officeDocument/2006/relationships/hyperlink" Target="mailto:ndnvns@gmail.com" TargetMode="External"/><Relationship Id="rId34" Type="http://schemas.openxmlformats.org/officeDocument/2006/relationships/hyperlink" Target="mailto:juznakarpatologija@gmail.com;" TargetMode="External"/><Relationship Id="rId50" Type="http://schemas.openxmlformats.org/officeDocument/2006/relationships/hyperlink" Target="mailto:radiotelevizijabrus@gmail.com" TargetMode="External"/><Relationship Id="rId55" Type="http://schemas.openxmlformats.org/officeDocument/2006/relationships/hyperlink" Target="mailto:kontakt@radioskay.com" TargetMode="External"/><Relationship Id="rId76" Type="http://schemas.openxmlformats.org/officeDocument/2006/relationships/hyperlink" Target="mailto:rtvbap.bp@gmail.com" TargetMode="External"/><Relationship Id="rId97" Type="http://schemas.openxmlformats.org/officeDocument/2006/relationships/hyperlink" Target="mailto:bankrot.nis@gmail.com;" TargetMode="External"/><Relationship Id="rId7" Type="http://schemas.openxmlformats.org/officeDocument/2006/relationships/hyperlink" Target="mailto:office@sandzak.tv" TargetMode="External"/><Relationship Id="rId71" Type="http://schemas.openxmlformats.org/officeDocument/2006/relationships/hyperlink" Target="mailto:lucianmarina@yahoo.com;" TargetMode="External"/><Relationship Id="rId92" Type="http://schemas.openxmlformats.org/officeDocument/2006/relationships/hyperlink" Target="mailto:radiosubotica@gmail.com" TargetMode="External"/><Relationship Id="rId2" Type="http://schemas.openxmlformats.org/officeDocument/2006/relationships/hyperlink" Target="mailto:radiomedvedja@gmail.com" TargetMode="External"/><Relationship Id="rId29" Type="http://schemas.openxmlformats.org/officeDocument/2006/relationships/hyperlink" Target="mailto:rtvtransnegotin@gmail.com" TargetMode="External"/><Relationship Id="rId24" Type="http://schemas.openxmlformats.org/officeDocument/2006/relationships/hyperlink" Target="mailto:televizijaskay@gmail.com;" TargetMode="External"/><Relationship Id="rId40" Type="http://schemas.openxmlformats.org/officeDocument/2006/relationships/hyperlink" Target="mailto:torokkanizsaesvideke@gmail.com;" TargetMode="External"/><Relationship Id="rId45" Type="http://schemas.openxmlformats.org/officeDocument/2006/relationships/hyperlink" Target="mailto:redakcija@sremskenovine.co.rs&#160;&#160;&#160;" TargetMode="External"/><Relationship Id="rId66" Type="http://schemas.openxmlformats.org/officeDocument/2006/relationships/hyperlink" Target="mailto:petotri1941@gmail.com;" TargetMode="External"/><Relationship Id="rId87" Type="http://schemas.openxmlformats.org/officeDocument/2006/relationships/hyperlink" Target="mailto:popov.videopress@gmail.com;" TargetMode="External"/><Relationship Id="rId61" Type="http://schemas.openxmlformats.org/officeDocument/2006/relationships/hyperlink" Target="mailto:vranjskaplus@gmail.com;marijan.stosic1980@gmail.com;" TargetMode="External"/><Relationship Id="rId82" Type="http://schemas.openxmlformats.org/officeDocument/2006/relationships/hyperlink" Target="mailto:aspro.rtvas@gmail.com;" TargetMode="External"/><Relationship Id="rId19" Type="http://schemas.openxmlformats.org/officeDocument/2006/relationships/hyperlink" Target="mailto:urednik@ntv.rs;" TargetMode="External"/><Relationship Id="rId14" Type="http://schemas.openxmlformats.org/officeDocument/2006/relationships/hyperlink" Target="mailto:lokalmedijaplan@gmail.com" TargetMode="External"/><Relationship Id="rId30" Type="http://schemas.openxmlformats.org/officeDocument/2006/relationships/hyperlink" Target="mailto:istokcompany@gmail.com" TargetMode="External"/><Relationship Id="rId35" Type="http://schemas.openxmlformats.org/officeDocument/2006/relationships/hyperlink" Target="mailto:redakcija@istmedia.rs;" TargetMode="External"/><Relationship Id="rId56" Type="http://schemas.openxmlformats.org/officeDocument/2006/relationships/hyperlink" Target="mailto:redakcija@infocentarjug.rs" TargetMode="External"/><Relationship Id="rId77" Type="http://schemas.openxmlformats.org/officeDocument/2006/relationships/hyperlink" Target="mailto:tomislav.vagner@gmail.com;" TargetMode="External"/><Relationship Id="rId100" Type="http://schemas.openxmlformats.org/officeDocument/2006/relationships/hyperlink" Target="mailto:radiotelevizijabrus@gmail.com" TargetMode="External"/><Relationship Id="rId8" Type="http://schemas.openxmlformats.org/officeDocument/2006/relationships/hyperlink" Target="mailto:televizijaforum@gmail.com" TargetMode="External"/><Relationship Id="rId51" Type="http://schemas.openxmlformats.org/officeDocument/2006/relationships/hyperlink" Target="mailto:info@mirc.rs" TargetMode="External"/><Relationship Id="rId72" Type="http://schemas.openxmlformats.org/officeDocument/2006/relationships/hyperlink" Target="mailto:daliborb@listzrenjanin.com" TargetMode="External"/><Relationship Id="rId93" Type="http://schemas.openxmlformats.org/officeDocument/2006/relationships/hyperlink" Target="mailto:forum10@hotmail.rs" TargetMode="External"/><Relationship Id="rId98" Type="http://schemas.openxmlformats.org/officeDocument/2006/relationships/hyperlink" Target="http://www.radiomakinfo.rs/" TargetMode="External"/><Relationship Id="rId3" Type="http://schemas.openxmlformats.org/officeDocument/2006/relationships/hyperlink" Target="mailto:redaksia@lugina-lajm.com"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mailto:isle@radiostoplus.com" TargetMode="External"/><Relationship Id="rId21" Type="http://schemas.openxmlformats.org/officeDocument/2006/relationships/hyperlink" Target="http://www.forum10.org.rs/" TargetMode="External"/><Relationship Id="rId42" Type="http://schemas.openxmlformats.org/officeDocument/2006/relationships/hyperlink" Target="http://www.jugpress.com/" TargetMode="External"/><Relationship Id="rId47" Type="http://schemas.openxmlformats.org/officeDocument/2006/relationships/hyperlink" Target="mailto:misha.tadic@boom93.com" TargetMode="External"/><Relationship Id="rId63" Type="http://schemas.openxmlformats.org/officeDocument/2006/relationships/hyperlink" Target="http://www.gora.in.rs/" TargetMode="External"/><Relationship Id="rId68" Type="http://schemas.openxmlformats.org/officeDocument/2006/relationships/hyperlink" Target="mailto:karlovackezore@gmail.com" TargetMode="External"/><Relationship Id="rId16" Type="http://schemas.openxmlformats.org/officeDocument/2006/relationships/hyperlink" Target="http://www.vranjskaplustv.rs/" TargetMode="External"/><Relationship Id="rId11" Type="http://schemas.openxmlformats.org/officeDocument/2006/relationships/hyperlink" Target="http://www.pcinjski017portal.rs/" TargetMode="External"/><Relationship Id="rId24" Type="http://schemas.openxmlformats.org/officeDocument/2006/relationships/hyperlink" Target="mailto:radiopetrovec@gmail.com" TargetMode="External"/><Relationship Id="rId32" Type="http://schemas.openxmlformats.org/officeDocument/2006/relationships/hyperlink" Target="http://www.nar.org.rs/" TargetMode="External"/><Relationship Id="rId37" Type="http://schemas.openxmlformats.org/officeDocument/2006/relationships/hyperlink" Target="mailto:gradskamtv@gmail.com" TargetMode="External"/><Relationship Id="rId40" Type="http://schemas.openxmlformats.org/officeDocument/2006/relationships/hyperlink" Target="http://www.lajmial.com/" TargetMode="External"/><Relationship Id="rId45" Type="http://schemas.openxmlformats.org/officeDocument/2006/relationships/hyperlink" Target="http://www.glaszapadnesrbije.rs/" TargetMode="External"/><Relationship Id="rId53" Type="http://schemas.openxmlformats.org/officeDocument/2006/relationships/hyperlink" Target="mailto:ozonradiosm997@gmail.com" TargetMode="External"/><Relationship Id="rId58" Type="http://schemas.openxmlformats.org/officeDocument/2006/relationships/hyperlink" Target="mailto:hkdvnazor@gmail.com" TargetMode="External"/><Relationship Id="rId66" Type="http://schemas.openxmlformats.org/officeDocument/2006/relationships/hyperlink" Target="mailto:backapress.info@gmail.com" TargetMode="External"/><Relationship Id="rId74" Type="http://schemas.openxmlformats.org/officeDocument/2006/relationships/hyperlink" Target="mailto:onairartnet@gmail.com" TargetMode="External"/><Relationship Id="rId5" Type="http://schemas.openxmlformats.org/officeDocument/2006/relationships/hyperlink" Target="http://www.folonline.com/" TargetMode="External"/><Relationship Id="rId61" Type="http://schemas.openxmlformats.org/officeDocument/2006/relationships/hyperlink" Target="mailto:tvinfobosilegrad@gmail.com" TargetMode="External"/><Relationship Id="rId19" Type="http://schemas.openxmlformats.org/officeDocument/2006/relationships/hyperlink" Target="mailto:redakcija@alinews24.rs" TargetMode="External"/><Relationship Id="rId14" Type="http://schemas.openxmlformats.org/officeDocument/2006/relationships/hyperlink" Target="mailto:radio@pandaradio.rs" TargetMode="External"/><Relationship Id="rId22" Type="http://schemas.openxmlformats.org/officeDocument/2006/relationships/hyperlink" Target="http://www.radiomakinfo.rs/" TargetMode="External"/><Relationship Id="rId27" Type="http://schemas.openxmlformats.org/officeDocument/2006/relationships/hyperlink" Target="http://www.020media.rs/" TargetMode="External"/><Relationship Id="rId30" Type="http://schemas.openxmlformats.org/officeDocument/2006/relationships/hyperlink" Target="mailto:zenska.inicijativatrstenk@yahoo.com" TargetMode="External"/><Relationship Id="rId35" Type="http://schemas.openxmlformats.org/officeDocument/2006/relationships/hyperlink" Target="http://www.portalskadarlija.rs/" TargetMode="External"/><Relationship Id="rId43" Type="http://schemas.openxmlformats.org/officeDocument/2006/relationships/hyperlink" Target="mailto:tafaberisa81@gmil.com" TargetMode="External"/><Relationship Id="rId48" Type="http://schemas.openxmlformats.org/officeDocument/2006/relationships/hyperlink" Target="mailto:info@pressfreedom.net" TargetMode="External"/><Relationship Id="rId56" Type="http://schemas.openxmlformats.org/officeDocument/2006/relationships/hyperlink" Target="http://www.info-24.rs/" TargetMode="External"/><Relationship Id="rId64" Type="http://schemas.openxmlformats.org/officeDocument/2006/relationships/hyperlink" Target="http://www.volimzrenjanin.com/" TargetMode="External"/><Relationship Id="rId69" Type="http://schemas.openxmlformats.org/officeDocument/2006/relationships/hyperlink" Target="mailto:office@sandzakmedia.com" TargetMode="External"/><Relationship Id="rId77" Type="http://schemas.openxmlformats.org/officeDocument/2006/relationships/hyperlink" Target="mailto:hrvatska.nezavisnalista@gmail.com" TargetMode="External"/><Relationship Id="rId8" Type="http://schemas.openxmlformats.org/officeDocument/2006/relationships/hyperlink" Target="http://www.pannonrtv.com/" TargetMode="External"/><Relationship Id="rId51" Type="http://schemas.openxmlformats.org/officeDocument/2006/relationships/hyperlink" Target="http://www.rtvpresheva.info/" TargetMode="External"/><Relationship Id="rId72" Type="http://schemas.openxmlformats.org/officeDocument/2006/relationships/hyperlink" Target="http://www.sandzakmedia.com/" TargetMode="External"/><Relationship Id="rId3" Type="http://schemas.openxmlformats.org/officeDocument/2006/relationships/hyperlink" Target="http://www.storyteller.rs/" TargetMode="External"/><Relationship Id="rId12" Type="http://schemas.openxmlformats.org/officeDocument/2006/relationships/hyperlink" Target="http://www.szenttamas.rs/" TargetMode="External"/><Relationship Id="rId17" Type="http://schemas.openxmlformats.org/officeDocument/2006/relationships/hyperlink" Target="mailto:rtvmlava@gmail.com" TargetMode="External"/><Relationship Id="rId25" Type="http://schemas.openxmlformats.org/officeDocument/2006/relationships/hyperlink" Target="http://www.radiostopus.com/" TargetMode="External"/><Relationship Id="rId33" Type="http://schemas.openxmlformats.org/officeDocument/2006/relationships/hyperlink" Target="http://www.nar.org.rs/" TargetMode="External"/><Relationship Id="rId38" Type="http://schemas.openxmlformats.org/officeDocument/2006/relationships/hyperlink" Target="http://www.gradska.tv/" TargetMode="External"/><Relationship Id="rId46" Type="http://schemas.openxmlformats.org/officeDocument/2006/relationships/hyperlink" Target="mailto:novodoba.office@gmail.com" TargetMode="External"/><Relationship Id="rId59" Type="http://schemas.openxmlformats.org/officeDocument/2006/relationships/hyperlink" Target="http://www.021.rs/" TargetMode="External"/><Relationship Id="rId67" Type="http://schemas.openxmlformats.org/officeDocument/2006/relationships/hyperlink" Target="mailto:finansije@petrovec.co.rs" TargetMode="External"/><Relationship Id="rId20" Type="http://schemas.openxmlformats.org/officeDocument/2006/relationships/hyperlink" Target="http://www.d&#1086;wntownfilms.rs/" TargetMode="External"/><Relationship Id="rId41" Type="http://schemas.openxmlformats.org/officeDocument/2006/relationships/hyperlink" Target="mailto:mukarrem.ameti@gmail.com" TargetMode="External"/><Relationship Id="rId54" Type="http://schemas.openxmlformats.org/officeDocument/2006/relationships/hyperlink" Target="mailto:ngo.thefuture@yahoo.com" TargetMode="External"/><Relationship Id="rId62" Type="http://schemas.openxmlformats.org/officeDocument/2006/relationships/hyperlink" Target="mailto:goranskooro@gmail.com" TargetMode="External"/><Relationship Id="rId70" Type="http://schemas.openxmlformats.org/officeDocument/2006/relationships/hyperlink" Target="http://www.sandzakmedia.com/" TargetMode="External"/><Relationship Id="rId75" Type="http://schemas.openxmlformats.org/officeDocument/2006/relationships/hyperlink" Target="http://www.webinfo.rs/" TargetMode="External"/><Relationship Id="rId1" Type="http://schemas.openxmlformats.org/officeDocument/2006/relationships/hyperlink" Target="http://www.energy.org.rs/" TargetMode="External"/><Relationship Id="rId6" Type="http://schemas.openxmlformats.org/officeDocument/2006/relationships/hyperlink" Target="http://www.vranjskaplustv.rs/" TargetMode="External"/><Relationship Id="rId15" Type="http://schemas.openxmlformats.org/officeDocument/2006/relationships/hyperlink" Target="http://www.pandaradio.rs/" TargetMode="External"/><Relationship Id="rId23" Type="http://schemas.openxmlformats.org/officeDocument/2006/relationships/hyperlink" Target="mailto:mun.makinfo@gmail.com" TargetMode="External"/><Relationship Id="rId28" Type="http://schemas.openxmlformats.org/officeDocument/2006/relationships/hyperlink" Target="mailto:centar.askalija@hotmail.com" TargetMode="External"/><Relationship Id="rId36" Type="http://schemas.openxmlformats.org/officeDocument/2006/relationships/hyperlink" Target="mailto:portalskadarlija1854@gmail.com" TargetMode="External"/><Relationship Id="rId49" Type="http://schemas.openxmlformats.org/officeDocument/2006/relationships/hyperlink" Target="http://www.rtvvranje.rs/" TargetMode="External"/><Relationship Id="rId57" Type="http://schemas.openxmlformats.org/officeDocument/2006/relationships/hyperlink" Target="mailto:kabinet@info24.rs" TargetMode="External"/><Relationship Id="rId10" Type="http://schemas.openxmlformats.org/officeDocument/2006/relationships/hyperlink" Target="http://www.pcinjski017portal.rs/" TargetMode="External"/><Relationship Id="rId31" Type="http://schemas.openxmlformats.org/officeDocument/2006/relationships/hyperlink" Target="mailto:sekretarsoskanalplus@gmail.com" TargetMode="External"/><Relationship Id="rId44" Type="http://schemas.openxmlformats.org/officeDocument/2006/relationships/hyperlink" Target="http://www.020media.rs/" TargetMode="External"/><Relationship Id="rId52" Type="http://schemas.openxmlformats.org/officeDocument/2006/relationships/hyperlink" Target="http://www.produkcija.online/" TargetMode="External"/><Relationship Id="rId60" Type="http://schemas.openxmlformats.org/officeDocument/2006/relationships/hyperlink" Target="mailto:office@021.rs" TargetMode="External"/><Relationship Id="rId65" Type="http://schemas.openxmlformats.org/officeDocument/2006/relationships/hyperlink" Target="mailto:websolutionmedia@gmail.com" TargetMode="External"/><Relationship Id="rId73" Type="http://schemas.openxmlformats.org/officeDocument/2006/relationships/hyperlink" Target="mailto:produkcija@rec-on.rs" TargetMode="External"/><Relationship Id="rId78" Type="http://schemas.openxmlformats.org/officeDocument/2006/relationships/printerSettings" Target="../printerSettings/printerSettings3.bin"/><Relationship Id="rId4" Type="http://schemas.openxmlformats.org/officeDocument/2006/relationships/hyperlink" Target="http://www.pesma.rs/" TargetMode="External"/><Relationship Id="rId9" Type="http://schemas.openxmlformats.org/officeDocument/2006/relationships/hyperlink" Target="http://www.vajdasagma.info/" TargetMode="External"/><Relationship Id="rId13" Type="http://schemas.openxmlformats.org/officeDocument/2006/relationships/hyperlink" Target="mailto:perspektiva2012@hotmail.com" TargetMode="External"/><Relationship Id="rId18" Type="http://schemas.openxmlformats.org/officeDocument/2006/relationships/hyperlink" Target="http://www.alinews24.rs/" TargetMode="External"/><Relationship Id="rId39" Type="http://schemas.openxmlformats.org/officeDocument/2006/relationships/hyperlink" Target="http://www.kazaljka.net/" TargetMode="External"/><Relationship Id="rId34" Type="http://schemas.openxmlformats.org/officeDocument/2006/relationships/hyperlink" Target="mailto:novinarskaasocijacijarusina@gmail.com" TargetMode="External"/><Relationship Id="rId50" Type="http://schemas.openxmlformats.org/officeDocument/2006/relationships/hyperlink" Target="mailto:sh.jahiu@hotmail.com" TargetMode="External"/><Relationship Id="rId55" Type="http://schemas.openxmlformats.org/officeDocument/2006/relationships/hyperlink" Target="mailto:office@internetgroup.rs" TargetMode="External"/><Relationship Id="rId76" Type="http://schemas.openxmlformats.org/officeDocument/2006/relationships/hyperlink" Target="http://www.hnl.org.rs/" TargetMode="External"/><Relationship Id="rId7" Type="http://schemas.openxmlformats.org/officeDocument/2006/relationships/hyperlink" Target="http://www.foruminfo.rs/" TargetMode="External"/><Relationship Id="rId71" Type="http://schemas.openxmlformats.org/officeDocument/2006/relationships/hyperlink" Target="mailto:refrefradio@hotmail.com" TargetMode="External"/><Relationship Id="rId2" Type="http://schemas.openxmlformats.org/officeDocument/2006/relationships/hyperlink" Target="http://www.romanenevimata.rs/" TargetMode="External"/><Relationship Id="rId29" Type="http://schemas.openxmlformats.org/officeDocument/2006/relationships/hyperlink" Target="http://www.ebranicev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A1:AH14"/>
  <sheetViews>
    <sheetView topLeftCell="A10" workbookViewId="0">
      <selection activeCell="F21" sqref="F21"/>
    </sheetView>
  </sheetViews>
  <sheetFormatPr defaultRowHeight="15" x14ac:dyDescent="0.25"/>
  <cols>
    <col min="4" max="4" width="32.140625" customWidth="1"/>
    <col min="5" max="5" width="41" customWidth="1"/>
    <col min="8" max="8" width="18.5703125" customWidth="1"/>
    <col min="10" max="10" width="19.5703125" customWidth="1"/>
    <col min="13" max="13" width="14.7109375" customWidth="1"/>
    <col min="14" max="14" width="17.5703125" customWidth="1"/>
    <col min="17" max="17" width="13.5703125" customWidth="1"/>
    <col min="18" max="18" width="13.85546875" customWidth="1"/>
    <col min="20" max="20" width="16.28515625" customWidth="1"/>
    <col min="21" max="21" width="31.28515625" customWidth="1"/>
    <col min="22" max="22" width="37.42578125" customWidth="1"/>
    <col min="23" max="23" width="44.7109375" customWidth="1"/>
    <col min="32" max="32" width="41.85546875" customWidth="1"/>
  </cols>
  <sheetData>
    <row r="1" spans="1:34" ht="94.5" x14ac:dyDescent="0.25">
      <c r="A1" s="10" t="s">
        <v>1</v>
      </c>
      <c r="B1" s="11" t="s">
        <v>2</v>
      </c>
      <c r="C1" s="11" t="s">
        <v>3</v>
      </c>
      <c r="D1" s="11" t="s">
        <v>4</v>
      </c>
      <c r="E1" s="11" t="s">
        <v>297</v>
      </c>
      <c r="F1" s="11" t="s">
        <v>1187</v>
      </c>
      <c r="G1" s="11" t="s">
        <v>5</v>
      </c>
      <c r="H1" s="12" t="s">
        <v>10</v>
      </c>
      <c r="I1" s="12" t="s">
        <v>76</v>
      </c>
      <c r="J1" s="12" t="s">
        <v>502</v>
      </c>
      <c r="K1" s="11" t="s">
        <v>12</v>
      </c>
      <c r="L1" s="13" t="s">
        <v>13</v>
      </c>
      <c r="M1" s="11" t="s">
        <v>14</v>
      </c>
      <c r="N1" s="11" t="s">
        <v>6</v>
      </c>
      <c r="O1" s="14" t="s">
        <v>7</v>
      </c>
      <c r="P1" s="11" t="s">
        <v>8</v>
      </c>
      <c r="Q1" s="11" t="s">
        <v>467</v>
      </c>
      <c r="R1" s="11" t="s">
        <v>9</v>
      </c>
      <c r="S1" s="11" t="s">
        <v>9</v>
      </c>
      <c r="T1" s="11"/>
      <c r="U1" s="11" t="s">
        <v>1562</v>
      </c>
      <c r="V1" s="11" t="s">
        <v>1563</v>
      </c>
    </row>
    <row r="2" spans="1:34" s="74" customFormat="1" ht="216.75" customHeight="1" x14ac:dyDescent="0.25">
      <c r="A2" s="70">
        <v>121</v>
      </c>
      <c r="B2" s="1" t="s">
        <v>1208</v>
      </c>
      <c r="C2" s="1" t="s">
        <v>646</v>
      </c>
      <c r="D2" s="1" t="s">
        <v>190</v>
      </c>
      <c r="E2" s="1" t="s">
        <v>1209</v>
      </c>
      <c r="F2" s="1" t="s">
        <v>26</v>
      </c>
      <c r="G2" s="64"/>
      <c r="H2" s="1" t="s">
        <v>191</v>
      </c>
      <c r="I2" s="1" t="s">
        <v>192</v>
      </c>
      <c r="J2" s="55" t="s">
        <v>1210</v>
      </c>
      <c r="K2" s="55" t="s">
        <v>687</v>
      </c>
      <c r="L2" s="1" t="s">
        <v>61</v>
      </c>
      <c r="M2" s="71" t="s">
        <v>193</v>
      </c>
      <c r="N2" s="1">
        <v>108389556</v>
      </c>
      <c r="O2" s="1" t="s">
        <v>29</v>
      </c>
      <c r="P2" s="1">
        <v>481</v>
      </c>
      <c r="Q2" s="72">
        <v>1188000</v>
      </c>
      <c r="R2" s="72">
        <v>951000</v>
      </c>
      <c r="S2" s="42">
        <f>+R2/Q2</f>
        <v>0.8005050505050505</v>
      </c>
      <c r="T2" s="69" t="s">
        <v>872</v>
      </c>
      <c r="U2" s="1" t="s">
        <v>1559</v>
      </c>
      <c r="V2" s="1" t="s">
        <v>1565</v>
      </c>
      <c r="W2" s="59"/>
    </row>
    <row r="3" spans="1:34" ht="47.25" x14ac:dyDescent="0.25">
      <c r="A3" s="53">
        <v>128</v>
      </c>
      <c r="B3" s="1" t="s">
        <v>1238</v>
      </c>
      <c r="C3" s="1" t="s">
        <v>41</v>
      </c>
      <c r="D3" s="1" t="s">
        <v>98</v>
      </c>
      <c r="E3" s="21" t="s">
        <v>1239</v>
      </c>
      <c r="F3" s="1" t="s">
        <v>26</v>
      </c>
      <c r="G3" s="54"/>
      <c r="H3" s="1" t="s">
        <v>1240</v>
      </c>
      <c r="I3" s="1" t="s">
        <v>1241</v>
      </c>
      <c r="J3" s="64" t="s">
        <v>99</v>
      </c>
      <c r="K3" s="64" t="s">
        <v>715</v>
      </c>
      <c r="L3" s="31" t="s">
        <v>539</v>
      </c>
      <c r="M3" s="56" t="s">
        <v>105</v>
      </c>
      <c r="N3" s="54">
        <v>100809685</v>
      </c>
      <c r="O3" s="31" t="s">
        <v>17</v>
      </c>
      <c r="P3" s="31">
        <v>424</v>
      </c>
      <c r="Q3" s="57">
        <v>2605000</v>
      </c>
      <c r="R3" s="57">
        <v>1817000</v>
      </c>
      <c r="S3" s="58">
        <f t="shared" ref="S3:S13" si="0">+R3/Q3</f>
        <v>0.69750479846449132</v>
      </c>
      <c r="T3" s="69" t="s">
        <v>872</v>
      </c>
      <c r="U3" s="69" t="s">
        <v>1560</v>
      </c>
      <c r="V3" s="1" t="s">
        <v>1564</v>
      </c>
      <c r="W3" s="59"/>
    </row>
    <row r="4" spans="1:34" ht="78.75" x14ac:dyDescent="0.25">
      <c r="A4" s="53">
        <v>77</v>
      </c>
      <c r="B4" s="1" t="s">
        <v>1060</v>
      </c>
      <c r="C4" s="54" t="s">
        <v>75</v>
      </c>
      <c r="D4" s="1" t="s">
        <v>260</v>
      </c>
      <c r="E4" s="50" t="s">
        <v>405</v>
      </c>
      <c r="F4" s="31" t="s">
        <v>15</v>
      </c>
      <c r="G4" s="54"/>
      <c r="H4" s="31" t="s">
        <v>1061</v>
      </c>
      <c r="I4" s="31" t="s">
        <v>261</v>
      </c>
      <c r="J4" s="55" t="s">
        <v>643</v>
      </c>
      <c r="K4" s="55"/>
      <c r="L4" s="31"/>
      <c r="M4" s="56" t="s">
        <v>262</v>
      </c>
      <c r="N4" s="54">
        <v>101642799</v>
      </c>
      <c r="O4" s="31" t="s">
        <v>17</v>
      </c>
      <c r="P4" s="31">
        <v>424</v>
      </c>
      <c r="Q4" s="57">
        <v>4066349.88</v>
      </c>
      <c r="R4" s="57">
        <v>1421015.91</v>
      </c>
      <c r="S4" s="58">
        <f t="shared" si="0"/>
        <v>0.34945736395905014</v>
      </c>
      <c r="T4" s="69" t="s">
        <v>872</v>
      </c>
      <c r="U4" s="1" t="s">
        <v>1561</v>
      </c>
      <c r="V4" s="1" t="s">
        <v>1564</v>
      </c>
      <c r="W4" s="59"/>
    </row>
    <row r="5" spans="1:34" ht="47.25" x14ac:dyDescent="0.25">
      <c r="A5" s="53">
        <v>10</v>
      </c>
      <c r="B5" s="1" t="s">
        <v>799</v>
      </c>
      <c r="C5" s="31" t="s">
        <v>200</v>
      </c>
      <c r="D5" s="1" t="s">
        <v>734</v>
      </c>
      <c r="E5" s="21" t="s">
        <v>800</v>
      </c>
      <c r="F5" s="31" t="s">
        <v>26</v>
      </c>
      <c r="G5" s="54"/>
      <c r="H5" s="1" t="s">
        <v>279</v>
      </c>
      <c r="I5" s="31" t="s">
        <v>278</v>
      </c>
      <c r="J5" s="55" t="s">
        <v>431</v>
      </c>
      <c r="K5" s="55" t="s">
        <v>735</v>
      </c>
      <c r="L5" s="31" t="s">
        <v>22</v>
      </c>
      <c r="M5" s="56" t="s">
        <v>280</v>
      </c>
      <c r="N5" s="31">
        <v>104191016</v>
      </c>
      <c r="O5" s="31" t="s">
        <v>29</v>
      </c>
      <c r="P5" s="31">
        <v>481</v>
      </c>
      <c r="Q5" s="57">
        <v>1415000</v>
      </c>
      <c r="R5" s="57">
        <v>1132000</v>
      </c>
      <c r="S5" s="58">
        <f t="shared" si="0"/>
        <v>0.8</v>
      </c>
      <c r="T5" s="67" t="s">
        <v>872</v>
      </c>
      <c r="U5" s="1" t="s">
        <v>1561</v>
      </c>
      <c r="V5" s="1" t="s">
        <v>1564</v>
      </c>
      <c r="W5" s="59"/>
    </row>
    <row r="6" spans="1:34" ht="47.25" x14ac:dyDescent="0.25">
      <c r="A6" s="53">
        <v>124</v>
      </c>
      <c r="B6" s="1" t="s">
        <v>1225</v>
      </c>
      <c r="C6" s="31" t="s">
        <v>75</v>
      </c>
      <c r="D6" s="1" t="s">
        <v>301</v>
      </c>
      <c r="E6" s="21" t="s">
        <v>1226</v>
      </c>
      <c r="F6" s="31" t="s">
        <v>35</v>
      </c>
      <c r="G6" s="54" t="s">
        <v>128</v>
      </c>
      <c r="H6" s="1" t="s">
        <v>1227</v>
      </c>
      <c r="I6" s="31" t="s">
        <v>1228</v>
      </c>
      <c r="J6" s="55" t="s">
        <v>305</v>
      </c>
      <c r="K6" s="55"/>
      <c r="L6" s="31"/>
      <c r="M6" s="56" t="s">
        <v>306</v>
      </c>
      <c r="N6" s="31">
        <v>102780626</v>
      </c>
      <c r="O6" s="31" t="s">
        <v>29</v>
      </c>
      <c r="P6" s="31">
        <v>481</v>
      </c>
      <c r="Q6" s="57">
        <v>1391000</v>
      </c>
      <c r="R6" s="57">
        <v>1067000</v>
      </c>
      <c r="S6" s="58">
        <f t="shared" si="0"/>
        <v>0.76707404744787921</v>
      </c>
      <c r="T6" s="69" t="s">
        <v>872</v>
      </c>
      <c r="U6" s="1" t="s">
        <v>1561</v>
      </c>
      <c r="V6" s="1" t="s">
        <v>1564</v>
      </c>
      <c r="W6" s="59"/>
    </row>
    <row r="7" spans="1:34" ht="78.75" x14ac:dyDescent="0.25">
      <c r="A7" s="22">
        <v>176</v>
      </c>
      <c r="B7" s="1" t="s">
        <v>1435</v>
      </c>
      <c r="C7" s="21" t="s">
        <v>32</v>
      </c>
      <c r="D7" s="21" t="s">
        <v>455</v>
      </c>
      <c r="E7" s="21" t="s">
        <v>456</v>
      </c>
      <c r="F7" s="21" t="s">
        <v>50</v>
      </c>
      <c r="G7" s="21"/>
      <c r="H7" s="21" t="s">
        <v>457</v>
      </c>
      <c r="I7" s="21" t="s">
        <v>458</v>
      </c>
      <c r="J7" s="21" t="s">
        <v>459</v>
      </c>
      <c r="K7" s="21"/>
      <c r="L7" s="21" t="s">
        <v>16</v>
      </c>
      <c r="M7" s="23" t="s">
        <v>460</v>
      </c>
      <c r="N7" s="21">
        <v>100294546</v>
      </c>
      <c r="O7" s="24" t="s">
        <v>17</v>
      </c>
      <c r="P7" s="24">
        <v>424</v>
      </c>
      <c r="Q7" s="25">
        <v>1390000</v>
      </c>
      <c r="R7" s="25">
        <v>1000000</v>
      </c>
      <c r="S7" s="26">
        <f t="shared" si="0"/>
        <v>0.71942446043165464</v>
      </c>
      <c r="T7" s="51" t="s">
        <v>872</v>
      </c>
      <c r="U7" s="1" t="s">
        <v>1436</v>
      </c>
      <c r="V7" s="1" t="s">
        <v>1564</v>
      </c>
      <c r="W7" s="59"/>
    </row>
    <row r="8" spans="1:34" s="74" customFormat="1" ht="63" x14ac:dyDescent="0.25">
      <c r="A8" s="53">
        <v>6</v>
      </c>
      <c r="B8" s="1" t="s">
        <v>780</v>
      </c>
      <c r="C8" s="31" t="s">
        <v>397</v>
      </c>
      <c r="D8" s="1" t="s">
        <v>781</v>
      </c>
      <c r="E8" s="1" t="s">
        <v>782</v>
      </c>
      <c r="F8" s="31" t="s">
        <v>35</v>
      </c>
      <c r="G8" s="54"/>
      <c r="H8" s="1" t="s">
        <v>783</v>
      </c>
      <c r="I8" s="1" t="s">
        <v>707</v>
      </c>
      <c r="J8" s="63" t="s">
        <v>784</v>
      </c>
      <c r="K8" s="64"/>
      <c r="L8" s="1" t="s">
        <v>539</v>
      </c>
      <c r="M8" s="56" t="s">
        <v>708</v>
      </c>
      <c r="N8" s="54">
        <v>101372002</v>
      </c>
      <c r="O8" s="31" t="s">
        <v>17</v>
      </c>
      <c r="P8" s="31">
        <v>424</v>
      </c>
      <c r="Q8" s="57">
        <v>1742620</v>
      </c>
      <c r="R8" s="57">
        <v>886900</v>
      </c>
      <c r="S8" s="42">
        <f t="shared" si="0"/>
        <v>0.50894629925055379</v>
      </c>
      <c r="T8" s="67" t="s">
        <v>872</v>
      </c>
      <c r="U8" s="1" t="s">
        <v>785</v>
      </c>
      <c r="V8" s="1" t="s">
        <v>1564</v>
      </c>
      <c r="W8" s="59"/>
    </row>
    <row r="9" spans="1:34" s="74" customFormat="1" ht="78.75" x14ac:dyDescent="0.25">
      <c r="A9" s="53">
        <v>68</v>
      </c>
      <c r="B9" s="1" t="s">
        <v>1020</v>
      </c>
      <c r="C9" s="31" t="s">
        <v>86</v>
      </c>
      <c r="D9" s="1" t="s">
        <v>1021</v>
      </c>
      <c r="E9" s="1" t="s">
        <v>1022</v>
      </c>
      <c r="F9" s="31" t="s">
        <v>26</v>
      </c>
      <c r="G9" s="54"/>
      <c r="H9" s="1" t="s">
        <v>1023</v>
      </c>
      <c r="I9" s="1" t="s">
        <v>1024</v>
      </c>
      <c r="J9" s="63" t="s">
        <v>1026</v>
      </c>
      <c r="K9" s="64" t="s">
        <v>1025</v>
      </c>
      <c r="L9" s="31" t="s">
        <v>1027</v>
      </c>
      <c r="M9" s="56" t="s">
        <v>1028</v>
      </c>
      <c r="N9" s="54">
        <v>112307091</v>
      </c>
      <c r="O9" s="31" t="s">
        <v>38</v>
      </c>
      <c r="P9" s="31">
        <v>424</v>
      </c>
      <c r="Q9" s="57">
        <v>2090000</v>
      </c>
      <c r="R9" s="57">
        <v>1710000</v>
      </c>
      <c r="S9" s="42">
        <f t="shared" si="0"/>
        <v>0.81818181818181823</v>
      </c>
      <c r="T9" s="67" t="s">
        <v>872</v>
      </c>
      <c r="U9" s="1" t="s">
        <v>1561</v>
      </c>
      <c r="V9" s="1" t="s">
        <v>1564</v>
      </c>
      <c r="W9" s="59"/>
    </row>
    <row r="10" spans="1:34" s="74" customFormat="1" ht="78.75" x14ac:dyDescent="0.25">
      <c r="A10" s="53">
        <v>125</v>
      </c>
      <c r="B10" s="1" t="s">
        <v>1229</v>
      </c>
      <c r="C10" s="54" t="s">
        <v>86</v>
      </c>
      <c r="D10" s="1" t="s">
        <v>494</v>
      </c>
      <c r="E10" s="1" t="s">
        <v>1230</v>
      </c>
      <c r="F10" s="31" t="s">
        <v>35</v>
      </c>
      <c r="G10" s="54" t="s">
        <v>128</v>
      </c>
      <c r="H10" s="1" t="s">
        <v>1231</v>
      </c>
      <c r="I10" s="1" t="s">
        <v>495</v>
      </c>
      <c r="J10" s="55"/>
      <c r="K10" s="55"/>
      <c r="L10" s="31"/>
      <c r="M10" s="56" t="s">
        <v>496</v>
      </c>
      <c r="N10" s="54">
        <v>107574285</v>
      </c>
      <c r="O10" s="31" t="s">
        <v>17</v>
      </c>
      <c r="P10" s="31">
        <v>424</v>
      </c>
      <c r="Q10" s="57">
        <v>1200000</v>
      </c>
      <c r="R10" s="57">
        <v>960000</v>
      </c>
      <c r="S10" s="42">
        <f t="shared" si="0"/>
        <v>0.8</v>
      </c>
      <c r="T10" s="69" t="s">
        <v>872</v>
      </c>
      <c r="U10" s="1" t="s">
        <v>785</v>
      </c>
      <c r="V10" s="1" t="s">
        <v>1564</v>
      </c>
      <c r="W10" s="59"/>
    </row>
    <row r="11" spans="1:34" s="74" customFormat="1" ht="47.25" x14ac:dyDescent="0.25">
      <c r="A11" s="53">
        <v>165</v>
      </c>
      <c r="B11" s="1" t="s">
        <v>1374</v>
      </c>
      <c r="C11" s="54" t="s">
        <v>32</v>
      </c>
      <c r="D11" s="1" t="s">
        <v>1375</v>
      </c>
      <c r="E11" s="31" t="s">
        <v>1376</v>
      </c>
      <c r="F11" s="31" t="s">
        <v>26</v>
      </c>
      <c r="G11" s="54"/>
      <c r="H11" s="31" t="s">
        <v>1377</v>
      </c>
      <c r="I11" s="1" t="s">
        <v>1378</v>
      </c>
      <c r="J11" s="73" t="s">
        <v>1379</v>
      </c>
      <c r="K11" s="63" t="s">
        <v>1380</v>
      </c>
      <c r="L11" s="31" t="s">
        <v>22</v>
      </c>
      <c r="M11" s="56" t="s">
        <v>1381</v>
      </c>
      <c r="N11" s="54">
        <v>103162269</v>
      </c>
      <c r="O11" s="31" t="s">
        <v>29</v>
      </c>
      <c r="P11" s="31">
        <v>481</v>
      </c>
      <c r="Q11" s="57">
        <v>1150000</v>
      </c>
      <c r="R11" s="57">
        <v>900000</v>
      </c>
      <c r="S11" s="42">
        <f t="shared" si="0"/>
        <v>0.78260869565217395</v>
      </c>
      <c r="T11" s="69" t="s">
        <v>872</v>
      </c>
      <c r="U11" s="1" t="s">
        <v>785</v>
      </c>
      <c r="V11" s="1" t="s">
        <v>1564</v>
      </c>
      <c r="W11" s="59"/>
    </row>
    <row r="12" spans="1:34" ht="78.75" x14ac:dyDescent="0.25">
      <c r="A12" s="53">
        <v>186</v>
      </c>
      <c r="B12" s="1" t="s">
        <v>1469</v>
      </c>
      <c r="C12" s="54" t="s">
        <v>1470</v>
      </c>
      <c r="D12" s="1" t="s">
        <v>1471</v>
      </c>
      <c r="E12" s="50" t="s">
        <v>1472</v>
      </c>
      <c r="F12" s="31" t="s">
        <v>15</v>
      </c>
      <c r="G12" s="54" t="s">
        <v>128</v>
      </c>
      <c r="H12" s="1" t="s">
        <v>1473</v>
      </c>
      <c r="I12" s="1" t="s">
        <v>1474</v>
      </c>
      <c r="J12" s="73" t="s">
        <v>1475</v>
      </c>
      <c r="K12" s="64"/>
      <c r="L12" s="31"/>
      <c r="M12" s="56" t="s">
        <v>1476</v>
      </c>
      <c r="N12" s="54">
        <v>111491455</v>
      </c>
      <c r="O12" s="31" t="s">
        <v>38</v>
      </c>
      <c r="P12" s="31">
        <v>424</v>
      </c>
      <c r="Q12" s="57">
        <v>1583600</v>
      </c>
      <c r="R12" s="57">
        <v>968400</v>
      </c>
      <c r="S12" s="26">
        <f t="shared" si="0"/>
        <v>0.61151806011619092</v>
      </c>
      <c r="T12" s="69" t="s">
        <v>872</v>
      </c>
      <c r="U12" s="1" t="s">
        <v>1566</v>
      </c>
      <c r="V12" s="1" t="s">
        <v>1564</v>
      </c>
      <c r="W12" s="59"/>
    </row>
    <row r="13" spans="1:34" ht="47.25" x14ac:dyDescent="0.25">
      <c r="A13" s="70">
        <v>7</v>
      </c>
      <c r="B13" s="1" t="s">
        <v>786</v>
      </c>
      <c r="C13" s="1" t="s">
        <v>75</v>
      </c>
      <c r="D13" s="1" t="s">
        <v>787</v>
      </c>
      <c r="E13" s="21" t="s">
        <v>788</v>
      </c>
      <c r="F13" s="1" t="s">
        <v>15</v>
      </c>
      <c r="G13" s="64" t="s">
        <v>443</v>
      </c>
      <c r="H13" s="1" t="s">
        <v>789</v>
      </c>
      <c r="I13" s="1" t="s">
        <v>790</v>
      </c>
      <c r="J13" s="63" t="s">
        <v>791</v>
      </c>
      <c r="K13" s="55"/>
      <c r="L13" s="1" t="s">
        <v>111</v>
      </c>
      <c r="M13" s="71" t="s">
        <v>792</v>
      </c>
      <c r="N13" s="64">
        <v>105644994</v>
      </c>
      <c r="O13" s="1" t="s">
        <v>38</v>
      </c>
      <c r="P13" s="1">
        <v>424</v>
      </c>
      <c r="Q13" s="72">
        <v>800000</v>
      </c>
      <c r="R13" s="72">
        <v>540000</v>
      </c>
      <c r="S13" s="26">
        <f t="shared" si="0"/>
        <v>0.67500000000000004</v>
      </c>
      <c r="T13" s="69" t="s">
        <v>872</v>
      </c>
      <c r="U13" s="68"/>
      <c r="V13" s="75" t="s">
        <v>1570</v>
      </c>
    </row>
    <row r="14" spans="1:34" s="74" customFormat="1" ht="78.75" x14ac:dyDescent="0.25">
      <c r="A14" s="70">
        <v>69</v>
      </c>
      <c r="B14" s="1" t="s">
        <v>1029</v>
      </c>
      <c r="C14" s="1" t="s">
        <v>74</v>
      </c>
      <c r="D14" s="1" t="s">
        <v>1030</v>
      </c>
      <c r="E14" s="1" t="s">
        <v>1031</v>
      </c>
      <c r="F14" s="1" t="s">
        <v>50</v>
      </c>
      <c r="G14" s="64" t="s">
        <v>128</v>
      </c>
      <c r="H14" s="1" t="s">
        <v>1592</v>
      </c>
      <c r="I14" s="1" t="s">
        <v>1593</v>
      </c>
      <c r="J14" s="63" t="s">
        <v>241</v>
      </c>
      <c r="K14" s="55"/>
      <c r="L14" s="1" t="s">
        <v>138</v>
      </c>
      <c r="M14" s="71" t="s">
        <v>1033</v>
      </c>
      <c r="N14" s="64">
        <v>111427585</v>
      </c>
      <c r="O14" s="1" t="s">
        <v>29</v>
      </c>
      <c r="P14" s="1">
        <v>481</v>
      </c>
      <c r="Q14" s="72">
        <v>1231049</v>
      </c>
      <c r="R14" s="72">
        <v>975549</v>
      </c>
      <c r="S14" s="42">
        <f>+R14/Q14</f>
        <v>0.7924534279301636</v>
      </c>
      <c r="T14" s="69" t="s">
        <v>872</v>
      </c>
      <c r="U14" s="1" t="s">
        <v>1594</v>
      </c>
      <c r="V14" s="42"/>
      <c r="W14" s="42"/>
      <c r="X14" s="42"/>
      <c r="Y14" s="42"/>
      <c r="Z14" s="42"/>
      <c r="AA14" s="42"/>
      <c r="AB14" s="42"/>
      <c r="AC14" s="42"/>
      <c r="AD14" s="42"/>
      <c r="AE14" s="1"/>
      <c r="AF14" s="1"/>
      <c r="AG14" s="1"/>
      <c r="AH14" s="59"/>
    </row>
  </sheetData>
  <conditionalFormatting sqref="R2:R14">
    <cfRule type="cellIs" dxfId="169" priority="3" operator="lessThan">
      <formula>400000</formula>
    </cfRule>
    <cfRule type="cellIs" dxfId="168" priority="4" operator="greaterThan">
      <formula>1000000</formula>
    </cfRule>
  </conditionalFormatting>
  <conditionalFormatting sqref="S2:S14">
    <cfRule type="cellIs" dxfId="167" priority="5" operator="greaterThan">
      <formula>0.8</formula>
    </cfRule>
  </conditionalFormatting>
  <conditionalFormatting sqref="T13:T14">
    <cfRule type="containsText" dxfId="166" priority="1" operator="containsText" text="да">
      <formula>NOT(ISERROR(SEARCH("да",T13)))</formula>
    </cfRule>
    <cfRule type="containsText" dxfId="165" priority="2" operator="containsText" text="ок">
      <formula>NOT(ISERROR(SEARCH("ок",T13)))</formula>
    </cfRule>
  </conditionalFormatting>
  <conditionalFormatting sqref="T2:T9">
    <cfRule type="containsText" dxfId="164" priority="328" operator="containsText" text="ок">
      <formula>NOT(ISERROR(SEARCH("ок",#REF!)))</formula>
    </cfRule>
    <cfRule type="containsText" dxfId="163" priority="329" operator="containsText" text="да">
      <formula>NOT(ISERROR(SEARCH("да",#REF!)))</formula>
    </cfRule>
  </conditionalFormatting>
  <conditionalFormatting sqref="T10:T12">
    <cfRule type="containsText" dxfId="162" priority="315" operator="containsText" text="да">
      <formula>NOT(ISERROR(SEARCH("да",#REF!)))</formula>
    </cfRule>
  </conditionalFormatting>
  <conditionalFormatting sqref="V2:V12 T10:T12">
    <cfRule type="containsText" dxfId="161" priority="309" operator="containsText" text="ок">
      <formula>NOT(ISERROR(SEARCH("ок",#REF!)))</formula>
    </cfRule>
  </conditionalFormatting>
  <conditionalFormatting sqref="V14:AD14">
    <cfRule type="containsText" dxfId="160" priority="337" operator="containsText" text="не">
      <formula>NOT(ISERROR(SEARCH("не",#REF!)))</formula>
    </cfRule>
    <cfRule type="containsText" dxfId="159" priority="338" operator="containsText" text="да">
      <formula>NOT(ISERROR(SEARCH("да",#REF!)))</formula>
    </cfRule>
  </conditionalFormatting>
  <conditionalFormatting sqref="AE14 AG14">
    <cfRule type="containsText" dxfId="158" priority="334" operator="containsText" text="ок">
      <formula>NOT(ISERROR(SEARCH("ок",#REF!)))</formula>
    </cfRule>
  </conditionalFormatting>
  <conditionalFormatting sqref="AE14">
    <cfRule type="containsText" dxfId="157" priority="336" operator="containsText" text="да">
      <formula>NOT(ISERROR(SEARCH("да",#REF!)))</formula>
    </cfRule>
  </conditionalFormatting>
  <dataValidations count="2">
    <dataValidation type="textLength" operator="equal" showInputMessage="1" showErrorMessage="1" error="Матични број мора да садржи 8 цифара." sqref="M2:M14" xr:uid="{00000000-0002-0000-0000-000000000000}">
      <formula1>8</formula1>
    </dataValidation>
    <dataValidation type="textLength" operator="equal" showInputMessage="1" showErrorMessage="1" error="ПИБ мора да садржи 9 цифара." sqref="N2:N14" xr:uid="{00000000-0002-0000-0000-000001000000}">
      <formula1>9</formula1>
    </dataValidation>
  </dataValidations>
  <hyperlinks>
    <hyperlink ref="J2" r:id="rId1" display="mukarrem.ameti@gmail.com" xr:uid="{00000000-0004-0000-0000-000000000000}"/>
    <hyperlink ref="J6" r:id="rId2" xr:uid="{00000000-0004-0000-0000-000001000000}"/>
    <hyperlink ref="J8" r:id="rId3" xr:uid="{00000000-0004-0000-0000-000002000000}"/>
    <hyperlink ref="J9" r:id="rId4" xr:uid="{00000000-0004-0000-0000-000003000000}"/>
    <hyperlink ref="J11" r:id="rId5" xr:uid="{00000000-0004-0000-0000-000004000000}"/>
    <hyperlink ref="K11" r:id="rId6" xr:uid="{00000000-0004-0000-0000-000005000000}"/>
    <hyperlink ref="J12" r:id="rId7" xr:uid="{00000000-0004-0000-0000-000006000000}"/>
    <hyperlink ref="J13" r:id="rId8" xr:uid="{00000000-0004-0000-0000-000007000000}"/>
    <hyperlink ref="J14" r:id="rId9" xr:uid="{00000000-0004-0000-0000-000008000000}"/>
  </hyperlinks>
  <pageMargins left="0.7" right="0.7" top="0.75" bottom="0.75" header="0.3" footer="0.3"/>
  <pageSetup orientation="portrait" verticalDpi="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Y220"/>
  <sheetViews>
    <sheetView topLeftCell="Q1" zoomScale="80" zoomScaleNormal="80" workbookViewId="0">
      <pane ySplit="3" topLeftCell="A114" activePane="bottomLeft" state="frozen"/>
      <selection activeCell="G1" sqref="G1"/>
      <selection pane="bottomLeft" activeCell="W53" sqref="A1:Y220"/>
    </sheetView>
  </sheetViews>
  <sheetFormatPr defaultRowHeight="18.75" x14ac:dyDescent="0.25"/>
  <cols>
    <col min="1" max="1" width="9.140625" style="87" customWidth="1"/>
    <col min="2" max="2" width="16.28515625" customWidth="1"/>
    <col min="3" max="3" width="12.5703125" customWidth="1"/>
    <col min="4" max="4" width="24.5703125" customWidth="1"/>
    <col min="5" max="5" width="38.85546875" customWidth="1"/>
    <col min="6" max="6" width="6.5703125" customWidth="1"/>
    <col min="7" max="7" width="4.42578125" customWidth="1"/>
    <col min="8" max="8" width="15.5703125" customWidth="1"/>
    <col min="9" max="9" width="12.28515625" customWidth="1"/>
    <col min="10" max="11" width="13.28515625" customWidth="1"/>
    <col min="12" max="12" width="13.42578125" customWidth="1"/>
    <col min="13" max="14" width="12.7109375" customWidth="1"/>
    <col min="15" max="15" width="12.85546875" customWidth="1"/>
    <col min="16" max="17" width="12.7109375" customWidth="1"/>
    <col min="18" max="18" width="13.140625" customWidth="1"/>
    <col min="19" max="19" width="11.7109375" customWidth="1"/>
    <col min="20" max="22" width="18.85546875" customWidth="1"/>
    <col min="23" max="23" width="34.42578125" customWidth="1"/>
    <col min="24" max="24" width="10.5703125" customWidth="1"/>
    <col min="25" max="25" width="75.5703125" customWidth="1"/>
  </cols>
  <sheetData>
    <row r="1" spans="1:25" x14ac:dyDescent="0.25">
      <c r="R1" s="61"/>
      <c r="S1" s="61"/>
      <c r="T1" s="130">
        <v>424</v>
      </c>
      <c r="U1" s="130">
        <v>481</v>
      </c>
      <c r="V1" s="130" t="s">
        <v>748</v>
      </c>
    </row>
    <row r="2" spans="1:25" x14ac:dyDescent="0.25">
      <c r="T2" s="61">
        <v>29000000</v>
      </c>
      <c r="U2" s="61">
        <v>12000000</v>
      </c>
      <c r="V2" s="61">
        <f>+T2+U2</f>
        <v>41000000</v>
      </c>
    </row>
    <row r="3" spans="1:25" ht="140.25" customHeight="1" x14ac:dyDescent="0.25">
      <c r="A3" s="87" t="s">
        <v>1591</v>
      </c>
      <c r="B3" s="10" t="s">
        <v>1</v>
      </c>
      <c r="C3" s="11" t="s">
        <v>2</v>
      </c>
      <c r="D3" s="11" t="s">
        <v>3</v>
      </c>
      <c r="E3" s="11" t="s">
        <v>4</v>
      </c>
      <c r="F3" s="11" t="s">
        <v>297</v>
      </c>
      <c r="G3" s="11" t="s">
        <v>1187</v>
      </c>
      <c r="H3" s="11" t="s">
        <v>5</v>
      </c>
      <c r="I3" s="12" t="s">
        <v>10</v>
      </c>
      <c r="J3" s="12" t="s">
        <v>76</v>
      </c>
      <c r="K3" s="12" t="s">
        <v>502</v>
      </c>
      <c r="L3" s="11" t="s">
        <v>12</v>
      </c>
      <c r="M3" s="13" t="s">
        <v>13</v>
      </c>
      <c r="N3" s="11" t="s">
        <v>14</v>
      </c>
      <c r="O3" s="11" t="s">
        <v>6</v>
      </c>
      <c r="P3" s="14" t="s">
        <v>7</v>
      </c>
      <c r="Q3" s="11" t="s">
        <v>8</v>
      </c>
      <c r="R3" s="11" t="s">
        <v>467</v>
      </c>
      <c r="S3" s="11" t="s">
        <v>9</v>
      </c>
      <c r="T3" s="11">
        <f>+T2-(SUM(T5:T218))</f>
        <v>0</v>
      </c>
      <c r="U3" s="11">
        <f>+U2-(SUM(U5:U218))</f>
        <v>0</v>
      </c>
      <c r="V3" s="11">
        <f>+T3+U3</f>
        <v>0</v>
      </c>
      <c r="W3" s="11" t="s">
        <v>1609</v>
      </c>
      <c r="X3" s="11" t="s">
        <v>1823</v>
      </c>
      <c r="Y3" s="11" t="s">
        <v>11</v>
      </c>
    </row>
    <row r="4" spans="1:25" ht="31.5" hidden="1" customHeight="1" x14ac:dyDescent="0.25">
      <c r="B4" s="80" t="s">
        <v>1571</v>
      </c>
      <c r="C4" s="76"/>
      <c r="D4" s="76"/>
      <c r="E4" s="76"/>
      <c r="F4" s="76"/>
      <c r="G4" s="76"/>
      <c r="H4" s="76"/>
      <c r="I4" s="77"/>
      <c r="J4" s="77"/>
      <c r="K4" s="77"/>
      <c r="L4" s="76"/>
      <c r="M4" s="78"/>
      <c r="N4" s="76"/>
      <c r="O4" s="76"/>
      <c r="P4" s="79"/>
      <c r="Q4" s="76"/>
      <c r="R4" s="76"/>
      <c r="S4" s="76"/>
      <c r="T4" s="76"/>
      <c r="U4" s="76"/>
      <c r="V4" s="76"/>
      <c r="W4" s="76"/>
      <c r="X4" s="76"/>
      <c r="Y4" s="76"/>
    </row>
    <row r="5" spans="1:25" s="99" customFormat="1" ht="204.75" hidden="1" x14ac:dyDescent="0.25">
      <c r="A5" s="89">
        <v>1</v>
      </c>
      <c r="B5" s="90" t="s">
        <v>1252</v>
      </c>
      <c r="C5" s="91" t="s">
        <v>65</v>
      </c>
      <c r="D5" s="90" t="s">
        <v>573</v>
      </c>
      <c r="E5" s="92" t="s">
        <v>1253</v>
      </c>
      <c r="F5" s="91" t="s">
        <v>26</v>
      </c>
      <c r="G5" s="93"/>
      <c r="H5" s="90" t="s">
        <v>556</v>
      </c>
      <c r="I5" s="91" t="s">
        <v>557</v>
      </c>
      <c r="J5" s="94" t="s">
        <v>81</v>
      </c>
      <c r="K5" s="94" t="s">
        <v>558</v>
      </c>
      <c r="L5" s="91" t="s">
        <v>61</v>
      </c>
      <c r="M5" s="95">
        <v>17032917</v>
      </c>
      <c r="N5" s="93">
        <v>100975655</v>
      </c>
      <c r="O5" s="91" t="s">
        <v>17</v>
      </c>
      <c r="P5" s="131">
        <v>424</v>
      </c>
      <c r="Q5" s="96">
        <v>934820</v>
      </c>
      <c r="R5" s="96">
        <v>745620</v>
      </c>
      <c r="S5" s="97">
        <f t="shared" ref="S5:S15" si="0">+R5/Q5</f>
        <v>0.79760809567617297</v>
      </c>
      <c r="T5" s="146"/>
      <c r="U5" s="6"/>
      <c r="V5" s="6">
        <f>+T5+U5</f>
        <v>0</v>
      </c>
      <c r="W5" s="90" t="s">
        <v>1610</v>
      </c>
      <c r="X5" s="90" t="s">
        <v>749</v>
      </c>
      <c r="Y5" s="98" t="s">
        <v>1628</v>
      </c>
    </row>
    <row r="6" spans="1:25" s="99" customFormat="1" ht="267.75" hidden="1" x14ac:dyDescent="0.25">
      <c r="A6" s="89">
        <v>2</v>
      </c>
      <c r="B6" s="90" t="s">
        <v>1078</v>
      </c>
      <c r="C6" s="91" t="s">
        <v>65</v>
      </c>
      <c r="D6" s="90" t="s">
        <v>573</v>
      </c>
      <c r="E6" s="92" t="s">
        <v>1079</v>
      </c>
      <c r="F6" s="91" t="s">
        <v>15</v>
      </c>
      <c r="G6" s="93"/>
      <c r="H6" s="90" t="s">
        <v>1080</v>
      </c>
      <c r="I6" s="91" t="s">
        <v>207</v>
      </c>
      <c r="J6" s="100" t="s">
        <v>81</v>
      </c>
      <c r="K6" s="100"/>
      <c r="L6" s="91" t="s">
        <v>61</v>
      </c>
      <c r="M6" s="95">
        <v>17032917</v>
      </c>
      <c r="N6" s="93">
        <v>100975655</v>
      </c>
      <c r="O6" s="91" t="s">
        <v>17</v>
      </c>
      <c r="P6" s="131">
        <v>424</v>
      </c>
      <c r="Q6" s="96">
        <v>1270400</v>
      </c>
      <c r="R6" s="96">
        <v>1000000</v>
      </c>
      <c r="S6" s="97">
        <f t="shared" si="0"/>
        <v>0.7871536523929471</v>
      </c>
      <c r="T6" s="146">
        <v>800000</v>
      </c>
      <c r="U6" s="6"/>
      <c r="V6" s="6">
        <f t="shared" ref="V6:V69" si="1">+T6+U6</f>
        <v>800000</v>
      </c>
      <c r="W6" s="90" t="s">
        <v>1610</v>
      </c>
      <c r="X6" s="90" t="s">
        <v>443</v>
      </c>
      <c r="Y6" s="98" t="s">
        <v>1629</v>
      </c>
    </row>
    <row r="7" spans="1:25" ht="204.75" hidden="1" x14ac:dyDescent="0.25">
      <c r="A7" s="87">
        <v>3</v>
      </c>
      <c r="B7" s="4" t="s">
        <v>1464</v>
      </c>
      <c r="C7" s="4" t="s">
        <v>60</v>
      </c>
      <c r="D7" s="4" t="s">
        <v>59</v>
      </c>
      <c r="E7" s="16" t="s">
        <v>1465</v>
      </c>
      <c r="F7" s="4" t="s">
        <v>35</v>
      </c>
      <c r="G7" s="9"/>
      <c r="H7" s="4" t="s">
        <v>1466</v>
      </c>
      <c r="I7" s="4" t="s">
        <v>62</v>
      </c>
      <c r="J7" s="32" t="s">
        <v>82</v>
      </c>
      <c r="K7" s="32"/>
      <c r="L7" s="4" t="s">
        <v>61</v>
      </c>
      <c r="M7" s="29">
        <v>17363751</v>
      </c>
      <c r="N7" s="9">
        <v>101464410</v>
      </c>
      <c r="O7" s="4" t="s">
        <v>17</v>
      </c>
      <c r="P7" s="132">
        <v>424</v>
      </c>
      <c r="Q7" s="41">
        <v>898000</v>
      </c>
      <c r="R7" s="41">
        <v>713000</v>
      </c>
      <c r="S7" s="40">
        <f t="shared" si="0"/>
        <v>0.79398663697104677</v>
      </c>
      <c r="T7" s="147"/>
      <c r="U7" s="30"/>
      <c r="V7" s="6">
        <f t="shared" si="1"/>
        <v>0</v>
      </c>
      <c r="W7" s="4"/>
      <c r="X7" s="4" t="s">
        <v>749</v>
      </c>
      <c r="Y7" s="2" t="s">
        <v>1631</v>
      </c>
    </row>
    <row r="8" spans="1:25" s="99" customFormat="1" ht="220.5" hidden="1" x14ac:dyDescent="0.25">
      <c r="A8" s="89">
        <v>4</v>
      </c>
      <c r="B8" s="90" t="s">
        <v>1232</v>
      </c>
      <c r="C8" s="90" t="s">
        <v>65</v>
      </c>
      <c r="D8" s="90" t="s">
        <v>142</v>
      </c>
      <c r="E8" s="92" t="s">
        <v>1233</v>
      </c>
      <c r="F8" s="90" t="s">
        <v>26</v>
      </c>
      <c r="G8" s="100"/>
      <c r="H8" s="90" t="s">
        <v>143</v>
      </c>
      <c r="I8" s="90" t="s">
        <v>144</v>
      </c>
      <c r="J8" s="94" t="s">
        <v>693</v>
      </c>
      <c r="K8" s="94" t="s">
        <v>694</v>
      </c>
      <c r="L8" s="90" t="s">
        <v>61</v>
      </c>
      <c r="M8" s="101">
        <v>28101635</v>
      </c>
      <c r="N8" s="100">
        <v>107904787</v>
      </c>
      <c r="O8" s="90" t="s">
        <v>29</v>
      </c>
      <c r="P8" s="137">
        <v>481</v>
      </c>
      <c r="Q8" s="102">
        <v>1040000</v>
      </c>
      <c r="R8" s="102">
        <v>800000</v>
      </c>
      <c r="S8" s="103">
        <f t="shared" si="0"/>
        <v>0.76923076923076927</v>
      </c>
      <c r="T8" s="30"/>
      <c r="U8" s="143">
        <v>600000</v>
      </c>
      <c r="V8" s="6">
        <f t="shared" si="1"/>
        <v>600000</v>
      </c>
      <c r="W8" s="90" t="s">
        <v>1612</v>
      </c>
      <c r="X8" s="90" t="s">
        <v>443</v>
      </c>
      <c r="Y8" s="98" t="s">
        <v>1632</v>
      </c>
    </row>
    <row r="9" spans="1:25" s="99" customFormat="1" ht="220.5" hidden="1" x14ac:dyDescent="0.25">
      <c r="A9" s="89">
        <v>5</v>
      </c>
      <c r="B9" s="90" t="s">
        <v>1189</v>
      </c>
      <c r="C9" s="100" t="s">
        <v>65</v>
      </c>
      <c r="D9" s="90" t="s">
        <v>237</v>
      </c>
      <c r="E9" s="92" t="s">
        <v>1190</v>
      </c>
      <c r="F9" s="90" t="s">
        <v>50</v>
      </c>
      <c r="G9" s="100"/>
      <c r="H9" s="90" t="s">
        <v>1191</v>
      </c>
      <c r="I9" s="90" t="s">
        <v>238</v>
      </c>
      <c r="J9" s="100" t="s">
        <v>604</v>
      </c>
      <c r="K9" s="100"/>
      <c r="L9" s="90" t="s">
        <v>61</v>
      </c>
      <c r="M9" s="101">
        <v>28101635</v>
      </c>
      <c r="N9" s="100">
        <v>107904787</v>
      </c>
      <c r="O9" s="90" t="s">
        <v>29</v>
      </c>
      <c r="P9" s="137">
        <v>481</v>
      </c>
      <c r="Q9" s="102">
        <v>956000</v>
      </c>
      <c r="R9" s="102">
        <v>760000</v>
      </c>
      <c r="S9" s="103">
        <f t="shared" si="0"/>
        <v>0.79497907949790791</v>
      </c>
      <c r="T9" s="30"/>
      <c r="U9" s="143"/>
      <c r="V9" s="6">
        <f t="shared" si="1"/>
        <v>0</v>
      </c>
      <c r="W9" s="90" t="s">
        <v>1612</v>
      </c>
      <c r="X9" s="90" t="s">
        <v>749</v>
      </c>
      <c r="Y9" s="98" t="s">
        <v>1633</v>
      </c>
    </row>
    <row r="10" spans="1:25" ht="236.25" hidden="1" x14ac:dyDescent="0.25">
      <c r="A10" s="87">
        <v>6</v>
      </c>
      <c r="B10" s="4" t="s">
        <v>853</v>
      </c>
      <c r="C10" s="3" t="s">
        <v>246</v>
      </c>
      <c r="D10" s="4" t="s">
        <v>247</v>
      </c>
      <c r="E10" s="16" t="s">
        <v>854</v>
      </c>
      <c r="F10" s="3" t="s">
        <v>26</v>
      </c>
      <c r="G10" s="8"/>
      <c r="H10" s="4" t="s">
        <v>855</v>
      </c>
      <c r="I10" s="3" t="s">
        <v>248</v>
      </c>
      <c r="J10" s="32" t="s">
        <v>249</v>
      </c>
      <c r="K10" s="32" t="s">
        <v>591</v>
      </c>
      <c r="L10" s="3" t="s">
        <v>61</v>
      </c>
      <c r="M10" s="5">
        <v>64506285</v>
      </c>
      <c r="N10" s="8">
        <v>109902915</v>
      </c>
      <c r="O10" s="3" t="s">
        <v>38</v>
      </c>
      <c r="P10" s="131">
        <v>424</v>
      </c>
      <c r="Q10" s="7">
        <v>840000</v>
      </c>
      <c r="R10" s="7">
        <v>660000</v>
      </c>
      <c r="S10" s="15">
        <f t="shared" si="0"/>
        <v>0.7857142857142857</v>
      </c>
      <c r="T10" s="146"/>
      <c r="U10" s="6"/>
      <c r="V10" s="6">
        <f t="shared" si="1"/>
        <v>0</v>
      </c>
      <c r="W10" s="4"/>
      <c r="X10" s="4" t="s">
        <v>749</v>
      </c>
      <c r="Y10" s="2" t="s">
        <v>1634</v>
      </c>
    </row>
    <row r="11" spans="1:25" s="99" customFormat="1" ht="236.25" hidden="1" x14ac:dyDescent="0.25">
      <c r="A11" s="89">
        <v>7</v>
      </c>
      <c r="B11" s="90" t="s">
        <v>1249</v>
      </c>
      <c r="C11" s="91" t="s">
        <v>65</v>
      </c>
      <c r="D11" s="90" t="s">
        <v>573</v>
      </c>
      <c r="E11" s="92" t="s">
        <v>1250</v>
      </c>
      <c r="F11" s="91" t="s">
        <v>35</v>
      </c>
      <c r="G11" s="93"/>
      <c r="H11" s="90" t="s">
        <v>1251</v>
      </c>
      <c r="I11" s="91" t="s">
        <v>67</v>
      </c>
      <c r="J11" s="104" t="s">
        <v>574</v>
      </c>
      <c r="K11" s="91"/>
      <c r="L11" s="91" t="s">
        <v>61</v>
      </c>
      <c r="M11" s="95" t="s">
        <v>575</v>
      </c>
      <c r="N11" s="91">
        <v>100975655</v>
      </c>
      <c r="O11" s="105" t="s">
        <v>17</v>
      </c>
      <c r="P11" s="133">
        <v>424</v>
      </c>
      <c r="Q11" s="106">
        <v>1016720</v>
      </c>
      <c r="R11" s="106">
        <v>806720</v>
      </c>
      <c r="S11" s="97">
        <f t="shared" si="0"/>
        <v>0.79345345817924307</v>
      </c>
      <c r="T11" s="146">
        <v>400000</v>
      </c>
      <c r="U11" s="6"/>
      <c r="V11" s="6">
        <f t="shared" si="1"/>
        <v>400000</v>
      </c>
      <c r="W11" s="90" t="s">
        <v>1610</v>
      </c>
      <c r="X11" s="90" t="s">
        <v>443</v>
      </c>
      <c r="Y11" s="98" t="s">
        <v>1630</v>
      </c>
    </row>
    <row r="12" spans="1:25" ht="267.75" hidden="1" x14ac:dyDescent="0.25">
      <c r="A12" s="87">
        <v>8</v>
      </c>
      <c r="B12" s="4" t="s">
        <v>1127</v>
      </c>
      <c r="C12" s="3" t="s">
        <v>246</v>
      </c>
      <c r="D12" s="4" t="s">
        <v>263</v>
      </c>
      <c r="E12" s="16" t="s">
        <v>1128</v>
      </c>
      <c r="F12" s="3" t="s">
        <v>15</v>
      </c>
      <c r="G12" s="8"/>
      <c r="H12" s="3" t="s">
        <v>1129</v>
      </c>
      <c r="I12" s="3" t="s">
        <v>264</v>
      </c>
      <c r="J12" s="9" t="s">
        <v>265</v>
      </c>
      <c r="K12" s="9"/>
      <c r="L12" s="3" t="s">
        <v>61</v>
      </c>
      <c r="M12" s="5" t="s">
        <v>266</v>
      </c>
      <c r="N12" s="8" t="s">
        <v>267</v>
      </c>
      <c r="O12" s="3" t="s">
        <v>17</v>
      </c>
      <c r="P12" s="131">
        <v>424</v>
      </c>
      <c r="Q12" s="7">
        <v>1260000</v>
      </c>
      <c r="R12" s="7">
        <v>730000</v>
      </c>
      <c r="S12" s="15">
        <f t="shared" si="0"/>
        <v>0.57936507936507942</v>
      </c>
      <c r="T12" s="146">
        <v>530000</v>
      </c>
      <c r="U12" s="6"/>
      <c r="V12" s="6">
        <f t="shared" si="1"/>
        <v>530000</v>
      </c>
      <c r="W12" s="3"/>
      <c r="X12" s="3" t="s">
        <v>443</v>
      </c>
      <c r="Y12" s="2" t="s">
        <v>1638</v>
      </c>
    </row>
    <row r="13" spans="1:25" ht="220.5" hidden="1" x14ac:dyDescent="0.25">
      <c r="A13" s="87">
        <v>9</v>
      </c>
      <c r="B13" s="4" t="s">
        <v>873</v>
      </c>
      <c r="C13" s="3" t="s">
        <v>32</v>
      </c>
      <c r="D13" s="4" t="s">
        <v>416</v>
      </c>
      <c r="E13" s="16" t="s">
        <v>599</v>
      </c>
      <c r="F13" s="3" t="s">
        <v>15</v>
      </c>
      <c r="G13" s="8"/>
      <c r="H13" s="3" t="s">
        <v>418</v>
      </c>
      <c r="I13" s="52" t="s">
        <v>417</v>
      </c>
      <c r="J13" s="33" t="s">
        <v>600</v>
      </c>
      <c r="K13" s="33"/>
      <c r="L13" s="3" t="s">
        <v>61</v>
      </c>
      <c r="M13" s="5" t="s">
        <v>419</v>
      </c>
      <c r="N13" s="3">
        <v>110681863</v>
      </c>
      <c r="O13" s="27" t="s">
        <v>17</v>
      </c>
      <c r="P13" s="133">
        <v>424</v>
      </c>
      <c r="Q13" s="6">
        <v>2176000</v>
      </c>
      <c r="R13" s="6">
        <v>1000000</v>
      </c>
      <c r="S13" s="15">
        <f t="shared" si="0"/>
        <v>0.45955882352941174</v>
      </c>
      <c r="T13" s="146">
        <v>800000</v>
      </c>
      <c r="U13" s="6"/>
      <c r="V13" s="6">
        <f t="shared" si="1"/>
        <v>800000</v>
      </c>
      <c r="W13" s="3"/>
      <c r="X13" s="3" t="s">
        <v>443</v>
      </c>
      <c r="Y13" s="2" t="s">
        <v>1635</v>
      </c>
    </row>
    <row r="14" spans="1:25" ht="204.75" hidden="1" x14ac:dyDescent="0.25">
      <c r="A14" s="87">
        <v>10</v>
      </c>
      <c r="B14" s="4" t="s">
        <v>1254</v>
      </c>
      <c r="C14" s="3" t="s">
        <v>246</v>
      </c>
      <c r="D14" s="3" t="s">
        <v>432</v>
      </c>
      <c r="E14" s="16" t="s">
        <v>1255</v>
      </c>
      <c r="F14" s="3" t="s">
        <v>15</v>
      </c>
      <c r="G14" s="3" t="s">
        <v>128</v>
      </c>
      <c r="H14" s="4" t="s">
        <v>479</v>
      </c>
      <c r="I14" s="3" t="s">
        <v>166</v>
      </c>
      <c r="J14" s="34" t="s">
        <v>433</v>
      </c>
      <c r="K14" s="34"/>
      <c r="L14" s="3" t="s">
        <v>61</v>
      </c>
      <c r="M14" s="5" t="s">
        <v>434</v>
      </c>
      <c r="N14" s="3">
        <v>109416586</v>
      </c>
      <c r="O14" s="27" t="s">
        <v>29</v>
      </c>
      <c r="P14" s="138">
        <v>481</v>
      </c>
      <c r="Q14" s="6">
        <v>956760</v>
      </c>
      <c r="R14" s="6">
        <v>759960</v>
      </c>
      <c r="S14" s="15">
        <f t="shared" si="0"/>
        <v>0.79430578201429825</v>
      </c>
      <c r="T14" s="6"/>
      <c r="U14" s="144">
        <v>400000</v>
      </c>
      <c r="V14" s="6">
        <f t="shared" si="1"/>
        <v>400000</v>
      </c>
      <c r="W14" s="4"/>
      <c r="X14" s="4" t="s">
        <v>443</v>
      </c>
      <c r="Y14" s="2" t="s">
        <v>1636</v>
      </c>
    </row>
    <row r="15" spans="1:25" ht="220.5" hidden="1" x14ac:dyDescent="0.25">
      <c r="A15" s="87">
        <v>11</v>
      </c>
      <c r="B15" s="4" t="s">
        <v>1268</v>
      </c>
      <c r="C15" s="16" t="s">
        <v>246</v>
      </c>
      <c r="D15" s="16" t="s">
        <v>450</v>
      </c>
      <c r="E15" s="16" t="s">
        <v>1269</v>
      </c>
      <c r="F15" s="16" t="s">
        <v>26</v>
      </c>
      <c r="G15" s="16"/>
      <c r="H15" s="16" t="s">
        <v>451</v>
      </c>
      <c r="I15" s="16" t="s">
        <v>452</v>
      </c>
      <c r="J15" s="37" t="s">
        <v>453</v>
      </c>
      <c r="K15" s="37" t="s">
        <v>739</v>
      </c>
      <c r="L15" s="16" t="s">
        <v>61</v>
      </c>
      <c r="M15" s="19" t="s">
        <v>454</v>
      </c>
      <c r="N15" s="16">
        <v>111408913</v>
      </c>
      <c r="O15" s="20" t="s">
        <v>29</v>
      </c>
      <c r="P15" s="139">
        <v>481</v>
      </c>
      <c r="Q15" s="18">
        <v>693000</v>
      </c>
      <c r="R15" s="18">
        <v>553000</v>
      </c>
      <c r="S15" s="17">
        <f t="shared" si="0"/>
        <v>0.79797979797979801</v>
      </c>
      <c r="T15" s="18"/>
      <c r="U15" s="145">
        <v>400000</v>
      </c>
      <c r="V15" s="6">
        <f t="shared" si="1"/>
        <v>400000</v>
      </c>
      <c r="W15" s="16"/>
      <c r="X15" s="16" t="s">
        <v>443</v>
      </c>
      <c r="Y15" s="2" t="s">
        <v>1637</v>
      </c>
    </row>
    <row r="16" spans="1:25" ht="31.5" hidden="1" x14ac:dyDescent="0.25">
      <c r="B16" s="81" t="s">
        <v>1572</v>
      </c>
      <c r="T16" s="61"/>
      <c r="U16" s="61"/>
      <c r="V16" s="6">
        <f t="shared" si="1"/>
        <v>0</v>
      </c>
    </row>
    <row r="17" spans="1:25" ht="220.5" hidden="1" x14ac:dyDescent="0.25">
      <c r="A17" s="87">
        <v>12</v>
      </c>
      <c r="B17" s="4" t="s">
        <v>1457</v>
      </c>
      <c r="C17" s="8" t="s">
        <v>136</v>
      </c>
      <c r="D17" s="4" t="s">
        <v>135</v>
      </c>
      <c r="E17" s="16" t="s">
        <v>1458</v>
      </c>
      <c r="F17" s="4" t="s">
        <v>15</v>
      </c>
      <c r="G17" s="8"/>
      <c r="H17" s="3" t="s">
        <v>1459</v>
      </c>
      <c r="I17" s="3" t="s">
        <v>137</v>
      </c>
      <c r="J17" s="32" t="s">
        <v>572</v>
      </c>
      <c r="K17" s="32"/>
      <c r="L17" s="3" t="s">
        <v>90</v>
      </c>
      <c r="M17" s="5">
        <v>17191632</v>
      </c>
      <c r="N17" s="8">
        <v>101792953</v>
      </c>
      <c r="O17" s="3" t="s">
        <v>17</v>
      </c>
      <c r="P17" s="131">
        <v>424</v>
      </c>
      <c r="Q17" s="7">
        <v>2040000</v>
      </c>
      <c r="R17" s="7">
        <v>1000000</v>
      </c>
      <c r="S17" s="15">
        <f t="shared" ref="S17:S33" si="2">+R17/Q17</f>
        <v>0.49019607843137253</v>
      </c>
      <c r="T17" s="146"/>
      <c r="U17" s="6"/>
      <c r="V17" s="6">
        <f t="shared" si="1"/>
        <v>0</v>
      </c>
      <c r="W17" s="4"/>
      <c r="X17" s="4" t="s">
        <v>749</v>
      </c>
      <c r="Y17" s="2" t="s">
        <v>1639</v>
      </c>
    </row>
    <row r="18" spans="1:25" ht="220.5" hidden="1" x14ac:dyDescent="0.25">
      <c r="A18" s="87">
        <v>13</v>
      </c>
      <c r="B18" s="4" t="s">
        <v>1551</v>
      </c>
      <c r="C18" s="3" t="s">
        <v>133</v>
      </c>
      <c r="D18" s="4" t="s">
        <v>673</v>
      </c>
      <c r="E18" s="16" t="s">
        <v>672</v>
      </c>
      <c r="F18" s="4" t="s">
        <v>15</v>
      </c>
      <c r="G18" s="8"/>
      <c r="H18" s="4" t="s">
        <v>1552</v>
      </c>
      <c r="I18" s="3" t="s">
        <v>134</v>
      </c>
      <c r="J18" s="9" t="s">
        <v>1553</v>
      </c>
      <c r="K18" s="9"/>
      <c r="L18" s="3" t="s">
        <v>90</v>
      </c>
      <c r="M18" s="5">
        <v>17425242</v>
      </c>
      <c r="N18" s="8">
        <v>101346287</v>
      </c>
      <c r="O18" s="3" t="s">
        <v>17</v>
      </c>
      <c r="P18" s="131">
        <v>424</v>
      </c>
      <c r="Q18" s="7">
        <v>2274000</v>
      </c>
      <c r="R18" s="7">
        <v>1000000</v>
      </c>
      <c r="S18" s="15">
        <f t="shared" si="2"/>
        <v>0.43975373790677219</v>
      </c>
      <c r="T18" s="146"/>
      <c r="U18" s="6"/>
      <c r="V18" s="6">
        <f t="shared" si="1"/>
        <v>0</v>
      </c>
      <c r="W18" s="3"/>
      <c r="X18" s="3" t="s">
        <v>749</v>
      </c>
      <c r="Y18" s="2" t="s">
        <v>1640</v>
      </c>
    </row>
    <row r="19" spans="1:25" ht="236.25" hidden="1" x14ac:dyDescent="0.25">
      <c r="A19" s="87">
        <v>14</v>
      </c>
      <c r="B19" s="4" t="s">
        <v>1276</v>
      </c>
      <c r="C19" s="4" t="s">
        <v>89</v>
      </c>
      <c r="D19" s="4" t="s">
        <v>355</v>
      </c>
      <c r="E19" s="16" t="s">
        <v>1277</v>
      </c>
      <c r="F19" s="4" t="s">
        <v>50</v>
      </c>
      <c r="G19" s="9"/>
      <c r="H19" s="4" t="s">
        <v>1278</v>
      </c>
      <c r="I19" s="4" t="s">
        <v>356</v>
      </c>
      <c r="J19" s="9" t="s">
        <v>733</v>
      </c>
      <c r="K19" s="9"/>
      <c r="L19" s="4" t="s">
        <v>90</v>
      </c>
      <c r="M19" s="29">
        <v>21064670</v>
      </c>
      <c r="N19" s="9">
        <v>108772642</v>
      </c>
      <c r="O19" s="4" t="s">
        <v>17</v>
      </c>
      <c r="P19" s="132">
        <v>424</v>
      </c>
      <c r="Q19" s="41">
        <v>644000</v>
      </c>
      <c r="R19" s="41">
        <v>504000</v>
      </c>
      <c r="S19" s="40">
        <f t="shared" si="2"/>
        <v>0.78260869565217395</v>
      </c>
      <c r="T19" s="147">
        <v>400000</v>
      </c>
      <c r="U19" s="30"/>
      <c r="V19" s="6">
        <f t="shared" si="1"/>
        <v>400000</v>
      </c>
      <c r="W19" s="4"/>
      <c r="X19" s="4" t="s">
        <v>443</v>
      </c>
      <c r="Y19" s="2" t="s">
        <v>1641</v>
      </c>
    </row>
    <row r="20" spans="1:25" ht="220.5" hidden="1" x14ac:dyDescent="0.25">
      <c r="A20" s="87">
        <v>15</v>
      </c>
      <c r="B20" s="4" t="s">
        <v>1392</v>
      </c>
      <c r="C20" s="8" t="s">
        <v>1393</v>
      </c>
      <c r="D20" s="4" t="s">
        <v>1394</v>
      </c>
      <c r="E20" s="16" t="s">
        <v>1395</v>
      </c>
      <c r="F20" s="3" t="s">
        <v>35</v>
      </c>
      <c r="G20" s="8"/>
      <c r="H20" s="3" t="s">
        <v>1397</v>
      </c>
      <c r="I20" s="3" t="s">
        <v>1396</v>
      </c>
      <c r="J20" s="28" t="s">
        <v>1398</v>
      </c>
      <c r="K20" s="9"/>
      <c r="L20" s="3" t="s">
        <v>90</v>
      </c>
      <c r="M20" s="5" t="s">
        <v>1399</v>
      </c>
      <c r="N20" s="8">
        <v>101398125</v>
      </c>
      <c r="O20" s="3" t="s">
        <v>17</v>
      </c>
      <c r="P20" s="131">
        <v>424</v>
      </c>
      <c r="Q20" s="7">
        <v>592000</v>
      </c>
      <c r="R20" s="7">
        <v>440000</v>
      </c>
      <c r="S20" s="17">
        <f t="shared" si="2"/>
        <v>0.7432432432432432</v>
      </c>
      <c r="T20" s="148"/>
      <c r="U20" s="18"/>
      <c r="V20" s="6">
        <f t="shared" si="1"/>
        <v>0</v>
      </c>
      <c r="W20" s="4"/>
      <c r="X20" s="4" t="s">
        <v>749</v>
      </c>
      <c r="Y20" s="2" t="s">
        <v>1642</v>
      </c>
    </row>
    <row r="21" spans="1:25" ht="204.75" hidden="1" x14ac:dyDescent="0.25">
      <c r="A21" s="87">
        <v>16</v>
      </c>
      <c r="B21" s="4" t="s">
        <v>1068</v>
      </c>
      <c r="C21" s="3" t="s">
        <v>391</v>
      </c>
      <c r="D21" s="4" t="s">
        <v>172</v>
      </c>
      <c r="E21" s="16" t="s">
        <v>1069</v>
      </c>
      <c r="F21" s="4" t="s">
        <v>15</v>
      </c>
      <c r="G21" s="8"/>
      <c r="H21" s="4" t="s">
        <v>1070</v>
      </c>
      <c r="I21" s="4" t="s">
        <v>548</v>
      </c>
      <c r="J21" s="9" t="s">
        <v>549</v>
      </c>
      <c r="K21" s="9"/>
      <c r="L21" s="3" t="s">
        <v>90</v>
      </c>
      <c r="M21" s="5" t="s">
        <v>550</v>
      </c>
      <c r="N21" s="8">
        <v>101204321</v>
      </c>
      <c r="O21" s="3" t="s">
        <v>17</v>
      </c>
      <c r="P21" s="131">
        <v>424</v>
      </c>
      <c r="Q21" s="7">
        <v>750000</v>
      </c>
      <c r="R21" s="7">
        <v>600000</v>
      </c>
      <c r="S21" s="15">
        <f t="shared" si="2"/>
        <v>0.8</v>
      </c>
      <c r="T21" s="146">
        <v>500000</v>
      </c>
      <c r="U21" s="6"/>
      <c r="V21" s="6">
        <f t="shared" si="1"/>
        <v>500000</v>
      </c>
      <c r="W21" s="4"/>
      <c r="X21" s="4" t="s">
        <v>443</v>
      </c>
      <c r="Y21" s="2" t="s">
        <v>1643</v>
      </c>
    </row>
    <row r="22" spans="1:25" ht="252" hidden="1" x14ac:dyDescent="0.25">
      <c r="A22" s="87">
        <v>17</v>
      </c>
      <c r="B22" s="4" t="s">
        <v>1084</v>
      </c>
      <c r="C22" s="4" t="s">
        <v>136</v>
      </c>
      <c r="D22" s="4" t="s">
        <v>658</v>
      </c>
      <c r="E22" s="16" t="s">
        <v>659</v>
      </c>
      <c r="F22" s="4" t="s">
        <v>26</v>
      </c>
      <c r="G22" s="9"/>
      <c r="H22" s="4" t="s">
        <v>660</v>
      </c>
      <c r="I22" s="4" t="s">
        <v>661</v>
      </c>
      <c r="J22" s="28" t="s">
        <v>662</v>
      </c>
      <c r="K22" s="4" t="s">
        <v>663</v>
      </c>
      <c r="L22" s="4" t="s">
        <v>90</v>
      </c>
      <c r="M22" s="29" t="s">
        <v>664</v>
      </c>
      <c r="N22" s="4">
        <v>103386316</v>
      </c>
      <c r="O22" s="39" t="s">
        <v>29</v>
      </c>
      <c r="P22" s="140">
        <v>481</v>
      </c>
      <c r="Q22" s="30">
        <v>1200000</v>
      </c>
      <c r="R22" s="30">
        <v>840000</v>
      </c>
      <c r="S22" s="40">
        <f t="shared" si="2"/>
        <v>0.7</v>
      </c>
      <c r="T22" s="30"/>
      <c r="U22" s="143"/>
      <c r="V22" s="6">
        <f t="shared" si="1"/>
        <v>0</v>
      </c>
      <c r="W22" s="4"/>
      <c r="X22" s="4" t="s">
        <v>749</v>
      </c>
      <c r="Y22" s="2" t="s">
        <v>1644</v>
      </c>
    </row>
    <row r="23" spans="1:25" ht="252" hidden="1" x14ac:dyDescent="0.25">
      <c r="A23" s="87">
        <v>18</v>
      </c>
      <c r="B23" s="4" t="s">
        <v>839</v>
      </c>
      <c r="C23" s="3" t="s">
        <v>41</v>
      </c>
      <c r="D23" s="4" t="s">
        <v>40</v>
      </c>
      <c r="E23" s="16" t="s">
        <v>840</v>
      </c>
      <c r="F23" s="3" t="s">
        <v>15</v>
      </c>
      <c r="G23" s="8"/>
      <c r="H23" s="3" t="s">
        <v>213</v>
      </c>
      <c r="I23" s="3" t="s">
        <v>214</v>
      </c>
      <c r="J23" s="32" t="s">
        <v>841</v>
      </c>
      <c r="K23" s="32"/>
      <c r="L23" s="3" t="s">
        <v>90</v>
      </c>
      <c r="M23" s="5" t="s">
        <v>215</v>
      </c>
      <c r="N23" s="3">
        <v>101617940</v>
      </c>
      <c r="O23" s="3" t="s">
        <v>29</v>
      </c>
      <c r="P23" s="141">
        <v>481</v>
      </c>
      <c r="Q23" s="7">
        <v>1710000</v>
      </c>
      <c r="R23" s="7">
        <v>990000</v>
      </c>
      <c r="S23" s="15">
        <f t="shared" si="2"/>
        <v>0.57894736842105265</v>
      </c>
      <c r="T23" s="6"/>
      <c r="U23" s="144">
        <v>700000</v>
      </c>
      <c r="V23" s="6">
        <f t="shared" si="1"/>
        <v>700000</v>
      </c>
      <c r="W23" s="3"/>
      <c r="X23" s="3" t="s">
        <v>443</v>
      </c>
      <c r="Y23" s="2" t="s">
        <v>1645</v>
      </c>
    </row>
    <row r="24" spans="1:25" ht="220.5" hidden="1" x14ac:dyDescent="0.25">
      <c r="A24" s="87">
        <v>19</v>
      </c>
      <c r="B24" s="4" t="s">
        <v>910</v>
      </c>
      <c r="C24" s="4" t="s">
        <v>136</v>
      </c>
      <c r="D24" s="4" t="s">
        <v>400</v>
      </c>
      <c r="E24" s="16" t="s">
        <v>911</v>
      </c>
      <c r="F24" s="4" t="s">
        <v>15</v>
      </c>
      <c r="G24" s="9"/>
      <c r="H24" s="4" t="s">
        <v>220</v>
      </c>
      <c r="I24" s="4" t="s">
        <v>173</v>
      </c>
      <c r="J24" s="32" t="s">
        <v>714</v>
      </c>
      <c r="K24" s="32"/>
      <c r="L24" s="4" t="s">
        <v>90</v>
      </c>
      <c r="M24" s="29" t="s">
        <v>343</v>
      </c>
      <c r="N24" s="4">
        <v>101793831</v>
      </c>
      <c r="O24" s="4" t="s">
        <v>17</v>
      </c>
      <c r="P24" s="132">
        <v>424</v>
      </c>
      <c r="Q24" s="41">
        <v>1302700</v>
      </c>
      <c r="R24" s="41">
        <v>914200</v>
      </c>
      <c r="S24" s="40">
        <f t="shared" si="2"/>
        <v>0.70177324019344434</v>
      </c>
      <c r="T24" s="147">
        <v>760000</v>
      </c>
      <c r="U24" s="30"/>
      <c r="V24" s="6">
        <f t="shared" si="1"/>
        <v>760000</v>
      </c>
      <c r="W24" s="4"/>
      <c r="X24" s="4" t="s">
        <v>443</v>
      </c>
      <c r="Y24" s="2" t="s">
        <v>1805</v>
      </c>
    </row>
    <row r="25" spans="1:25" ht="252" hidden="1" x14ac:dyDescent="0.25">
      <c r="A25" s="87">
        <v>20</v>
      </c>
      <c r="B25" s="4" t="s">
        <v>1514</v>
      </c>
      <c r="C25" s="9" t="s">
        <v>136</v>
      </c>
      <c r="D25" s="4" t="s">
        <v>534</v>
      </c>
      <c r="E25" s="16" t="s">
        <v>1515</v>
      </c>
      <c r="F25" s="3" t="s">
        <v>15</v>
      </c>
      <c r="G25" s="8" t="s">
        <v>128</v>
      </c>
      <c r="H25" s="4" t="s">
        <v>174</v>
      </c>
      <c r="I25" s="3" t="s">
        <v>173</v>
      </c>
      <c r="J25" s="32" t="s">
        <v>535</v>
      </c>
      <c r="K25" s="32"/>
      <c r="L25" s="3" t="s">
        <v>90</v>
      </c>
      <c r="M25" s="5" t="s">
        <v>175</v>
      </c>
      <c r="N25" s="8">
        <v>106179784</v>
      </c>
      <c r="O25" s="3" t="s">
        <v>29</v>
      </c>
      <c r="P25" s="141">
        <v>481</v>
      </c>
      <c r="Q25" s="7">
        <v>1020000</v>
      </c>
      <c r="R25" s="7">
        <v>635000</v>
      </c>
      <c r="S25" s="15">
        <f t="shared" si="2"/>
        <v>0.62254901960784315</v>
      </c>
      <c r="T25" s="6"/>
      <c r="U25" s="144"/>
      <c r="V25" s="6">
        <f t="shared" si="1"/>
        <v>0</v>
      </c>
      <c r="W25" s="4"/>
      <c r="X25" s="4" t="s">
        <v>749</v>
      </c>
      <c r="Y25" s="2" t="s">
        <v>1646</v>
      </c>
    </row>
    <row r="26" spans="1:25" ht="267.75" hidden="1" x14ac:dyDescent="0.25">
      <c r="A26" s="87">
        <v>21</v>
      </c>
      <c r="B26" s="4" t="s">
        <v>1177</v>
      </c>
      <c r="C26" s="3" t="s">
        <v>136</v>
      </c>
      <c r="D26" s="4" t="s">
        <v>412</v>
      </c>
      <c r="E26" s="16" t="s">
        <v>631</v>
      </c>
      <c r="F26" s="3" t="s">
        <v>15</v>
      </c>
      <c r="G26" s="3" t="s">
        <v>128</v>
      </c>
      <c r="H26" s="4" t="s">
        <v>1178</v>
      </c>
      <c r="I26" s="3" t="s">
        <v>173</v>
      </c>
      <c r="J26" s="33" t="s">
        <v>632</v>
      </c>
      <c r="K26" s="33"/>
      <c r="L26" s="3" t="s">
        <v>90</v>
      </c>
      <c r="M26" s="5" t="s">
        <v>413</v>
      </c>
      <c r="N26" s="3">
        <v>107305036</v>
      </c>
      <c r="O26" s="27" t="s">
        <v>29</v>
      </c>
      <c r="P26" s="138">
        <v>481</v>
      </c>
      <c r="Q26" s="6">
        <v>951000</v>
      </c>
      <c r="R26" s="6">
        <v>706000</v>
      </c>
      <c r="S26" s="15">
        <f t="shared" si="2"/>
        <v>0.74237644584647744</v>
      </c>
      <c r="T26" s="6"/>
      <c r="U26" s="144"/>
      <c r="V26" s="6">
        <f t="shared" si="1"/>
        <v>0</v>
      </c>
      <c r="W26" s="3"/>
      <c r="X26" s="3" t="s">
        <v>749</v>
      </c>
      <c r="Y26" s="2" t="s">
        <v>1647</v>
      </c>
    </row>
    <row r="27" spans="1:25" ht="220.5" hidden="1" x14ac:dyDescent="0.25">
      <c r="A27" s="87">
        <v>22</v>
      </c>
      <c r="B27" s="4" t="s">
        <v>1412</v>
      </c>
      <c r="C27" s="8" t="s">
        <v>1413</v>
      </c>
      <c r="D27" s="4" t="s">
        <v>1414</v>
      </c>
      <c r="E27" s="16" t="s">
        <v>1415</v>
      </c>
      <c r="F27" s="3" t="s">
        <v>26</v>
      </c>
      <c r="G27" s="8" t="s">
        <v>128</v>
      </c>
      <c r="H27" s="3" t="s">
        <v>983</v>
      </c>
      <c r="I27" s="3" t="s">
        <v>984</v>
      </c>
      <c r="J27" s="28" t="s">
        <v>1416</v>
      </c>
      <c r="K27" s="9" t="s">
        <v>986</v>
      </c>
      <c r="L27" s="3" t="s">
        <v>90</v>
      </c>
      <c r="M27" s="5" t="s">
        <v>1417</v>
      </c>
      <c r="N27" s="8">
        <v>108353998</v>
      </c>
      <c r="O27" s="3" t="s">
        <v>29</v>
      </c>
      <c r="P27" s="141">
        <v>481</v>
      </c>
      <c r="Q27" s="7">
        <v>909000</v>
      </c>
      <c r="R27" s="7">
        <v>645000</v>
      </c>
      <c r="S27" s="17">
        <f t="shared" si="2"/>
        <v>0.70957095709570961</v>
      </c>
      <c r="T27" s="18"/>
      <c r="U27" s="145"/>
      <c r="V27" s="6">
        <f t="shared" si="1"/>
        <v>0</v>
      </c>
      <c r="W27" s="4"/>
      <c r="X27" s="4" t="s">
        <v>749</v>
      </c>
      <c r="Y27" s="2" t="s">
        <v>1648</v>
      </c>
    </row>
    <row r="28" spans="1:25" ht="236.25" hidden="1" x14ac:dyDescent="0.25">
      <c r="A28" s="87">
        <v>23</v>
      </c>
      <c r="B28" s="4" t="s">
        <v>1460</v>
      </c>
      <c r="C28" s="4" t="s">
        <v>136</v>
      </c>
      <c r="D28" s="4" t="s">
        <v>423</v>
      </c>
      <c r="E28" s="16" t="s">
        <v>676</v>
      </c>
      <c r="F28" s="4" t="s">
        <v>26</v>
      </c>
      <c r="G28" s="9"/>
      <c r="H28" s="4" t="s">
        <v>1461</v>
      </c>
      <c r="I28" s="4" t="s">
        <v>1462</v>
      </c>
      <c r="J28" s="33" t="s">
        <v>677</v>
      </c>
      <c r="K28" s="33" t="s">
        <v>1463</v>
      </c>
      <c r="L28" s="4" t="s">
        <v>90</v>
      </c>
      <c r="M28" s="29" t="s">
        <v>424</v>
      </c>
      <c r="N28" s="4">
        <v>108883392</v>
      </c>
      <c r="O28" s="39" t="s">
        <v>29</v>
      </c>
      <c r="P28" s="140">
        <v>481</v>
      </c>
      <c r="Q28" s="30">
        <v>1158300</v>
      </c>
      <c r="R28" s="30">
        <v>901500</v>
      </c>
      <c r="S28" s="40">
        <f t="shared" si="2"/>
        <v>0.77829577829577834</v>
      </c>
      <c r="T28" s="30"/>
      <c r="U28" s="143"/>
      <c r="V28" s="6">
        <f t="shared" si="1"/>
        <v>0</v>
      </c>
      <c r="W28" s="4"/>
      <c r="X28" s="4" t="s">
        <v>749</v>
      </c>
      <c r="Y28" s="2" t="s">
        <v>1649</v>
      </c>
    </row>
    <row r="29" spans="1:25" ht="283.5" hidden="1" x14ac:dyDescent="0.25">
      <c r="A29" s="87">
        <v>24</v>
      </c>
      <c r="B29" s="4" t="s">
        <v>1145</v>
      </c>
      <c r="C29" s="8" t="s">
        <v>136</v>
      </c>
      <c r="D29" s="4" t="s">
        <v>605</v>
      </c>
      <c r="E29" s="16" t="s">
        <v>1146</v>
      </c>
      <c r="F29" s="4" t="s">
        <v>26</v>
      </c>
      <c r="G29" s="8"/>
      <c r="H29" s="4" t="s">
        <v>606</v>
      </c>
      <c r="I29" s="3" t="s">
        <v>607</v>
      </c>
      <c r="J29" s="32" t="s">
        <v>1147</v>
      </c>
      <c r="K29" s="32" t="s">
        <v>608</v>
      </c>
      <c r="L29" s="4" t="s">
        <v>90</v>
      </c>
      <c r="M29" s="5" t="s">
        <v>609</v>
      </c>
      <c r="N29" s="8">
        <v>109778157</v>
      </c>
      <c r="O29" s="3" t="s">
        <v>29</v>
      </c>
      <c r="P29" s="141">
        <v>481</v>
      </c>
      <c r="Q29" s="7">
        <v>2065905.07</v>
      </c>
      <c r="R29" s="7">
        <v>915225.07</v>
      </c>
      <c r="S29" s="17">
        <f t="shared" si="2"/>
        <v>0.44301409744834014</v>
      </c>
      <c r="T29" s="18"/>
      <c r="U29" s="145"/>
      <c r="V29" s="6">
        <f t="shared" si="1"/>
        <v>0</v>
      </c>
      <c r="W29" s="4"/>
      <c r="X29" s="4" t="s">
        <v>749</v>
      </c>
      <c r="Y29" s="2" t="s">
        <v>1650</v>
      </c>
    </row>
    <row r="30" spans="1:25" ht="236.25" hidden="1" x14ac:dyDescent="0.25">
      <c r="A30" s="87">
        <v>25</v>
      </c>
      <c r="B30" s="4" t="s">
        <v>1234</v>
      </c>
      <c r="C30" s="3" t="s">
        <v>136</v>
      </c>
      <c r="D30" s="4" t="s">
        <v>392</v>
      </c>
      <c r="E30" s="16" t="s">
        <v>1235</v>
      </c>
      <c r="F30" s="3" t="s">
        <v>1651</v>
      </c>
      <c r="G30" s="8" t="s">
        <v>128</v>
      </c>
      <c r="H30" s="4" t="s">
        <v>1236</v>
      </c>
      <c r="I30" s="3" t="s">
        <v>1237</v>
      </c>
      <c r="J30" s="33" t="s">
        <v>393</v>
      </c>
      <c r="K30" s="33" t="s">
        <v>538</v>
      </c>
      <c r="L30" s="3" t="s">
        <v>90</v>
      </c>
      <c r="M30" s="5" t="s">
        <v>394</v>
      </c>
      <c r="N30" s="3">
        <v>111068102</v>
      </c>
      <c r="O30" s="27" t="s">
        <v>29</v>
      </c>
      <c r="P30" s="138">
        <v>481</v>
      </c>
      <c r="Q30" s="6">
        <v>869000</v>
      </c>
      <c r="R30" s="6">
        <v>626000</v>
      </c>
      <c r="S30" s="15">
        <f t="shared" si="2"/>
        <v>0.72036823935558114</v>
      </c>
      <c r="T30" s="6"/>
      <c r="U30" s="144">
        <v>541000</v>
      </c>
      <c r="V30" s="6">
        <f t="shared" si="1"/>
        <v>541000</v>
      </c>
      <c r="W30" s="3"/>
      <c r="X30" s="3" t="s">
        <v>443</v>
      </c>
      <c r="Y30" s="2" t="s">
        <v>1652</v>
      </c>
    </row>
    <row r="31" spans="1:25" ht="236.25" hidden="1" x14ac:dyDescent="0.25">
      <c r="A31" s="87">
        <v>26</v>
      </c>
      <c r="B31" s="4" t="s">
        <v>847</v>
      </c>
      <c r="C31" s="4" t="s">
        <v>136</v>
      </c>
      <c r="D31" s="4" t="s">
        <v>668</v>
      </c>
      <c r="E31" s="16" t="s">
        <v>848</v>
      </c>
      <c r="F31" s="4" t="s">
        <v>26</v>
      </c>
      <c r="G31" s="9"/>
      <c r="H31" s="4" t="s">
        <v>850</v>
      </c>
      <c r="I31" s="4" t="s">
        <v>851</v>
      </c>
      <c r="J31" s="28" t="s">
        <v>852</v>
      </c>
      <c r="K31" s="4" t="s">
        <v>849</v>
      </c>
      <c r="L31" s="4" t="s">
        <v>90</v>
      </c>
      <c r="M31" s="29" t="s">
        <v>669</v>
      </c>
      <c r="N31" s="4">
        <v>111638920</v>
      </c>
      <c r="O31" s="39" t="s">
        <v>29</v>
      </c>
      <c r="P31" s="140">
        <v>481</v>
      </c>
      <c r="Q31" s="30">
        <v>627000</v>
      </c>
      <c r="R31" s="30">
        <v>500000</v>
      </c>
      <c r="S31" s="40">
        <f t="shared" si="2"/>
        <v>0.79744816586921852</v>
      </c>
      <c r="T31" s="30"/>
      <c r="U31" s="143">
        <v>500000</v>
      </c>
      <c r="V31" s="6">
        <f t="shared" si="1"/>
        <v>500000</v>
      </c>
      <c r="W31" s="4"/>
      <c r="X31" s="4" t="s">
        <v>443</v>
      </c>
      <c r="Y31" s="2" t="s">
        <v>1653</v>
      </c>
    </row>
    <row r="32" spans="1:25" ht="236.25" hidden="1" x14ac:dyDescent="0.25">
      <c r="A32" s="87">
        <v>27</v>
      </c>
      <c r="B32" s="4" t="s">
        <v>980</v>
      </c>
      <c r="C32" s="4" t="s">
        <v>41</v>
      </c>
      <c r="D32" s="4" t="s">
        <v>981</v>
      </c>
      <c r="E32" s="16" t="s">
        <v>982</v>
      </c>
      <c r="F32" s="4" t="s">
        <v>26</v>
      </c>
      <c r="G32" s="9"/>
      <c r="H32" s="4" t="s">
        <v>983</v>
      </c>
      <c r="I32" s="4" t="s">
        <v>984</v>
      </c>
      <c r="J32" s="9" t="s">
        <v>985</v>
      </c>
      <c r="K32" s="9" t="s">
        <v>986</v>
      </c>
      <c r="L32" s="4" t="s">
        <v>90</v>
      </c>
      <c r="M32" s="29" t="s">
        <v>987</v>
      </c>
      <c r="N32" s="9">
        <v>109169486</v>
      </c>
      <c r="O32" s="4" t="s">
        <v>38</v>
      </c>
      <c r="P32" s="132">
        <v>424</v>
      </c>
      <c r="Q32" s="41">
        <v>975000</v>
      </c>
      <c r="R32" s="41">
        <v>780000</v>
      </c>
      <c r="S32" s="17">
        <f t="shared" si="2"/>
        <v>0.8</v>
      </c>
      <c r="T32" s="148"/>
      <c r="U32" s="18"/>
      <c r="V32" s="6">
        <f t="shared" si="1"/>
        <v>0</v>
      </c>
      <c r="W32" s="4"/>
      <c r="X32" s="4" t="s">
        <v>749</v>
      </c>
      <c r="Y32" s="2" t="s">
        <v>1654</v>
      </c>
    </row>
    <row r="33" spans="1:25" ht="236.25" hidden="1" x14ac:dyDescent="0.25">
      <c r="A33" s="87">
        <v>28</v>
      </c>
      <c r="B33" s="4" t="s">
        <v>1439</v>
      </c>
      <c r="C33" s="8" t="s">
        <v>141</v>
      </c>
      <c r="D33" s="4" t="s">
        <v>1440</v>
      </c>
      <c r="E33" s="16" t="s">
        <v>1441</v>
      </c>
      <c r="F33" s="3" t="s">
        <v>50</v>
      </c>
      <c r="G33" s="8"/>
      <c r="H33" s="4" t="s">
        <v>1442</v>
      </c>
      <c r="I33" s="3" t="s">
        <v>1443</v>
      </c>
      <c r="J33" s="28" t="s">
        <v>1444</v>
      </c>
      <c r="K33" s="9"/>
      <c r="L33" s="3" t="s">
        <v>90</v>
      </c>
      <c r="M33" s="5" t="s">
        <v>1445</v>
      </c>
      <c r="N33" s="8">
        <v>111253050</v>
      </c>
      <c r="O33" s="3" t="s">
        <v>38</v>
      </c>
      <c r="P33" s="131">
        <v>424</v>
      </c>
      <c r="Q33" s="7">
        <v>1250000</v>
      </c>
      <c r="R33" s="7">
        <v>1000000</v>
      </c>
      <c r="S33" s="17">
        <f t="shared" si="2"/>
        <v>0.8</v>
      </c>
      <c r="T33" s="148"/>
      <c r="U33" s="18"/>
      <c r="V33" s="6">
        <f t="shared" si="1"/>
        <v>0</v>
      </c>
      <c r="W33" s="4"/>
      <c r="X33" s="4" t="s">
        <v>749</v>
      </c>
      <c r="Y33" s="2" t="s">
        <v>1655</v>
      </c>
    </row>
    <row r="34" spans="1:25" ht="31.5" hidden="1" x14ac:dyDescent="0.25">
      <c r="B34" s="85" t="s">
        <v>1573</v>
      </c>
      <c r="T34" s="61"/>
      <c r="U34" s="61"/>
      <c r="V34" s="6">
        <f t="shared" si="1"/>
        <v>0</v>
      </c>
    </row>
    <row r="35" spans="1:25" s="99" customFormat="1" ht="267.75" hidden="1" x14ac:dyDescent="0.25">
      <c r="A35" s="89">
        <v>29</v>
      </c>
      <c r="B35" s="90" t="s">
        <v>1300</v>
      </c>
      <c r="C35" s="90" t="s">
        <v>23</v>
      </c>
      <c r="D35" s="90" t="s">
        <v>167</v>
      </c>
      <c r="E35" s="92" t="s">
        <v>1301</v>
      </c>
      <c r="F35" s="90" t="s">
        <v>15</v>
      </c>
      <c r="G35" s="100"/>
      <c r="H35" s="90" t="s">
        <v>1302</v>
      </c>
      <c r="I35" s="90" t="s">
        <v>169</v>
      </c>
      <c r="J35" s="100" t="s">
        <v>1303</v>
      </c>
      <c r="K35" s="100"/>
      <c r="L35" s="90" t="s">
        <v>37</v>
      </c>
      <c r="M35" s="101">
        <v>17259636</v>
      </c>
      <c r="N35" s="100">
        <v>100356030</v>
      </c>
      <c r="O35" s="90" t="s">
        <v>17</v>
      </c>
      <c r="P35" s="132">
        <v>424</v>
      </c>
      <c r="Q35" s="106">
        <v>995000</v>
      </c>
      <c r="R35" s="106">
        <v>639000</v>
      </c>
      <c r="S35" s="97">
        <f t="shared" ref="S35:S47" si="3">+R35/Q35</f>
        <v>0.64221105527638189</v>
      </c>
      <c r="T35" s="146">
        <v>600000</v>
      </c>
      <c r="U35" s="6"/>
      <c r="V35" s="6">
        <f t="shared" si="1"/>
        <v>600000</v>
      </c>
      <c r="W35" s="90" t="s">
        <v>1611</v>
      </c>
      <c r="X35" s="90" t="s">
        <v>443</v>
      </c>
      <c r="Y35" s="98" t="s">
        <v>1656</v>
      </c>
    </row>
    <row r="36" spans="1:25" ht="204.75" hidden="1" x14ac:dyDescent="0.25">
      <c r="A36" s="87">
        <v>30</v>
      </c>
      <c r="B36" s="4" t="s">
        <v>827</v>
      </c>
      <c r="C36" s="9" t="s">
        <v>235</v>
      </c>
      <c r="D36" s="4" t="s">
        <v>357</v>
      </c>
      <c r="E36" s="16" t="s">
        <v>828</v>
      </c>
      <c r="F36" s="3" t="s">
        <v>26</v>
      </c>
      <c r="G36" s="8"/>
      <c r="H36" s="4" t="s">
        <v>829</v>
      </c>
      <c r="I36" s="4" t="s">
        <v>601</v>
      </c>
      <c r="J36" s="32" t="s">
        <v>603</v>
      </c>
      <c r="K36" s="32" t="s">
        <v>602</v>
      </c>
      <c r="L36" s="3" t="s">
        <v>37</v>
      </c>
      <c r="M36" s="5">
        <v>28189907</v>
      </c>
      <c r="N36" s="8">
        <v>109315104</v>
      </c>
      <c r="O36" s="3" t="s">
        <v>29</v>
      </c>
      <c r="P36" s="141">
        <v>481</v>
      </c>
      <c r="Q36" s="7">
        <v>880000</v>
      </c>
      <c r="R36" s="7">
        <v>640000</v>
      </c>
      <c r="S36" s="15">
        <f t="shared" si="3"/>
        <v>0.72727272727272729</v>
      </c>
      <c r="T36" s="6"/>
      <c r="U36" s="144">
        <v>400000</v>
      </c>
      <c r="V36" s="6">
        <f t="shared" si="1"/>
        <v>400000</v>
      </c>
      <c r="W36" s="4"/>
      <c r="X36" s="4" t="s">
        <v>443</v>
      </c>
      <c r="Y36" s="2" t="s">
        <v>1657</v>
      </c>
    </row>
    <row r="37" spans="1:25" s="99" customFormat="1" ht="252" hidden="1" x14ac:dyDescent="0.25">
      <c r="A37" s="89">
        <v>31</v>
      </c>
      <c r="B37" s="90" t="s">
        <v>1132</v>
      </c>
      <c r="C37" s="91" t="s">
        <v>34</v>
      </c>
      <c r="D37" s="90" t="s">
        <v>33</v>
      </c>
      <c r="E37" s="92" t="s">
        <v>1133</v>
      </c>
      <c r="F37" s="91" t="s">
        <v>35</v>
      </c>
      <c r="G37" s="93"/>
      <c r="H37" s="90" t="s">
        <v>427</v>
      </c>
      <c r="I37" s="91" t="s">
        <v>36</v>
      </c>
      <c r="J37" s="94" t="s">
        <v>78</v>
      </c>
      <c r="K37" s="94"/>
      <c r="L37" s="91" t="s">
        <v>37</v>
      </c>
      <c r="M37" s="95">
        <v>63241105</v>
      </c>
      <c r="N37" s="93">
        <v>108135450</v>
      </c>
      <c r="O37" s="91" t="s">
        <v>38</v>
      </c>
      <c r="P37" s="131">
        <v>424</v>
      </c>
      <c r="Q37" s="96">
        <v>1269000</v>
      </c>
      <c r="R37" s="96">
        <v>675000</v>
      </c>
      <c r="S37" s="97">
        <f t="shared" si="3"/>
        <v>0.53191489361702127</v>
      </c>
      <c r="T37" s="146"/>
      <c r="U37" s="6"/>
      <c r="V37" s="6">
        <f t="shared" si="1"/>
        <v>0</v>
      </c>
      <c r="W37" s="90" t="s">
        <v>1613</v>
      </c>
      <c r="X37" s="90" t="s">
        <v>749</v>
      </c>
      <c r="Y37" s="98" t="s">
        <v>1658</v>
      </c>
    </row>
    <row r="38" spans="1:25" ht="252" hidden="1" x14ac:dyDescent="0.25">
      <c r="A38" s="87">
        <v>32</v>
      </c>
      <c r="B38" s="4" t="s">
        <v>1089</v>
      </c>
      <c r="C38" s="3" t="s">
        <v>25</v>
      </c>
      <c r="D38" s="4" t="s">
        <v>116</v>
      </c>
      <c r="E38" s="16" t="s">
        <v>1090</v>
      </c>
      <c r="F38" s="3" t="s">
        <v>35</v>
      </c>
      <c r="G38" s="8"/>
      <c r="H38" s="4" t="s">
        <v>1091</v>
      </c>
      <c r="I38" s="3" t="s">
        <v>117</v>
      </c>
      <c r="J38" s="9" t="s">
        <v>611</v>
      </c>
      <c r="K38" s="9"/>
      <c r="L38" s="3" t="s">
        <v>37</v>
      </c>
      <c r="M38" s="5" t="s">
        <v>115</v>
      </c>
      <c r="N38" s="3">
        <v>100620345</v>
      </c>
      <c r="O38" s="3" t="s">
        <v>17</v>
      </c>
      <c r="P38" s="131">
        <v>424</v>
      </c>
      <c r="Q38" s="7">
        <v>1226750</v>
      </c>
      <c r="R38" s="7">
        <v>955000</v>
      </c>
      <c r="S38" s="15">
        <f t="shared" si="3"/>
        <v>0.7784797228449154</v>
      </c>
      <c r="T38" s="146">
        <v>400000</v>
      </c>
      <c r="U38" s="6"/>
      <c r="V38" s="6">
        <f t="shared" si="1"/>
        <v>400000</v>
      </c>
      <c r="W38" s="3"/>
      <c r="X38" s="3" t="s">
        <v>443</v>
      </c>
      <c r="Y38" s="2" t="s">
        <v>1806</v>
      </c>
    </row>
    <row r="39" spans="1:25" ht="220.5" hidden="1" x14ac:dyDescent="0.25">
      <c r="A39" s="87">
        <v>33</v>
      </c>
      <c r="B39" s="4" t="s">
        <v>1076</v>
      </c>
      <c r="C39" s="3" t="s">
        <v>25</v>
      </c>
      <c r="D39" s="4" t="s">
        <v>68</v>
      </c>
      <c r="E39" s="16" t="s">
        <v>1077</v>
      </c>
      <c r="F39" s="4" t="s">
        <v>15</v>
      </c>
      <c r="G39" s="8"/>
      <c r="H39" s="4" t="s">
        <v>69</v>
      </c>
      <c r="I39" s="3" t="s">
        <v>71</v>
      </c>
      <c r="J39" s="32" t="s">
        <v>695</v>
      </c>
      <c r="K39" s="32"/>
      <c r="L39" s="3" t="s">
        <v>37</v>
      </c>
      <c r="M39" s="5" t="s">
        <v>70</v>
      </c>
      <c r="N39" s="3">
        <v>100618053</v>
      </c>
      <c r="O39" s="3" t="s">
        <v>17</v>
      </c>
      <c r="P39" s="131">
        <v>424</v>
      </c>
      <c r="Q39" s="7">
        <v>1988000</v>
      </c>
      <c r="R39" s="7">
        <v>994000</v>
      </c>
      <c r="S39" s="15">
        <f t="shared" si="3"/>
        <v>0.5</v>
      </c>
      <c r="T39" s="146"/>
      <c r="U39" s="6"/>
      <c r="V39" s="6">
        <f t="shared" si="1"/>
        <v>0</v>
      </c>
      <c r="W39" s="3"/>
      <c r="X39" s="3" t="s">
        <v>749</v>
      </c>
      <c r="Y39" s="2" t="s">
        <v>1659</v>
      </c>
    </row>
    <row r="40" spans="1:25" ht="252" hidden="1" x14ac:dyDescent="0.25">
      <c r="A40" s="87">
        <v>34</v>
      </c>
      <c r="B40" s="4" t="s">
        <v>942</v>
      </c>
      <c r="C40" s="9" t="s">
        <v>390</v>
      </c>
      <c r="D40" s="4" t="s">
        <v>943</v>
      </c>
      <c r="E40" s="16" t="s">
        <v>944</v>
      </c>
      <c r="F40" s="4" t="s">
        <v>26</v>
      </c>
      <c r="G40" s="8"/>
      <c r="H40" s="4" t="s">
        <v>945</v>
      </c>
      <c r="I40" s="3" t="s">
        <v>946</v>
      </c>
      <c r="J40" s="44" t="s">
        <v>947</v>
      </c>
      <c r="K40" s="32" t="s">
        <v>948</v>
      </c>
      <c r="L40" s="3" t="s">
        <v>37</v>
      </c>
      <c r="M40" s="5" t="s">
        <v>949</v>
      </c>
      <c r="N40" s="8">
        <v>101858920</v>
      </c>
      <c r="O40" s="3" t="s">
        <v>17</v>
      </c>
      <c r="P40" s="131">
        <v>424</v>
      </c>
      <c r="Q40" s="7">
        <v>1261000</v>
      </c>
      <c r="R40" s="7">
        <v>1000000</v>
      </c>
      <c r="S40" s="17">
        <f t="shared" si="3"/>
        <v>0.79302141157811257</v>
      </c>
      <c r="T40" s="148"/>
      <c r="U40" s="18"/>
      <c r="V40" s="6">
        <f t="shared" si="1"/>
        <v>0</v>
      </c>
      <c r="W40" s="4"/>
      <c r="X40" s="4" t="s">
        <v>749</v>
      </c>
      <c r="Y40" s="2" t="s">
        <v>1660</v>
      </c>
    </row>
    <row r="41" spans="1:25" ht="252" hidden="1" x14ac:dyDescent="0.25">
      <c r="A41" s="87">
        <v>35</v>
      </c>
      <c r="B41" s="4" t="s">
        <v>819</v>
      </c>
      <c r="C41" s="16" t="s">
        <v>390</v>
      </c>
      <c r="D41" s="16" t="s">
        <v>750</v>
      </c>
      <c r="E41" s="16" t="s">
        <v>820</v>
      </c>
      <c r="F41" s="16" t="s">
        <v>15</v>
      </c>
      <c r="G41" s="16"/>
      <c r="H41" s="16" t="s">
        <v>821</v>
      </c>
      <c r="I41" s="16" t="s">
        <v>497</v>
      </c>
      <c r="J41" s="37" t="s">
        <v>498</v>
      </c>
      <c r="K41" s="37"/>
      <c r="L41" s="16" t="s">
        <v>37</v>
      </c>
      <c r="M41" s="19" t="s">
        <v>499</v>
      </c>
      <c r="N41" s="16">
        <v>101532561</v>
      </c>
      <c r="O41" s="20" t="s">
        <v>17</v>
      </c>
      <c r="P41" s="134">
        <v>424</v>
      </c>
      <c r="Q41" s="18">
        <v>1250000</v>
      </c>
      <c r="R41" s="18">
        <v>1000000</v>
      </c>
      <c r="S41" s="17">
        <f t="shared" si="3"/>
        <v>0.8</v>
      </c>
      <c r="T41" s="148">
        <v>500000</v>
      </c>
      <c r="U41" s="18"/>
      <c r="V41" s="6">
        <f t="shared" si="1"/>
        <v>500000</v>
      </c>
      <c r="W41" s="16"/>
      <c r="X41" s="16" t="s">
        <v>443</v>
      </c>
      <c r="Y41" s="2" t="s">
        <v>1661</v>
      </c>
    </row>
    <row r="42" spans="1:25" s="99" customFormat="1" ht="252" hidden="1" x14ac:dyDescent="0.25">
      <c r="A42" s="89">
        <v>36</v>
      </c>
      <c r="B42" s="90" t="s">
        <v>1192</v>
      </c>
      <c r="C42" s="100" t="s">
        <v>235</v>
      </c>
      <c r="D42" s="90" t="s">
        <v>236</v>
      </c>
      <c r="E42" s="92" t="s">
        <v>1193</v>
      </c>
      <c r="F42" s="90" t="s">
        <v>15</v>
      </c>
      <c r="G42" s="100"/>
      <c r="H42" s="90" t="s">
        <v>1194</v>
      </c>
      <c r="I42" s="90" t="s">
        <v>1195</v>
      </c>
      <c r="J42" s="94" t="s">
        <v>1196</v>
      </c>
      <c r="K42" s="94" t="s">
        <v>644</v>
      </c>
      <c r="L42" s="90" t="s">
        <v>37</v>
      </c>
      <c r="M42" s="101" t="s">
        <v>737</v>
      </c>
      <c r="N42" s="100">
        <v>104934912</v>
      </c>
      <c r="O42" s="90" t="s">
        <v>17</v>
      </c>
      <c r="P42" s="132">
        <v>424</v>
      </c>
      <c r="Q42" s="102">
        <v>1250000</v>
      </c>
      <c r="R42" s="102">
        <v>1000000</v>
      </c>
      <c r="S42" s="103">
        <f t="shared" si="3"/>
        <v>0.8</v>
      </c>
      <c r="T42" s="147">
        <v>600000</v>
      </c>
      <c r="U42" s="30"/>
      <c r="V42" s="6">
        <f t="shared" si="1"/>
        <v>600000</v>
      </c>
      <c r="W42" s="90" t="s">
        <v>1614</v>
      </c>
      <c r="X42" s="90" t="s">
        <v>443</v>
      </c>
      <c r="Y42" s="98" t="s">
        <v>1662</v>
      </c>
    </row>
    <row r="43" spans="1:25" s="99" customFormat="1" ht="220.5" hidden="1" x14ac:dyDescent="0.25">
      <c r="A43" s="89">
        <v>37</v>
      </c>
      <c r="B43" s="90" t="s">
        <v>1197</v>
      </c>
      <c r="C43" s="100" t="s">
        <v>235</v>
      </c>
      <c r="D43" s="90" t="s">
        <v>236</v>
      </c>
      <c r="E43" s="92" t="s">
        <v>1198</v>
      </c>
      <c r="F43" s="90" t="s">
        <v>35</v>
      </c>
      <c r="G43" s="100"/>
      <c r="H43" s="90" t="s">
        <v>1199</v>
      </c>
      <c r="I43" s="90" t="s">
        <v>1200</v>
      </c>
      <c r="J43" s="94" t="s">
        <v>1201</v>
      </c>
      <c r="K43" s="94" t="s">
        <v>644</v>
      </c>
      <c r="L43" s="90" t="s">
        <v>37</v>
      </c>
      <c r="M43" s="101" t="s">
        <v>737</v>
      </c>
      <c r="N43" s="100">
        <v>104934912</v>
      </c>
      <c r="O43" s="90" t="s">
        <v>17</v>
      </c>
      <c r="P43" s="132">
        <v>424</v>
      </c>
      <c r="Q43" s="102">
        <v>1000000</v>
      </c>
      <c r="R43" s="102">
        <v>800000</v>
      </c>
      <c r="S43" s="107">
        <f t="shared" si="3"/>
        <v>0.8</v>
      </c>
      <c r="T43" s="148">
        <v>400000</v>
      </c>
      <c r="U43" s="18"/>
      <c r="V43" s="6">
        <f t="shared" si="1"/>
        <v>400000</v>
      </c>
      <c r="W43" s="90" t="s">
        <v>1614</v>
      </c>
      <c r="X43" s="90" t="s">
        <v>443</v>
      </c>
      <c r="Y43" s="98" t="s">
        <v>1665</v>
      </c>
    </row>
    <row r="44" spans="1:25" ht="236.25" hidden="1" x14ac:dyDescent="0.25">
      <c r="A44" s="87">
        <v>38</v>
      </c>
      <c r="B44" s="4" t="s">
        <v>1373</v>
      </c>
      <c r="C44" s="43" t="s">
        <v>25</v>
      </c>
      <c r="D44" s="43" t="s">
        <v>372</v>
      </c>
      <c r="E44" s="16" t="s">
        <v>657</v>
      </c>
      <c r="F44" s="43" t="s">
        <v>15</v>
      </c>
      <c r="G44" s="43" t="s">
        <v>128</v>
      </c>
      <c r="H44" s="43" t="s">
        <v>373</v>
      </c>
      <c r="I44" s="38" t="s">
        <v>352</v>
      </c>
      <c r="J44" s="45" t="s">
        <v>374</v>
      </c>
      <c r="K44" s="45"/>
      <c r="L44" s="43" t="s">
        <v>37</v>
      </c>
      <c r="M44" s="46" t="s">
        <v>375</v>
      </c>
      <c r="N44" s="43">
        <v>111298096</v>
      </c>
      <c r="O44" s="47" t="s">
        <v>29</v>
      </c>
      <c r="P44" s="142">
        <v>481</v>
      </c>
      <c r="Q44" s="48">
        <v>1420000</v>
      </c>
      <c r="R44" s="48">
        <v>990000</v>
      </c>
      <c r="S44" s="15">
        <f t="shared" si="3"/>
        <v>0.69718309859154926</v>
      </c>
      <c r="T44" s="6"/>
      <c r="U44" s="144"/>
      <c r="V44" s="6">
        <f t="shared" si="1"/>
        <v>0</v>
      </c>
      <c r="W44" s="43"/>
      <c r="X44" s="43" t="s">
        <v>749</v>
      </c>
      <c r="Y44" s="2" t="s">
        <v>1663</v>
      </c>
    </row>
    <row r="45" spans="1:25" ht="220.5" hidden="1" x14ac:dyDescent="0.25">
      <c r="A45" s="87">
        <v>39</v>
      </c>
      <c r="B45" s="4" t="s">
        <v>1400</v>
      </c>
      <c r="C45" s="3" t="s">
        <v>323</v>
      </c>
      <c r="D45" s="4" t="s">
        <v>751</v>
      </c>
      <c r="E45" s="16" t="s">
        <v>1401</v>
      </c>
      <c r="F45" s="3" t="s">
        <v>26</v>
      </c>
      <c r="G45" s="8"/>
      <c r="H45" s="4" t="s">
        <v>1402</v>
      </c>
      <c r="I45" s="4" t="s">
        <v>474</v>
      </c>
      <c r="J45" s="28" t="s">
        <v>731</v>
      </c>
      <c r="K45" s="34" t="s">
        <v>732</v>
      </c>
      <c r="L45" s="3" t="s">
        <v>37</v>
      </c>
      <c r="M45" s="5" t="s">
        <v>404</v>
      </c>
      <c r="N45" s="3">
        <v>111408069</v>
      </c>
      <c r="O45" s="27" t="s">
        <v>29</v>
      </c>
      <c r="P45" s="138">
        <v>481</v>
      </c>
      <c r="Q45" s="6">
        <v>762000</v>
      </c>
      <c r="R45" s="6">
        <v>600000</v>
      </c>
      <c r="S45" s="15">
        <f t="shared" si="3"/>
        <v>0.78740157480314965</v>
      </c>
      <c r="T45" s="6"/>
      <c r="U45" s="144"/>
      <c r="V45" s="6">
        <f t="shared" si="1"/>
        <v>0</v>
      </c>
      <c r="W45" s="4"/>
      <c r="X45" s="4" t="s">
        <v>749</v>
      </c>
      <c r="Y45" s="2" t="s">
        <v>1664</v>
      </c>
    </row>
    <row r="46" spans="1:25" s="99" customFormat="1" ht="204.75" hidden="1" x14ac:dyDescent="0.25">
      <c r="A46" s="89">
        <v>40</v>
      </c>
      <c r="B46" s="90" t="s">
        <v>1446</v>
      </c>
      <c r="C46" s="93" t="s">
        <v>34</v>
      </c>
      <c r="D46" s="90" t="s">
        <v>33</v>
      </c>
      <c r="E46" s="108" t="s">
        <v>1447</v>
      </c>
      <c r="F46" s="91" t="s">
        <v>15</v>
      </c>
      <c r="G46" s="93"/>
      <c r="H46" s="91" t="s">
        <v>655</v>
      </c>
      <c r="I46" s="91" t="s">
        <v>656</v>
      </c>
      <c r="J46" s="104" t="s">
        <v>1448</v>
      </c>
      <c r="K46" s="100"/>
      <c r="L46" s="91" t="s">
        <v>37</v>
      </c>
      <c r="M46" s="95" t="s">
        <v>1449</v>
      </c>
      <c r="N46" s="93">
        <v>108135450</v>
      </c>
      <c r="O46" s="91" t="s">
        <v>38</v>
      </c>
      <c r="P46" s="131">
        <v>424</v>
      </c>
      <c r="Q46" s="96">
        <v>1470000</v>
      </c>
      <c r="R46" s="96">
        <v>895000</v>
      </c>
      <c r="S46" s="107">
        <f t="shared" si="3"/>
        <v>0.608843537414966</v>
      </c>
      <c r="T46" s="148">
        <v>400000</v>
      </c>
      <c r="U46" s="18"/>
      <c r="V46" s="6">
        <f t="shared" si="1"/>
        <v>400000</v>
      </c>
      <c r="W46" s="90" t="s">
        <v>1613</v>
      </c>
      <c r="X46" s="90" t="s">
        <v>443</v>
      </c>
      <c r="Y46" s="98" t="s">
        <v>1666</v>
      </c>
    </row>
    <row r="47" spans="1:25" ht="236.25" hidden="1" x14ac:dyDescent="0.25">
      <c r="A47" s="87">
        <v>41</v>
      </c>
      <c r="B47" s="4" t="s">
        <v>925</v>
      </c>
      <c r="C47" s="16" t="s">
        <v>235</v>
      </c>
      <c r="D47" s="16" t="s">
        <v>475</v>
      </c>
      <c r="E47" s="16" t="s">
        <v>926</v>
      </c>
      <c r="F47" s="16" t="s">
        <v>15</v>
      </c>
      <c r="G47" s="16" t="s">
        <v>443</v>
      </c>
      <c r="H47" s="16" t="s">
        <v>168</v>
      </c>
      <c r="I47" s="16" t="s">
        <v>169</v>
      </c>
      <c r="J47" s="16" t="s">
        <v>476</v>
      </c>
      <c r="K47" s="16"/>
      <c r="L47" s="16" t="s">
        <v>37</v>
      </c>
      <c r="M47" s="19" t="s">
        <v>477</v>
      </c>
      <c r="N47" s="16">
        <v>109544295</v>
      </c>
      <c r="O47" s="20" t="s">
        <v>38</v>
      </c>
      <c r="P47" s="134">
        <v>424</v>
      </c>
      <c r="Q47" s="18">
        <v>666500</v>
      </c>
      <c r="R47" s="18">
        <v>523000</v>
      </c>
      <c r="S47" s="17">
        <f t="shared" si="3"/>
        <v>0.78469617404351089</v>
      </c>
      <c r="T47" s="148"/>
      <c r="U47" s="18"/>
      <c r="V47" s="6">
        <f t="shared" si="1"/>
        <v>0</v>
      </c>
      <c r="W47" s="16"/>
      <c r="X47" s="16" t="s">
        <v>749</v>
      </c>
      <c r="Y47" s="2" t="s">
        <v>1667</v>
      </c>
    </row>
    <row r="48" spans="1:25" ht="31.5" hidden="1" x14ac:dyDescent="0.25">
      <c r="B48" s="81" t="s">
        <v>1574</v>
      </c>
      <c r="T48" s="61"/>
      <c r="U48" s="61"/>
      <c r="V48" s="6">
        <f t="shared" si="1"/>
        <v>0</v>
      </c>
    </row>
    <row r="49" spans="1:25" s="99" customFormat="1" ht="252" hidden="1" x14ac:dyDescent="0.25">
      <c r="A49" s="89">
        <v>42</v>
      </c>
      <c r="B49" s="90" t="s">
        <v>813</v>
      </c>
      <c r="C49" s="91" t="s">
        <v>114</v>
      </c>
      <c r="D49" s="90" t="s">
        <v>320</v>
      </c>
      <c r="E49" s="92" t="s">
        <v>814</v>
      </c>
      <c r="F49" s="91" t="s">
        <v>50</v>
      </c>
      <c r="G49" s="93"/>
      <c r="H49" s="90" t="s">
        <v>815</v>
      </c>
      <c r="I49" s="91" t="s">
        <v>321</v>
      </c>
      <c r="J49" s="109" t="s">
        <v>523</v>
      </c>
      <c r="K49" s="90"/>
      <c r="L49" s="91" t="s">
        <v>319</v>
      </c>
      <c r="M49" s="95">
        <v>21057274</v>
      </c>
      <c r="N49" s="91" t="s">
        <v>322</v>
      </c>
      <c r="O49" s="91" t="s">
        <v>17</v>
      </c>
      <c r="P49" s="131">
        <v>424</v>
      </c>
      <c r="Q49" s="106">
        <v>690000</v>
      </c>
      <c r="R49" s="106">
        <v>515000</v>
      </c>
      <c r="S49" s="97">
        <f>+R49/Q49</f>
        <v>0.74637681159420288</v>
      </c>
      <c r="T49" s="146"/>
      <c r="U49" s="6"/>
      <c r="V49" s="6">
        <f t="shared" si="1"/>
        <v>0</v>
      </c>
      <c r="W49" s="90" t="s">
        <v>1615</v>
      </c>
      <c r="X49" s="90" t="s">
        <v>749</v>
      </c>
      <c r="Y49" s="98" t="s">
        <v>1668</v>
      </c>
    </row>
    <row r="50" spans="1:25" ht="204.75" hidden="1" x14ac:dyDescent="0.25">
      <c r="A50" s="87">
        <v>43</v>
      </c>
      <c r="B50" s="4" t="s">
        <v>830</v>
      </c>
      <c r="C50" s="3" t="s">
        <v>114</v>
      </c>
      <c r="D50" s="4" t="s">
        <v>314</v>
      </c>
      <c r="E50" s="16" t="s">
        <v>831</v>
      </c>
      <c r="F50" s="3" t="s">
        <v>26</v>
      </c>
      <c r="G50" s="8"/>
      <c r="H50" s="4" t="s">
        <v>316</v>
      </c>
      <c r="I50" s="3" t="s">
        <v>315</v>
      </c>
      <c r="J50" s="33" t="s">
        <v>317</v>
      </c>
      <c r="K50" s="33" t="s">
        <v>517</v>
      </c>
      <c r="L50" s="3" t="s">
        <v>319</v>
      </c>
      <c r="M50" s="5">
        <v>28093349</v>
      </c>
      <c r="N50" s="3" t="s">
        <v>318</v>
      </c>
      <c r="O50" s="3" t="s">
        <v>29</v>
      </c>
      <c r="P50" s="141">
        <v>481</v>
      </c>
      <c r="Q50" s="6">
        <v>570000</v>
      </c>
      <c r="R50" s="6">
        <v>440000</v>
      </c>
      <c r="S50" s="15">
        <f>+R50/Q50</f>
        <v>0.77192982456140347</v>
      </c>
      <c r="T50" s="6"/>
      <c r="U50" s="144"/>
      <c r="V50" s="6">
        <f t="shared" si="1"/>
        <v>0</v>
      </c>
      <c r="W50" s="4"/>
      <c r="X50" s="4" t="s">
        <v>749</v>
      </c>
      <c r="Y50" s="2" t="s">
        <v>1669</v>
      </c>
    </row>
    <row r="51" spans="1:25" s="99" customFormat="1" ht="236.25" hidden="1" x14ac:dyDescent="0.25">
      <c r="A51" s="89">
        <v>44</v>
      </c>
      <c r="B51" s="90" t="s">
        <v>1169</v>
      </c>
      <c r="C51" s="90" t="s">
        <v>114</v>
      </c>
      <c r="D51" s="90" t="s">
        <v>309</v>
      </c>
      <c r="E51" s="92" t="s">
        <v>1170</v>
      </c>
      <c r="F51" s="90" t="s">
        <v>15</v>
      </c>
      <c r="G51" s="100"/>
      <c r="H51" s="90" t="s">
        <v>337</v>
      </c>
      <c r="I51" s="90" t="s">
        <v>338</v>
      </c>
      <c r="J51" s="90" t="s">
        <v>311</v>
      </c>
      <c r="K51" s="90"/>
      <c r="L51" s="90" t="s">
        <v>319</v>
      </c>
      <c r="M51" s="101" t="s">
        <v>312</v>
      </c>
      <c r="N51" s="90">
        <v>100959270</v>
      </c>
      <c r="O51" s="90" t="s">
        <v>17</v>
      </c>
      <c r="P51" s="132">
        <v>424</v>
      </c>
      <c r="Q51" s="110">
        <v>1505200</v>
      </c>
      <c r="R51" s="110">
        <v>987000</v>
      </c>
      <c r="S51" s="103">
        <f>+R51/Q51</f>
        <v>0.65572681371246344</v>
      </c>
      <c r="T51" s="147"/>
      <c r="U51" s="30"/>
      <c r="V51" s="6">
        <f t="shared" si="1"/>
        <v>0</v>
      </c>
      <c r="W51" s="90" t="s">
        <v>1616</v>
      </c>
      <c r="X51" s="90" t="s">
        <v>749</v>
      </c>
      <c r="Y51" s="98" t="s">
        <v>1670</v>
      </c>
    </row>
    <row r="52" spans="1:25" ht="204.75" hidden="1" x14ac:dyDescent="0.25">
      <c r="A52" s="87">
        <v>45</v>
      </c>
      <c r="B52" s="4" t="s">
        <v>1304</v>
      </c>
      <c r="C52" s="3" t="s">
        <v>114</v>
      </c>
      <c r="D52" s="4" t="s">
        <v>531</v>
      </c>
      <c r="E52" s="16" t="s">
        <v>1305</v>
      </c>
      <c r="F52" s="3" t="s">
        <v>50</v>
      </c>
      <c r="G52" s="8"/>
      <c r="H52" s="4" t="s">
        <v>1306</v>
      </c>
      <c r="I52" s="3" t="s">
        <v>339</v>
      </c>
      <c r="J52" s="4" t="s">
        <v>1307</v>
      </c>
      <c r="K52" s="4"/>
      <c r="L52" s="3" t="s">
        <v>319</v>
      </c>
      <c r="M52" s="5" t="s">
        <v>340</v>
      </c>
      <c r="N52" s="3">
        <v>100840426</v>
      </c>
      <c r="O52" s="3" t="s">
        <v>29</v>
      </c>
      <c r="P52" s="141">
        <v>481</v>
      </c>
      <c r="Q52" s="6">
        <v>510500</v>
      </c>
      <c r="R52" s="6">
        <v>407000</v>
      </c>
      <c r="S52" s="15">
        <f>+R52/Q52</f>
        <v>0.79725759059745349</v>
      </c>
      <c r="T52" s="6"/>
      <c r="U52" s="144"/>
      <c r="V52" s="6">
        <f t="shared" si="1"/>
        <v>0</v>
      </c>
      <c r="W52" s="4"/>
      <c r="X52" s="4" t="s">
        <v>749</v>
      </c>
      <c r="Y52" s="2" t="s">
        <v>1811</v>
      </c>
    </row>
    <row r="53" spans="1:25" s="99" customFormat="1" ht="220.5" hidden="1" x14ac:dyDescent="0.25">
      <c r="A53" s="89">
        <v>46</v>
      </c>
      <c r="B53" s="90" t="s">
        <v>816</v>
      </c>
      <c r="C53" s="90" t="s">
        <v>114</v>
      </c>
      <c r="D53" s="90" t="s">
        <v>320</v>
      </c>
      <c r="E53" s="92" t="s">
        <v>817</v>
      </c>
      <c r="F53" s="90" t="s">
        <v>26</v>
      </c>
      <c r="G53" s="100"/>
      <c r="H53" s="90" t="s">
        <v>818</v>
      </c>
      <c r="I53" s="90" t="s">
        <v>585</v>
      </c>
      <c r="J53" s="104" t="s">
        <v>523</v>
      </c>
      <c r="K53" s="104" t="s">
        <v>586</v>
      </c>
      <c r="L53" s="90" t="s">
        <v>319</v>
      </c>
      <c r="M53" s="101" t="s">
        <v>587</v>
      </c>
      <c r="N53" s="90">
        <v>108734997</v>
      </c>
      <c r="O53" s="111" t="s">
        <v>17</v>
      </c>
      <c r="P53" s="135">
        <v>424</v>
      </c>
      <c r="Q53" s="110">
        <v>586000</v>
      </c>
      <c r="R53" s="110">
        <v>458000</v>
      </c>
      <c r="S53" s="103">
        <f>+R53/Q53</f>
        <v>0.78156996587030714</v>
      </c>
      <c r="T53" s="147">
        <v>408000</v>
      </c>
      <c r="U53" s="30"/>
      <c r="V53" s="6">
        <f t="shared" si="1"/>
        <v>408000</v>
      </c>
      <c r="W53" s="90" t="s">
        <v>1615</v>
      </c>
      <c r="X53" s="90" t="s">
        <v>443</v>
      </c>
      <c r="Y53" s="98" t="s">
        <v>1671</v>
      </c>
    </row>
    <row r="54" spans="1:25" ht="31.5" hidden="1" x14ac:dyDescent="0.25">
      <c r="B54" s="81" t="s">
        <v>1576</v>
      </c>
      <c r="T54" s="61"/>
      <c r="U54" s="61"/>
      <c r="V54" s="6">
        <f t="shared" si="1"/>
        <v>0</v>
      </c>
    </row>
    <row r="55" spans="1:25" s="99" customFormat="1" ht="204.75" hidden="1" x14ac:dyDescent="0.25">
      <c r="A55" s="89">
        <v>47</v>
      </c>
      <c r="B55" s="90" t="s">
        <v>1296</v>
      </c>
      <c r="C55" s="91" t="s">
        <v>83</v>
      </c>
      <c r="D55" s="90" t="s">
        <v>112</v>
      </c>
      <c r="E55" s="92" t="s">
        <v>641</v>
      </c>
      <c r="F55" s="91" t="s">
        <v>26</v>
      </c>
      <c r="G55" s="93"/>
      <c r="H55" s="90" t="s">
        <v>1297</v>
      </c>
      <c r="I55" s="91" t="s">
        <v>113</v>
      </c>
      <c r="J55" s="100" t="s">
        <v>85</v>
      </c>
      <c r="K55" s="100" t="s">
        <v>642</v>
      </c>
      <c r="L55" s="91" t="s">
        <v>20</v>
      </c>
      <c r="M55" s="95">
        <v>17121596</v>
      </c>
      <c r="N55" s="93">
        <v>100435481</v>
      </c>
      <c r="O55" s="91" t="s">
        <v>17</v>
      </c>
      <c r="P55" s="131">
        <v>424</v>
      </c>
      <c r="Q55" s="96">
        <v>1211000</v>
      </c>
      <c r="R55" s="96">
        <v>968800</v>
      </c>
      <c r="S55" s="97">
        <f t="shared" ref="S55:S67" si="4">+R55/Q55</f>
        <v>0.8</v>
      </c>
      <c r="T55" s="146"/>
      <c r="U55" s="6"/>
      <c r="V55" s="6">
        <f t="shared" si="1"/>
        <v>0</v>
      </c>
      <c r="W55" s="90" t="s">
        <v>1617</v>
      </c>
      <c r="X55" s="90" t="s">
        <v>749</v>
      </c>
      <c r="Y55" s="98" t="s">
        <v>1672</v>
      </c>
    </row>
    <row r="56" spans="1:25" ht="267.75" hidden="1" x14ac:dyDescent="0.25">
      <c r="A56" s="87">
        <v>48</v>
      </c>
      <c r="B56" s="4" t="s">
        <v>1279</v>
      </c>
      <c r="C56" s="8" t="s">
        <v>326</v>
      </c>
      <c r="D56" s="4" t="s">
        <v>327</v>
      </c>
      <c r="E56" s="16" t="s">
        <v>1280</v>
      </c>
      <c r="F56" s="3" t="s">
        <v>15</v>
      </c>
      <c r="G56" s="8"/>
      <c r="H56" s="3" t="s">
        <v>1281</v>
      </c>
      <c r="I56" s="3" t="s">
        <v>328</v>
      </c>
      <c r="J56" s="32" t="s">
        <v>472</v>
      </c>
      <c r="K56" s="32"/>
      <c r="L56" s="3" t="s">
        <v>20</v>
      </c>
      <c r="M56" s="5">
        <v>17524097</v>
      </c>
      <c r="N56" s="8">
        <v>103080570</v>
      </c>
      <c r="O56" s="3" t="s">
        <v>17</v>
      </c>
      <c r="P56" s="131">
        <v>424</v>
      </c>
      <c r="Q56" s="7">
        <v>1245000</v>
      </c>
      <c r="R56" s="7">
        <v>996000</v>
      </c>
      <c r="S56" s="15">
        <f t="shared" si="4"/>
        <v>0.8</v>
      </c>
      <c r="T56" s="146">
        <v>600000</v>
      </c>
      <c r="U56" s="6"/>
      <c r="V56" s="6">
        <f t="shared" si="1"/>
        <v>600000</v>
      </c>
      <c r="W56" s="4"/>
      <c r="X56" s="4" t="s">
        <v>443</v>
      </c>
      <c r="Y56" s="2" t="s">
        <v>1684</v>
      </c>
    </row>
    <row r="57" spans="1:25" ht="204.75" hidden="1" x14ac:dyDescent="0.25">
      <c r="A57" s="87">
        <v>49</v>
      </c>
      <c r="B57" s="4" t="s">
        <v>1094</v>
      </c>
      <c r="C57" s="4" t="s">
        <v>18</v>
      </c>
      <c r="D57" s="4" t="s">
        <v>19</v>
      </c>
      <c r="E57" s="16" t="s">
        <v>1095</v>
      </c>
      <c r="F57" s="4" t="s">
        <v>15</v>
      </c>
      <c r="G57" s="9"/>
      <c r="H57" s="4" t="s">
        <v>1096</v>
      </c>
      <c r="I57" s="4" t="s">
        <v>21</v>
      </c>
      <c r="J57" s="32" t="s">
        <v>692</v>
      </c>
      <c r="K57" s="32"/>
      <c r="L57" s="4" t="s">
        <v>20</v>
      </c>
      <c r="M57" s="29">
        <v>20490594</v>
      </c>
      <c r="N57" s="4">
        <v>106156606</v>
      </c>
      <c r="O57" s="4" t="s">
        <v>17</v>
      </c>
      <c r="P57" s="132">
        <v>424</v>
      </c>
      <c r="Q57" s="41">
        <v>1250000</v>
      </c>
      <c r="R57" s="41">
        <v>1000000</v>
      </c>
      <c r="S57" s="40">
        <f t="shared" si="4"/>
        <v>0.8</v>
      </c>
      <c r="T57" s="147"/>
      <c r="U57" s="30"/>
      <c r="V57" s="6">
        <f t="shared" si="1"/>
        <v>0</v>
      </c>
      <c r="W57" s="4"/>
      <c r="X57" s="4" t="s">
        <v>749</v>
      </c>
      <c r="Y57" s="2" t="s">
        <v>1673</v>
      </c>
    </row>
    <row r="58" spans="1:25" ht="220.5" hidden="1" x14ac:dyDescent="0.25">
      <c r="A58" s="87">
        <v>50</v>
      </c>
      <c r="B58" s="4" t="s">
        <v>1113</v>
      </c>
      <c r="C58" s="8" t="s">
        <v>73</v>
      </c>
      <c r="D58" s="4" t="s">
        <v>91</v>
      </c>
      <c r="E58" s="16" t="s">
        <v>1114</v>
      </c>
      <c r="F58" s="3" t="s">
        <v>35</v>
      </c>
      <c r="G58" s="8"/>
      <c r="H58" s="4" t="s">
        <v>1115</v>
      </c>
      <c r="I58" s="3" t="s">
        <v>92</v>
      </c>
      <c r="J58" s="32" t="s">
        <v>645</v>
      </c>
      <c r="K58" s="32"/>
      <c r="L58" s="3" t="s">
        <v>20</v>
      </c>
      <c r="M58" s="5" t="s">
        <v>93</v>
      </c>
      <c r="N58" s="8">
        <v>101331588</v>
      </c>
      <c r="O58" s="3" t="s">
        <v>17</v>
      </c>
      <c r="P58" s="131">
        <v>424</v>
      </c>
      <c r="Q58" s="7">
        <v>957600</v>
      </c>
      <c r="R58" s="7">
        <v>765600</v>
      </c>
      <c r="S58" s="15">
        <f t="shared" si="4"/>
        <v>0.79949874686716793</v>
      </c>
      <c r="T58" s="146"/>
      <c r="U58" s="6"/>
      <c r="V58" s="6">
        <f t="shared" si="1"/>
        <v>0</v>
      </c>
      <c r="W58" s="3"/>
      <c r="X58" s="3" t="s">
        <v>749</v>
      </c>
      <c r="Y58" s="2" t="s">
        <v>1674</v>
      </c>
    </row>
    <row r="59" spans="1:25" ht="220.5" hidden="1" x14ac:dyDescent="0.25">
      <c r="A59" s="87">
        <v>51</v>
      </c>
      <c r="B59" s="4" t="s">
        <v>1270</v>
      </c>
      <c r="C59" s="3" t="s">
        <v>397</v>
      </c>
      <c r="D59" s="4" t="s">
        <v>398</v>
      </c>
      <c r="E59" s="16" t="s">
        <v>1271</v>
      </c>
      <c r="F59" s="3" t="s">
        <v>26</v>
      </c>
      <c r="G59" s="8"/>
      <c r="H59" s="4" t="s">
        <v>1272</v>
      </c>
      <c r="I59" s="4" t="s">
        <v>1273</v>
      </c>
      <c r="J59" s="28" t="s">
        <v>1274</v>
      </c>
      <c r="K59" s="33" t="s">
        <v>1275</v>
      </c>
      <c r="L59" s="3" t="s">
        <v>20</v>
      </c>
      <c r="M59" s="5" t="s">
        <v>399</v>
      </c>
      <c r="N59" s="3">
        <v>101530664</v>
      </c>
      <c r="O59" s="27" t="s">
        <v>17</v>
      </c>
      <c r="P59" s="133">
        <v>424</v>
      </c>
      <c r="Q59" s="6">
        <v>1457238</v>
      </c>
      <c r="R59" s="6">
        <v>660000</v>
      </c>
      <c r="S59" s="15">
        <f t="shared" si="4"/>
        <v>0.45291160400703251</v>
      </c>
      <c r="T59" s="146">
        <v>400000</v>
      </c>
      <c r="U59" s="6"/>
      <c r="V59" s="6">
        <f t="shared" si="1"/>
        <v>400000</v>
      </c>
      <c r="W59" s="3"/>
      <c r="X59" s="3" t="s">
        <v>443</v>
      </c>
      <c r="Y59" s="2" t="s">
        <v>1675</v>
      </c>
    </row>
    <row r="60" spans="1:25" s="99" customFormat="1" ht="220.5" hidden="1" x14ac:dyDescent="0.25">
      <c r="A60" s="89">
        <v>52</v>
      </c>
      <c r="B60" s="90" t="s">
        <v>1011</v>
      </c>
      <c r="C60" s="93" t="s">
        <v>73</v>
      </c>
      <c r="D60" s="90" t="s">
        <v>1012</v>
      </c>
      <c r="E60" s="108" t="s">
        <v>1013</v>
      </c>
      <c r="F60" s="91" t="s">
        <v>35</v>
      </c>
      <c r="G60" s="93"/>
      <c r="H60" s="91" t="s">
        <v>1014</v>
      </c>
      <c r="I60" s="91" t="s">
        <v>527</v>
      </c>
      <c r="J60" s="94" t="s">
        <v>80</v>
      </c>
      <c r="K60" s="94"/>
      <c r="L60" s="91" t="s">
        <v>20</v>
      </c>
      <c r="M60" s="95" t="s">
        <v>528</v>
      </c>
      <c r="N60" s="93">
        <v>101334896</v>
      </c>
      <c r="O60" s="91" t="s">
        <v>17</v>
      </c>
      <c r="P60" s="131">
        <v>424</v>
      </c>
      <c r="Q60" s="96">
        <v>1000000</v>
      </c>
      <c r="R60" s="96">
        <v>800000</v>
      </c>
      <c r="S60" s="97">
        <f t="shared" si="4"/>
        <v>0.8</v>
      </c>
      <c r="T60" s="146">
        <v>500000</v>
      </c>
      <c r="U60" s="6"/>
      <c r="V60" s="6">
        <f t="shared" si="1"/>
        <v>500000</v>
      </c>
      <c r="W60" s="90" t="s">
        <v>1618</v>
      </c>
      <c r="X60" s="90" t="s">
        <v>443</v>
      </c>
      <c r="Y60" s="98" t="s">
        <v>1676</v>
      </c>
    </row>
    <row r="61" spans="1:25" ht="252" hidden="1" x14ac:dyDescent="0.25">
      <c r="A61" s="87">
        <v>53</v>
      </c>
      <c r="B61" s="4" t="s">
        <v>802</v>
      </c>
      <c r="C61" s="4" t="s">
        <v>803</v>
      </c>
      <c r="D61" s="4" t="s">
        <v>804</v>
      </c>
      <c r="E61" s="16" t="s">
        <v>805</v>
      </c>
      <c r="F61" s="4" t="s">
        <v>35</v>
      </c>
      <c r="G61" s="9"/>
      <c r="H61" s="4" t="s">
        <v>806</v>
      </c>
      <c r="I61" s="4" t="s">
        <v>807</v>
      </c>
      <c r="J61" s="32" t="s">
        <v>808</v>
      </c>
      <c r="K61" s="32"/>
      <c r="L61" s="4" t="s">
        <v>20</v>
      </c>
      <c r="M61" s="29" t="s">
        <v>809</v>
      </c>
      <c r="N61" s="4">
        <v>100704695</v>
      </c>
      <c r="O61" s="4" t="s">
        <v>17</v>
      </c>
      <c r="P61" s="132">
        <v>424</v>
      </c>
      <c r="Q61" s="41">
        <v>636500</v>
      </c>
      <c r="R61" s="41">
        <v>507500</v>
      </c>
      <c r="S61" s="17">
        <f t="shared" si="4"/>
        <v>0.79732914375490971</v>
      </c>
      <c r="T61" s="148"/>
      <c r="U61" s="18"/>
      <c r="V61" s="6">
        <f t="shared" si="1"/>
        <v>0</v>
      </c>
      <c r="W61" s="4"/>
      <c r="X61" s="4" t="s">
        <v>749</v>
      </c>
      <c r="Y61" s="2" t="s">
        <v>1677</v>
      </c>
    </row>
    <row r="62" spans="1:25" s="99" customFormat="1" ht="267.75" hidden="1" x14ac:dyDescent="0.25">
      <c r="A62" s="89">
        <v>54</v>
      </c>
      <c r="B62" s="90" t="s">
        <v>900</v>
      </c>
      <c r="C62" s="93" t="s">
        <v>83</v>
      </c>
      <c r="D62" s="90" t="s">
        <v>288</v>
      </c>
      <c r="E62" s="108" t="s">
        <v>901</v>
      </c>
      <c r="F62" s="91" t="s">
        <v>50</v>
      </c>
      <c r="G62" s="93"/>
      <c r="H62" s="91" t="s">
        <v>902</v>
      </c>
      <c r="I62" s="91" t="s">
        <v>287</v>
      </c>
      <c r="J62" s="100" t="s">
        <v>289</v>
      </c>
      <c r="K62" s="100"/>
      <c r="L62" s="91" t="s">
        <v>20</v>
      </c>
      <c r="M62" s="95" t="s">
        <v>290</v>
      </c>
      <c r="N62" s="93" t="s">
        <v>291</v>
      </c>
      <c r="O62" s="91" t="s">
        <v>292</v>
      </c>
      <c r="P62" s="131">
        <v>424</v>
      </c>
      <c r="Q62" s="96">
        <v>762000</v>
      </c>
      <c r="R62" s="96">
        <v>605000</v>
      </c>
      <c r="S62" s="97">
        <f t="shared" si="4"/>
        <v>0.79396325459317585</v>
      </c>
      <c r="T62" s="146">
        <v>605000</v>
      </c>
      <c r="U62" s="6"/>
      <c r="V62" s="6">
        <f t="shared" si="1"/>
        <v>605000</v>
      </c>
      <c r="W62" s="90" t="s">
        <v>1619</v>
      </c>
      <c r="X62" s="90" t="s">
        <v>443</v>
      </c>
      <c r="Y62" s="98" t="s">
        <v>1678</v>
      </c>
    </row>
    <row r="63" spans="1:25" ht="252" hidden="1" x14ac:dyDescent="0.25">
      <c r="A63" s="87">
        <v>55</v>
      </c>
      <c r="B63" s="4" t="s">
        <v>939</v>
      </c>
      <c r="C63" s="3" t="s">
        <v>86</v>
      </c>
      <c r="D63" s="4" t="s">
        <v>425</v>
      </c>
      <c r="E63" s="16" t="s">
        <v>940</v>
      </c>
      <c r="F63" s="3" t="s">
        <v>26</v>
      </c>
      <c r="G63" s="8"/>
      <c r="H63" s="4" t="s">
        <v>428</v>
      </c>
      <c r="I63" s="4" t="s">
        <v>941</v>
      </c>
      <c r="J63" s="9" t="s">
        <v>87</v>
      </c>
      <c r="K63" s="9" t="s">
        <v>547</v>
      </c>
      <c r="L63" s="3" t="s">
        <v>20</v>
      </c>
      <c r="M63" s="5" t="s">
        <v>88</v>
      </c>
      <c r="N63" s="8">
        <v>109345938</v>
      </c>
      <c r="O63" s="3" t="s">
        <v>17</v>
      </c>
      <c r="P63" s="131">
        <v>424</v>
      </c>
      <c r="Q63" s="7">
        <v>870000</v>
      </c>
      <c r="R63" s="7">
        <v>650000</v>
      </c>
      <c r="S63" s="15">
        <f t="shared" si="4"/>
        <v>0.74712643678160917</v>
      </c>
      <c r="T63" s="146">
        <v>400000</v>
      </c>
      <c r="U63" s="6"/>
      <c r="V63" s="6">
        <f t="shared" si="1"/>
        <v>400000</v>
      </c>
      <c r="W63" s="3"/>
      <c r="X63" s="3" t="s">
        <v>443</v>
      </c>
      <c r="Y63" s="2" t="s">
        <v>1679</v>
      </c>
    </row>
    <row r="64" spans="1:25" ht="252" hidden="1" x14ac:dyDescent="0.25">
      <c r="A64" s="87">
        <v>56</v>
      </c>
      <c r="B64" s="4" t="s">
        <v>1331</v>
      </c>
      <c r="C64" s="3" t="s">
        <v>18</v>
      </c>
      <c r="D64" s="3" t="s">
        <v>576</v>
      </c>
      <c r="E64" s="16" t="s">
        <v>1332</v>
      </c>
      <c r="F64" s="3" t="s">
        <v>26</v>
      </c>
      <c r="G64" s="8"/>
      <c r="H64" s="3" t="s">
        <v>1333</v>
      </c>
      <c r="I64" s="3" t="s">
        <v>577</v>
      </c>
      <c r="J64" s="28" t="s">
        <v>1334</v>
      </c>
      <c r="K64" s="4" t="s">
        <v>578</v>
      </c>
      <c r="L64" s="3" t="s">
        <v>20</v>
      </c>
      <c r="M64" s="5" t="s">
        <v>579</v>
      </c>
      <c r="N64" s="3">
        <v>111049963</v>
      </c>
      <c r="O64" s="27" t="s">
        <v>29</v>
      </c>
      <c r="P64" s="138">
        <v>481</v>
      </c>
      <c r="Q64" s="6">
        <v>768203</v>
      </c>
      <c r="R64" s="6">
        <v>600000</v>
      </c>
      <c r="S64" s="15">
        <f t="shared" si="4"/>
        <v>0.78104355229021494</v>
      </c>
      <c r="T64" s="6"/>
      <c r="U64" s="144"/>
      <c r="V64" s="6">
        <f t="shared" si="1"/>
        <v>0</v>
      </c>
      <c r="W64" s="3"/>
      <c r="X64" s="3" t="s">
        <v>749</v>
      </c>
      <c r="Y64" s="2" t="s">
        <v>1680</v>
      </c>
    </row>
    <row r="65" spans="1:25" ht="236.25" hidden="1" x14ac:dyDescent="0.25">
      <c r="A65" s="87">
        <v>57</v>
      </c>
      <c r="B65" s="4" t="s">
        <v>1219</v>
      </c>
      <c r="C65" s="4" t="s">
        <v>1220</v>
      </c>
      <c r="D65" s="4" t="s">
        <v>1221</v>
      </c>
      <c r="E65" s="16" t="s">
        <v>1222</v>
      </c>
      <c r="F65" s="4" t="s">
        <v>26</v>
      </c>
      <c r="G65" s="9" t="s">
        <v>128</v>
      </c>
      <c r="H65" s="4" t="s">
        <v>428</v>
      </c>
      <c r="I65" s="4" t="s">
        <v>429</v>
      </c>
      <c r="J65" s="44" t="s">
        <v>1223</v>
      </c>
      <c r="K65" s="32" t="s">
        <v>547</v>
      </c>
      <c r="L65" s="4" t="s">
        <v>20</v>
      </c>
      <c r="M65" s="29" t="s">
        <v>1224</v>
      </c>
      <c r="N65" s="4">
        <v>112852989</v>
      </c>
      <c r="O65" s="4" t="s">
        <v>29</v>
      </c>
      <c r="P65" s="137">
        <v>481</v>
      </c>
      <c r="Q65" s="41">
        <v>880000</v>
      </c>
      <c r="R65" s="41">
        <v>700000</v>
      </c>
      <c r="S65" s="17">
        <f t="shared" si="4"/>
        <v>0.79545454545454541</v>
      </c>
      <c r="T65" s="18"/>
      <c r="U65" s="145">
        <v>400000</v>
      </c>
      <c r="V65" s="6">
        <f t="shared" si="1"/>
        <v>400000</v>
      </c>
      <c r="W65" s="4"/>
      <c r="X65" s="4" t="s">
        <v>443</v>
      </c>
      <c r="Y65" s="2" t="s">
        <v>1681</v>
      </c>
    </row>
    <row r="66" spans="1:25" ht="204.75" hidden="1" x14ac:dyDescent="0.25">
      <c r="A66" s="87">
        <v>58</v>
      </c>
      <c r="B66" s="4" t="s">
        <v>1338</v>
      </c>
      <c r="C66" s="4" t="s">
        <v>349</v>
      </c>
      <c r="D66" s="4" t="s">
        <v>595</v>
      </c>
      <c r="E66" s="16" t="s">
        <v>1339</v>
      </c>
      <c r="F66" s="4" t="s">
        <v>26</v>
      </c>
      <c r="G66" s="9"/>
      <c r="H66" s="4" t="s">
        <v>1340</v>
      </c>
      <c r="I66" s="4" t="s">
        <v>596</v>
      </c>
      <c r="J66" s="28" t="s">
        <v>1341</v>
      </c>
      <c r="K66" s="4" t="s">
        <v>597</v>
      </c>
      <c r="L66" s="4" t="s">
        <v>20</v>
      </c>
      <c r="M66" s="29" t="s">
        <v>598</v>
      </c>
      <c r="N66" s="4">
        <v>105915440</v>
      </c>
      <c r="O66" s="39" t="s">
        <v>38</v>
      </c>
      <c r="P66" s="135">
        <v>424</v>
      </c>
      <c r="Q66" s="30">
        <v>827600</v>
      </c>
      <c r="R66" s="30">
        <v>635000</v>
      </c>
      <c r="S66" s="40">
        <f t="shared" si="4"/>
        <v>0.76727887868535527</v>
      </c>
      <c r="T66" s="147"/>
      <c r="U66" s="30"/>
      <c r="V66" s="6">
        <f t="shared" si="1"/>
        <v>0</v>
      </c>
      <c r="W66" s="4"/>
      <c r="X66" s="4" t="s">
        <v>749</v>
      </c>
      <c r="Y66" s="2" t="s">
        <v>1682</v>
      </c>
    </row>
    <row r="67" spans="1:25" ht="204.75" hidden="1" x14ac:dyDescent="0.25">
      <c r="A67" s="87">
        <v>59</v>
      </c>
      <c r="B67" s="4" t="s">
        <v>842</v>
      </c>
      <c r="C67" s="4" t="s">
        <v>349</v>
      </c>
      <c r="D67" s="4" t="s">
        <v>612</v>
      </c>
      <c r="E67" s="16" t="s">
        <v>843</v>
      </c>
      <c r="F67" s="4" t="s">
        <v>26</v>
      </c>
      <c r="G67" s="9"/>
      <c r="H67" s="4" t="s">
        <v>844</v>
      </c>
      <c r="I67" s="4" t="s">
        <v>845</v>
      </c>
      <c r="J67" s="28" t="s">
        <v>613</v>
      </c>
      <c r="K67" s="4" t="s">
        <v>846</v>
      </c>
      <c r="L67" s="4" t="s">
        <v>20</v>
      </c>
      <c r="M67" s="29" t="s">
        <v>614</v>
      </c>
      <c r="N67" s="4">
        <v>111478501</v>
      </c>
      <c r="O67" s="39" t="s">
        <v>38</v>
      </c>
      <c r="P67" s="135">
        <v>424</v>
      </c>
      <c r="Q67" s="30">
        <v>984000</v>
      </c>
      <c r="R67" s="30">
        <v>768000</v>
      </c>
      <c r="S67" s="40">
        <f t="shared" si="4"/>
        <v>0.78048780487804881</v>
      </c>
      <c r="T67" s="147"/>
      <c r="U67" s="30"/>
      <c r="V67" s="6">
        <f t="shared" si="1"/>
        <v>0</v>
      </c>
      <c r="W67" s="4"/>
      <c r="X67" s="4" t="s">
        <v>749</v>
      </c>
      <c r="Y67" s="2" t="s">
        <v>1683</v>
      </c>
    </row>
    <row r="68" spans="1:25" hidden="1" x14ac:dyDescent="0.25">
      <c r="B68" s="81" t="s">
        <v>1575</v>
      </c>
      <c r="T68" s="61"/>
      <c r="U68" s="61"/>
      <c r="V68" s="6">
        <f t="shared" si="1"/>
        <v>0</v>
      </c>
    </row>
    <row r="69" spans="1:25" ht="204.75" hidden="1" x14ac:dyDescent="0.25">
      <c r="A69" s="87">
        <v>60</v>
      </c>
      <c r="B69" s="4" t="s">
        <v>825</v>
      </c>
      <c r="C69" s="4" t="s">
        <v>86</v>
      </c>
      <c r="D69" s="16" t="s">
        <v>461</v>
      </c>
      <c r="E69" s="16" t="s">
        <v>462</v>
      </c>
      <c r="F69" s="3" t="s">
        <v>26</v>
      </c>
      <c r="G69" s="8"/>
      <c r="H69" s="4" t="s">
        <v>463</v>
      </c>
      <c r="I69" s="3" t="s">
        <v>464</v>
      </c>
      <c r="J69" s="65" t="s">
        <v>465</v>
      </c>
      <c r="K69" s="9" t="s">
        <v>826</v>
      </c>
      <c r="L69" s="3" t="s">
        <v>430</v>
      </c>
      <c r="M69" s="5" t="s">
        <v>466</v>
      </c>
      <c r="N69" s="8">
        <v>111328132</v>
      </c>
      <c r="O69" s="3" t="s">
        <v>29</v>
      </c>
      <c r="P69" s="141">
        <v>481</v>
      </c>
      <c r="Q69" s="7">
        <v>958510</v>
      </c>
      <c r="R69" s="7">
        <v>766425</v>
      </c>
      <c r="S69" s="17">
        <f>+R69/Q69</f>
        <v>0.79960042148751709</v>
      </c>
      <c r="T69" s="18"/>
      <c r="U69" s="145">
        <v>400000</v>
      </c>
      <c r="V69" s="6">
        <f t="shared" si="1"/>
        <v>400000</v>
      </c>
      <c r="W69" s="4"/>
      <c r="X69" s="4" t="s">
        <v>443</v>
      </c>
      <c r="Y69" s="2" t="s">
        <v>1685</v>
      </c>
    </row>
    <row r="70" spans="1:25" ht="31.5" hidden="1" x14ac:dyDescent="0.25">
      <c r="B70" s="81" t="s">
        <v>1577</v>
      </c>
      <c r="T70" s="61"/>
      <c r="U70" s="61"/>
      <c r="V70" s="6">
        <f t="shared" ref="V70:V133" si="5">+T70+U70</f>
        <v>0</v>
      </c>
    </row>
    <row r="71" spans="1:25" ht="236.25" hidden="1" x14ac:dyDescent="0.25">
      <c r="A71" s="87">
        <v>61</v>
      </c>
      <c r="B71" s="4" t="s">
        <v>810</v>
      </c>
      <c r="C71" s="4" t="s">
        <v>158</v>
      </c>
      <c r="D71" s="4" t="s">
        <v>157</v>
      </c>
      <c r="E71" s="16" t="s">
        <v>811</v>
      </c>
      <c r="F71" s="3" t="s">
        <v>35</v>
      </c>
      <c r="G71" s="8"/>
      <c r="H71" s="4" t="s">
        <v>812</v>
      </c>
      <c r="I71" s="3" t="s">
        <v>159</v>
      </c>
      <c r="J71" s="9" t="s">
        <v>524</v>
      </c>
      <c r="K71" s="9"/>
      <c r="L71" s="3" t="s">
        <v>111</v>
      </c>
      <c r="M71" s="5">
        <v>20037466</v>
      </c>
      <c r="N71" s="8">
        <v>103902311</v>
      </c>
      <c r="O71" s="3" t="s">
        <v>17</v>
      </c>
      <c r="P71" s="131">
        <v>424</v>
      </c>
      <c r="Q71" s="7">
        <v>772400</v>
      </c>
      <c r="R71" s="7">
        <v>480000</v>
      </c>
      <c r="S71" s="15">
        <f t="shared" ref="S71:S92" si="6">+R71/Q71</f>
        <v>0.62143966856551014</v>
      </c>
      <c r="T71" s="146"/>
      <c r="U71" s="6"/>
      <c r="V71" s="6">
        <f t="shared" si="5"/>
        <v>0</v>
      </c>
      <c r="W71" s="3"/>
      <c r="X71" s="3" t="s">
        <v>749</v>
      </c>
      <c r="Y71" s="2" t="s">
        <v>1686</v>
      </c>
    </row>
    <row r="72" spans="1:25" ht="283.5" hidden="1" x14ac:dyDescent="0.25">
      <c r="A72" s="87">
        <v>62</v>
      </c>
      <c r="B72" s="4" t="s">
        <v>1335</v>
      </c>
      <c r="C72" s="8" t="s">
        <v>226</v>
      </c>
      <c r="D72" s="4" t="s">
        <v>360</v>
      </c>
      <c r="E72" s="16" t="s">
        <v>1336</v>
      </c>
      <c r="F72" s="3" t="s">
        <v>26</v>
      </c>
      <c r="G72" s="8"/>
      <c r="H72" s="3" t="s">
        <v>1337</v>
      </c>
      <c r="I72" s="3" t="s">
        <v>361</v>
      </c>
      <c r="J72" s="9" t="s">
        <v>704</v>
      </c>
      <c r="K72" s="9" t="s">
        <v>705</v>
      </c>
      <c r="L72" s="3" t="s">
        <v>111</v>
      </c>
      <c r="M72" s="5">
        <v>28008449</v>
      </c>
      <c r="N72" s="8">
        <v>106508507</v>
      </c>
      <c r="O72" s="3" t="s">
        <v>29</v>
      </c>
      <c r="P72" s="141">
        <v>481</v>
      </c>
      <c r="Q72" s="7">
        <v>1277500</v>
      </c>
      <c r="R72" s="7">
        <v>997500</v>
      </c>
      <c r="S72" s="15">
        <f t="shared" si="6"/>
        <v>0.78082191780821919</v>
      </c>
      <c r="T72" s="6"/>
      <c r="U72" s="144">
        <v>650000</v>
      </c>
      <c r="V72" s="6">
        <f t="shared" si="5"/>
        <v>650000</v>
      </c>
      <c r="W72" s="3"/>
      <c r="X72" s="3" t="s">
        <v>443</v>
      </c>
      <c r="Y72" s="2" t="s">
        <v>1687</v>
      </c>
    </row>
    <row r="73" spans="1:25" ht="252" hidden="1" x14ac:dyDescent="0.25">
      <c r="A73" s="87">
        <v>63</v>
      </c>
      <c r="B73" s="4" t="s">
        <v>1567</v>
      </c>
      <c r="C73" s="9" t="s">
        <v>158</v>
      </c>
      <c r="D73" s="4" t="s">
        <v>313</v>
      </c>
      <c r="E73" s="16" t="s">
        <v>894</v>
      </c>
      <c r="F73" s="3" t="s">
        <v>50</v>
      </c>
      <c r="G73" s="8"/>
      <c r="H73" s="4" t="s">
        <v>895</v>
      </c>
      <c r="I73" s="3" t="s">
        <v>896</v>
      </c>
      <c r="J73" s="44" t="s">
        <v>897</v>
      </c>
      <c r="K73" s="9"/>
      <c r="L73" s="3" t="s">
        <v>111</v>
      </c>
      <c r="M73" s="5">
        <v>28176295</v>
      </c>
      <c r="N73" s="8">
        <v>109029748</v>
      </c>
      <c r="O73" s="3" t="s">
        <v>29</v>
      </c>
      <c r="P73" s="141">
        <v>481</v>
      </c>
      <c r="Q73" s="7">
        <v>1222000</v>
      </c>
      <c r="R73" s="7">
        <v>960000</v>
      </c>
      <c r="S73" s="15">
        <f t="shared" si="6"/>
        <v>0.78559738134206214</v>
      </c>
      <c r="T73" s="6"/>
      <c r="U73" s="144"/>
      <c r="V73" s="6">
        <f t="shared" si="5"/>
        <v>0</v>
      </c>
      <c r="W73" s="4"/>
      <c r="X73" s="4" t="s">
        <v>749</v>
      </c>
      <c r="Y73" s="2" t="s">
        <v>1688</v>
      </c>
    </row>
    <row r="74" spans="1:25" ht="283.5" hidden="1" x14ac:dyDescent="0.25">
      <c r="A74" s="87">
        <v>64</v>
      </c>
      <c r="B74" s="4" t="s">
        <v>1116</v>
      </c>
      <c r="C74" s="8" t="s">
        <v>231</v>
      </c>
      <c r="D74" s="4" t="s">
        <v>232</v>
      </c>
      <c r="E74" s="16" t="s">
        <v>1117</v>
      </c>
      <c r="F74" s="3" t="s">
        <v>50</v>
      </c>
      <c r="G74" s="8"/>
      <c r="H74" s="4" t="s">
        <v>1118</v>
      </c>
      <c r="I74" s="3" t="s">
        <v>233</v>
      </c>
      <c r="J74" s="32" t="s">
        <v>525</v>
      </c>
      <c r="K74" s="32"/>
      <c r="L74" s="3" t="s">
        <v>111</v>
      </c>
      <c r="M74" s="5">
        <v>28830203</v>
      </c>
      <c r="N74" s="8">
        <v>110101185</v>
      </c>
      <c r="O74" s="3" t="s">
        <v>234</v>
      </c>
      <c r="P74" s="141">
        <v>481</v>
      </c>
      <c r="Q74" s="7">
        <v>1376312</v>
      </c>
      <c r="R74" s="7">
        <v>704654</v>
      </c>
      <c r="S74" s="15">
        <f t="shared" si="6"/>
        <v>0.51198710757444532</v>
      </c>
      <c r="T74" s="6"/>
      <c r="U74" s="144">
        <v>489000</v>
      </c>
      <c r="V74" s="6">
        <f t="shared" si="5"/>
        <v>489000</v>
      </c>
      <c r="W74" s="4"/>
      <c r="X74" s="4" t="s">
        <v>443</v>
      </c>
      <c r="Y74" s="2" t="s">
        <v>1689</v>
      </c>
    </row>
    <row r="75" spans="1:25" ht="267.75" hidden="1" x14ac:dyDescent="0.25">
      <c r="A75" s="87">
        <v>65</v>
      </c>
      <c r="B75" s="4" t="s">
        <v>1044</v>
      </c>
      <c r="C75" s="8" t="s">
        <v>75</v>
      </c>
      <c r="D75" s="4" t="s">
        <v>273</v>
      </c>
      <c r="E75" s="16" t="s">
        <v>380</v>
      </c>
      <c r="F75" s="3" t="s">
        <v>26</v>
      </c>
      <c r="G75" s="8"/>
      <c r="H75" s="3" t="s">
        <v>1045</v>
      </c>
      <c r="I75" s="3" t="s">
        <v>274</v>
      </c>
      <c r="J75" s="32" t="s">
        <v>500</v>
      </c>
      <c r="K75" s="32" t="s">
        <v>741</v>
      </c>
      <c r="L75" s="3" t="s">
        <v>111</v>
      </c>
      <c r="M75" s="5" t="s">
        <v>275</v>
      </c>
      <c r="N75" s="8">
        <v>102595575</v>
      </c>
      <c r="O75" s="3" t="s">
        <v>29</v>
      </c>
      <c r="P75" s="141">
        <v>481</v>
      </c>
      <c r="Q75" s="7">
        <v>1239000</v>
      </c>
      <c r="R75" s="7">
        <v>988000</v>
      </c>
      <c r="S75" s="15">
        <f t="shared" si="6"/>
        <v>0.79741727199354318</v>
      </c>
      <c r="T75" s="6"/>
      <c r="U75" s="144">
        <v>500000</v>
      </c>
      <c r="V75" s="6">
        <f t="shared" si="5"/>
        <v>500000</v>
      </c>
      <c r="W75" s="3"/>
      <c r="X75" s="3" t="s">
        <v>443</v>
      </c>
      <c r="Y75" s="2" t="s">
        <v>1690</v>
      </c>
    </row>
    <row r="76" spans="1:25" ht="267.75" hidden="1" x14ac:dyDescent="0.25">
      <c r="A76" s="87">
        <v>66</v>
      </c>
      <c r="B76" s="4" t="s">
        <v>1050</v>
      </c>
      <c r="C76" s="8" t="s">
        <v>239</v>
      </c>
      <c r="D76" s="4" t="s">
        <v>293</v>
      </c>
      <c r="E76" s="16" t="s">
        <v>1051</v>
      </c>
      <c r="F76" s="3" t="s">
        <v>35</v>
      </c>
      <c r="G76" s="8"/>
      <c r="H76" s="4" t="s">
        <v>1052</v>
      </c>
      <c r="I76" s="3" t="s">
        <v>294</v>
      </c>
      <c r="J76" s="32" t="s">
        <v>295</v>
      </c>
      <c r="K76" s="32"/>
      <c r="L76" s="3" t="s">
        <v>111</v>
      </c>
      <c r="M76" s="5" t="s">
        <v>296</v>
      </c>
      <c r="N76" s="8">
        <v>101161816</v>
      </c>
      <c r="O76" s="3" t="s">
        <v>17</v>
      </c>
      <c r="P76" s="131">
        <v>424</v>
      </c>
      <c r="Q76" s="7">
        <v>1127400</v>
      </c>
      <c r="R76" s="7">
        <v>870000</v>
      </c>
      <c r="S76" s="15">
        <f t="shared" si="6"/>
        <v>0.77168706758914318</v>
      </c>
      <c r="T76" s="146">
        <v>500000</v>
      </c>
      <c r="U76" s="6"/>
      <c r="V76" s="6">
        <f t="shared" si="5"/>
        <v>500000</v>
      </c>
      <c r="W76" s="3"/>
      <c r="X76" s="3" t="s">
        <v>443</v>
      </c>
      <c r="Y76" s="2" t="s">
        <v>1691</v>
      </c>
    </row>
    <row r="77" spans="1:25" ht="283.5" hidden="1" x14ac:dyDescent="0.25">
      <c r="A77" s="87">
        <v>67</v>
      </c>
      <c r="B77" s="4" t="s">
        <v>1185</v>
      </c>
      <c r="C77" s="8" t="s">
        <v>226</v>
      </c>
      <c r="D77" s="4" t="s">
        <v>227</v>
      </c>
      <c r="E77" s="16" t="s">
        <v>1186</v>
      </c>
      <c r="F77" s="3" t="s">
        <v>50</v>
      </c>
      <c r="G77" s="8"/>
      <c r="H77" s="4" t="s">
        <v>1188</v>
      </c>
      <c r="I77" s="3" t="s">
        <v>565</v>
      </c>
      <c r="J77" s="9" t="s">
        <v>228</v>
      </c>
      <c r="K77" s="9"/>
      <c r="L77" s="3" t="s">
        <v>111</v>
      </c>
      <c r="M77" s="5" t="s">
        <v>229</v>
      </c>
      <c r="N77" s="8" t="s">
        <v>230</v>
      </c>
      <c r="O77" s="3" t="s">
        <v>17</v>
      </c>
      <c r="P77" s="131">
        <v>424</v>
      </c>
      <c r="Q77" s="7">
        <v>893000</v>
      </c>
      <c r="R77" s="7">
        <v>703000</v>
      </c>
      <c r="S77" s="15">
        <f t="shared" si="6"/>
        <v>0.78723404255319152</v>
      </c>
      <c r="T77" s="146"/>
      <c r="U77" s="6"/>
      <c r="V77" s="6">
        <f t="shared" si="5"/>
        <v>0</v>
      </c>
      <c r="W77" s="4"/>
      <c r="X77" s="4" t="s">
        <v>749</v>
      </c>
      <c r="Y77" s="2" t="s">
        <v>1812</v>
      </c>
    </row>
    <row r="78" spans="1:25" ht="236.25" hidden="1" x14ac:dyDescent="0.25">
      <c r="A78" s="87">
        <v>68</v>
      </c>
      <c r="B78" s="4" t="s">
        <v>950</v>
      </c>
      <c r="C78" s="3" t="s">
        <v>268</v>
      </c>
      <c r="D78" s="4" t="s">
        <v>552</v>
      </c>
      <c r="E78" s="16" t="s">
        <v>951</v>
      </c>
      <c r="F78" s="3" t="s">
        <v>26</v>
      </c>
      <c r="G78" s="8"/>
      <c r="H78" s="4" t="s">
        <v>269</v>
      </c>
      <c r="I78" s="3" t="s">
        <v>270</v>
      </c>
      <c r="J78" s="9" t="s">
        <v>271</v>
      </c>
      <c r="K78" s="9" t="s">
        <v>740</v>
      </c>
      <c r="L78" s="3" t="s">
        <v>111</v>
      </c>
      <c r="M78" s="5" t="s">
        <v>272</v>
      </c>
      <c r="N78" s="3">
        <v>101814115</v>
      </c>
      <c r="O78" s="3" t="s">
        <v>29</v>
      </c>
      <c r="P78" s="141">
        <v>481</v>
      </c>
      <c r="Q78" s="7">
        <v>541250</v>
      </c>
      <c r="R78" s="7">
        <v>400000</v>
      </c>
      <c r="S78" s="15">
        <f t="shared" si="6"/>
        <v>0.73903002309468824</v>
      </c>
      <c r="T78" s="6"/>
      <c r="U78" s="144"/>
      <c r="V78" s="6">
        <f t="shared" si="5"/>
        <v>0</v>
      </c>
      <c r="W78" s="3"/>
      <c r="X78" s="3" t="s">
        <v>749</v>
      </c>
      <c r="Y78" s="2" t="s">
        <v>1692</v>
      </c>
    </row>
    <row r="79" spans="1:25" ht="236.25" hidden="1" x14ac:dyDescent="0.25">
      <c r="A79" s="87">
        <v>69</v>
      </c>
      <c r="B79" s="4" t="s">
        <v>1370</v>
      </c>
      <c r="C79" s="4" t="s">
        <v>75</v>
      </c>
      <c r="D79" s="4" t="s">
        <v>696</v>
      </c>
      <c r="E79" s="16" t="s">
        <v>1371</v>
      </c>
      <c r="F79" s="4" t="s">
        <v>35</v>
      </c>
      <c r="G79" s="9"/>
      <c r="H79" s="4" t="s">
        <v>1372</v>
      </c>
      <c r="I79" s="4" t="s">
        <v>697</v>
      </c>
      <c r="J79" s="4" t="s">
        <v>698</v>
      </c>
      <c r="K79" s="4"/>
      <c r="L79" s="4" t="s">
        <v>111</v>
      </c>
      <c r="M79" s="29" t="s">
        <v>699</v>
      </c>
      <c r="N79" s="4">
        <v>101657682</v>
      </c>
      <c r="O79" s="39" t="s">
        <v>17</v>
      </c>
      <c r="P79" s="135">
        <v>424</v>
      </c>
      <c r="Q79" s="30">
        <v>3292000</v>
      </c>
      <c r="R79" s="30">
        <v>915000</v>
      </c>
      <c r="S79" s="40">
        <f t="shared" si="6"/>
        <v>0.27794653705953826</v>
      </c>
      <c r="T79" s="147"/>
      <c r="U79" s="30"/>
      <c r="V79" s="6">
        <f t="shared" si="5"/>
        <v>0</v>
      </c>
      <c r="W79" s="4"/>
      <c r="X79" s="4" t="s">
        <v>749</v>
      </c>
      <c r="Y79" s="2" t="s">
        <v>1693</v>
      </c>
    </row>
    <row r="80" spans="1:25" ht="220.5" hidden="1" x14ac:dyDescent="0.25">
      <c r="A80" s="87">
        <v>70</v>
      </c>
      <c r="B80" s="4" t="s">
        <v>772</v>
      </c>
      <c r="C80" s="3" t="s">
        <v>773</v>
      </c>
      <c r="D80" s="4" t="s">
        <v>774</v>
      </c>
      <c r="E80" s="16" t="s">
        <v>775</v>
      </c>
      <c r="F80" s="3" t="s">
        <v>50</v>
      </c>
      <c r="G80" s="8"/>
      <c r="H80" s="4" t="s">
        <v>776</v>
      </c>
      <c r="I80" s="3" t="s">
        <v>777</v>
      </c>
      <c r="J80" s="32" t="s">
        <v>778</v>
      </c>
      <c r="K80" s="32"/>
      <c r="L80" s="3" t="s">
        <v>111</v>
      </c>
      <c r="M80" s="5" t="s">
        <v>779</v>
      </c>
      <c r="N80" s="8">
        <v>101596092</v>
      </c>
      <c r="O80" s="3" t="s">
        <v>29</v>
      </c>
      <c r="P80" s="141">
        <v>481</v>
      </c>
      <c r="Q80" s="7">
        <v>500000</v>
      </c>
      <c r="R80" s="7">
        <v>400000</v>
      </c>
      <c r="S80" s="17">
        <f t="shared" si="6"/>
        <v>0.8</v>
      </c>
      <c r="T80" s="18"/>
      <c r="U80" s="145"/>
      <c r="V80" s="6">
        <f t="shared" si="5"/>
        <v>0</v>
      </c>
      <c r="W80" s="4"/>
      <c r="X80" s="4" t="s">
        <v>749</v>
      </c>
      <c r="Y80" s="2" t="s">
        <v>1813</v>
      </c>
    </row>
    <row r="81" spans="1:25" ht="220.5" hidden="1" x14ac:dyDescent="0.25">
      <c r="A81" s="87">
        <v>71</v>
      </c>
      <c r="B81" s="4" t="s">
        <v>965</v>
      </c>
      <c r="C81" s="3" t="s">
        <v>226</v>
      </c>
      <c r="D81" s="4" t="s">
        <v>966</v>
      </c>
      <c r="E81" s="16" t="s">
        <v>967</v>
      </c>
      <c r="F81" s="3" t="s">
        <v>35</v>
      </c>
      <c r="G81" s="3"/>
      <c r="H81" s="4" t="s">
        <v>529</v>
      </c>
      <c r="I81" s="3" t="s">
        <v>530</v>
      </c>
      <c r="J81" s="33" t="s">
        <v>367</v>
      </c>
      <c r="K81" s="33"/>
      <c r="L81" s="3" t="s">
        <v>111</v>
      </c>
      <c r="M81" s="5" t="s">
        <v>368</v>
      </c>
      <c r="N81" s="3">
        <v>101101772</v>
      </c>
      <c r="O81" s="27" t="s">
        <v>17</v>
      </c>
      <c r="P81" s="133">
        <v>424</v>
      </c>
      <c r="Q81" s="6">
        <v>1275500</v>
      </c>
      <c r="R81" s="6">
        <v>980000</v>
      </c>
      <c r="S81" s="15">
        <f t="shared" si="6"/>
        <v>0.76832614660917287</v>
      </c>
      <c r="T81" s="146">
        <v>500000</v>
      </c>
      <c r="U81" s="6"/>
      <c r="V81" s="6">
        <f t="shared" si="5"/>
        <v>500000</v>
      </c>
      <c r="W81" s="4"/>
      <c r="X81" s="4" t="s">
        <v>443</v>
      </c>
      <c r="Y81" s="2" t="s">
        <v>1694</v>
      </c>
    </row>
    <row r="82" spans="1:25" ht="204.75" hidden="1" x14ac:dyDescent="0.25">
      <c r="A82" s="87">
        <v>72</v>
      </c>
      <c r="B82" s="4" t="s">
        <v>898</v>
      </c>
      <c r="C82" s="4" t="s">
        <v>158</v>
      </c>
      <c r="D82" s="4" t="s">
        <v>420</v>
      </c>
      <c r="E82" s="16" t="s">
        <v>899</v>
      </c>
      <c r="F82" s="3" t="s">
        <v>26</v>
      </c>
      <c r="G82" s="8"/>
      <c r="H82" s="4" t="s">
        <v>421</v>
      </c>
      <c r="I82" s="4" t="s">
        <v>515</v>
      </c>
      <c r="J82" s="33" t="s">
        <v>516</v>
      </c>
      <c r="K82" s="33" t="s">
        <v>514</v>
      </c>
      <c r="L82" s="3" t="s">
        <v>111</v>
      </c>
      <c r="M82" s="5" t="s">
        <v>422</v>
      </c>
      <c r="N82" s="3">
        <v>101460607</v>
      </c>
      <c r="O82" s="27" t="s">
        <v>17</v>
      </c>
      <c r="P82" s="133">
        <v>424</v>
      </c>
      <c r="Q82" s="6">
        <v>1170000</v>
      </c>
      <c r="R82" s="6">
        <v>930000</v>
      </c>
      <c r="S82" s="15">
        <f t="shared" si="6"/>
        <v>0.79487179487179482</v>
      </c>
      <c r="T82" s="146">
        <v>400000</v>
      </c>
      <c r="U82" s="6"/>
      <c r="V82" s="6">
        <f t="shared" si="5"/>
        <v>400000</v>
      </c>
      <c r="W82" s="3"/>
      <c r="X82" s="3" t="s">
        <v>443</v>
      </c>
      <c r="Y82" s="2" t="s">
        <v>1809</v>
      </c>
    </row>
    <row r="83" spans="1:25" ht="189" hidden="1" x14ac:dyDescent="0.25">
      <c r="A83" s="87">
        <v>73</v>
      </c>
      <c r="B83" s="4" t="s">
        <v>1488</v>
      </c>
      <c r="C83" s="8" t="s">
        <v>1489</v>
      </c>
      <c r="D83" s="4" t="s">
        <v>1490</v>
      </c>
      <c r="E83" s="16" t="s">
        <v>1491</v>
      </c>
      <c r="F83" s="3" t="s">
        <v>50</v>
      </c>
      <c r="G83" s="8"/>
      <c r="H83" s="3" t="s">
        <v>1492</v>
      </c>
      <c r="I83" s="3" t="s">
        <v>1493</v>
      </c>
      <c r="J83" s="28" t="s">
        <v>1494</v>
      </c>
      <c r="K83" s="9"/>
      <c r="L83" s="3" t="s">
        <v>111</v>
      </c>
      <c r="M83" s="5" t="s">
        <v>1495</v>
      </c>
      <c r="N83" s="8">
        <v>103394201</v>
      </c>
      <c r="O83" s="3" t="s">
        <v>29</v>
      </c>
      <c r="P83" s="141">
        <v>481</v>
      </c>
      <c r="Q83" s="7">
        <v>800000</v>
      </c>
      <c r="R83" s="7">
        <v>600000</v>
      </c>
      <c r="S83" s="17">
        <f t="shared" si="6"/>
        <v>0.75</v>
      </c>
      <c r="T83" s="18"/>
      <c r="U83" s="145"/>
      <c r="V83" s="6">
        <f t="shared" si="5"/>
        <v>0</v>
      </c>
      <c r="W83" s="4"/>
      <c r="X83" s="4" t="s">
        <v>749</v>
      </c>
      <c r="Y83" s="2" t="s">
        <v>1695</v>
      </c>
    </row>
    <row r="84" spans="1:25" ht="236.25" hidden="1" x14ac:dyDescent="0.25">
      <c r="A84" s="87">
        <v>74</v>
      </c>
      <c r="B84" s="4" t="s">
        <v>1342</v>
      </c>
      <c r="C84" s="4" t="s">
        <v>718</v>
      </c>
      <c r="D84" s="4" t="s">
        <v>719</v>
      </c>
      <c r="E84" s="16" t="s">
        <v>1343</v>
      </c>
      <c r="F84" s="4" t="s">
        <v>15</v>
      </c>
      <c r="G84" s="9"/>
      <c r="H84" s="4" t="s">
        <v>1344</v>
      </c>
      <c r="I84" s="4" t="s">
        <v>720</v>
      </c>
      <c r="J84" s="4" t="s">
        <v>721</v>
      </c>
      <c r="K84" s="4"/>
      <c r="L84" s="4" t="s">
        <v>111</v>
      </c>
      <c r="M84" s="29" t="s">
        <v>722</v>
      </c>
      <c r="N84" s="4">
        <v>100473037</v>
      </c>
      <c r="O84" s="39" t="s">
        <v>17</v>
      </c>
      <c r="P84" s="135">
        <v>424</v>
      </c>
      <c r="Q84" s="30">
        <v>1000000</v>
      </c>
      <c r="R84" s="30">
        <v>800000</v>
      </c>
      <c r="S84" s="40">
        <f t="shared" si="6"/>
        <v>0.8</v>
      </c>
      <c r="T84" s="147">
        <v>400000</v>
      </c>
      <c r="U84" s="30"/>
      <c r="V84" s="6">
        <f t="shared" si="5"/>
        <v>400000</v>
      </c>
      <c r="W84" s="4"/>
      <c r="X84" s="4" t="s">
        <v>443</v>
      </c>
      <c r="Y84" s="2" t="s">
        <v>1696</v>
      </c>
    </row>
    <row r="85" spans="1:25" ht="236.25" hidden="1" x14ac:dyDescent="0.25">
      <c r="A85" s="87">
        <v>75</v>
      </c>
      <c r="B85" s="4" t="s">
        <v>1353</v>
      </c>
      <c r="C85" s="3" t="s">
        <v>384</v>
      </c>
      <c r="D85" s="4" t="s">
        <v>385</v>
      </c>
      <c r="E85" s="16" t="s">
        <v>1354</v>
      </c>
      <c r="F85" s="3" t="s">
        <v>35</v>
      </c>
      <c r="G85" s="8"/>
      <c r="H85" s="3" t="s">
        <v>1355</v>
      </c>
      <c r="I85" s="3" t="s">
        <v>386</v>
      </c>
      <c r="J85" s="33" t="s">
        <v>387</v>
      </c>
      <c r="K85" s="33"/>
      <c r="L85" s="3" t="s">
        <v>111</v>
      </c>
      <c r="M85" s="5" t="s">
        <v>388</v>
      </c>
      <c r="N85" s="3">
        <v>106650090</v>
      </c>
      <c r="O85" s="27" t="s">
        <v>17</v>
      </c>
      <c r="P85" s="133">
        <v>424</v>
      </c>
      <c r="Q85" s="6">
        <v>783000</v>
      </c>
      <c r="R85" s="6">
        <v>623000</v>
      </c>
      <c r="S85" s="15">
        <f t="shared" si="6"/>
        <v>0.79565772669220947</v>
      </c>
      <c r="T85" s="146">
        <v>450000</v>
      </c>
      <c r="U85" s="6"/>
      <c r="V85" s="6">
        <f t="shared" si="5"/>
        <v>450000</v>
      </c>
      <c r="W85" s="3"/>
      <c r="X85" s="3" t="s">
        <v>443</v>
      </c>
      <c r="Y85" s="2" t="s">
        <v>1697</v>
      </c>
    </row>
    <row r="86" spans="1:25" ht="204.75" hidden="1" x14ac:dyDescent="0.25">
      <c r="A86" s="87">
        <v>76</v>
      </c>
      <c r="B86" s="4" t="s">
        <v>952</v>
      </c>
      <c r="C86" s="3" t="s">
        <v>480</v>
      </c>
      <c r="D86" s="4" t="s">
        <v>953</v>
      </c>
      <c r="E86" s="16" t="s">
        <v>954</v>
      </c>
      <c r="F86" s="3" t="s">
        <v>35</v>
      </c>
      <c r="G86" s="8" t="s">
        <v>443</v>
      </c>
      <c r="H86" s="4" t="s">
        <v>955</v>
      </c>
      <c r="I86" s="4" t="s">
        <v>481</v>
      </c>
      <c r="J86" s="44" t="s">
        <v>482</v>
      </c>
      <c r="K86" s="32"/>
      <c r="L86" s="3" t="s">
        <v>111</v>
      </c>
      <c r="M86" s="5" t="s">
        <v>956</v>
      </c>
      <c r="N86" s="3">
        <v>111506752</v>
      </c>
      <c r="O86" s="3" t="s">
        <v>17</v>
      </c>
      <c r="P86" s="131">
        <v>424</v>
      </c>
      <c r="Q86" s="7">
        <v>852000</v>
      </c>
      <c r="R86" s="7">
        <v>666000</v>
      </c>
      <c r="S86" s="17">
        <f t="shared" si="6"/>
        <v>0.78169014084507038</v>
      </c>
      <c r="T86" s="148"/>
      <c r="U86" s="18"/>
      <c r="V86" s="6">
        <f t="shared" si="5"/>
        <v>0</v>
      </c>
      <c r="W86" s="3"/>
      <c r="X86" s="3" t="s">
        <v>749</v>
      </c>
      <c r="Y86" s="2" t="s">
        <v>1698</v>
      </c>
    </row>
    <row r="87" spans="1:25" ht="267.75" hidden="1" x14ac:dyDescent="0.25">
      <c r="A87" s="87">
        <v>77</v>
      </c>
      <c r="B87" s="4" t="s">
        <v>1467</v>
      </c>
      <c r="C87" s="4" t="s">
        <v>75</v>
      </c>
      <c r="D87" s="4" t="s">
        <v>709</v>
      </c>
      <c r="E87" s="16" t="s">
        <v>710</v>
      </c>
      <c r="F87" s="4" t="s">
        <v>15</v>
      </c>
      <c r="G87" s="9" t="s">
        <v>128</v>
      </c>
      <c r="H87" s="4" t="s">
        <v>1468</v>
      </c>
      <c r="I87" s="4" t="s">
        <v>711</v>
      </c>
      <c r="J87" s="4" t="s">
        <v>712</v>
      </c>
      <c r="K87" s="4"/>
      <c r="L87" s="4" t="s">
        <v>111</v>
      </c>
      <c r="M87" s="29" t="s">
        <v>713</v>
      </c>
      <c r="N87" s="4">
        <v>112320978</v>
      </c>
      <c r="O87" s="39" t="s">
        <v>17</v>
      </c>
      <c r="P87" s="135">
        <v>424</v>
      </c>
      <c r="Q87" s="30">
        <v>830000</v>
      </c>
      <c r="R87" s="30">
        <v>630000</v>
      </c>
      <c r="S87" s="40">
        <f t="shared" si="6"/>
        <v>0.75903614457831325</v>
      </c>
      <c r="T87" s="147"/>
      <c r="U87" s="30"/>
      <c r="V87" s="6">
        <f t="shared" si="5"/>
        <v>0</v>
      </c>
      <c r="W87" s="4"/>
      <c r="X87" s="4" t="s">
        <v>749</v>
      </c>
      <c r="Y87" s="2" t="s">
        <v>1699</v>
      </c>
    </row>
    <row r="88" spans="1:25" ht="252" hidden="1" x14ac:dyDescent="0.25">
      <c r="A88" s="87">
        <v>78</v>
      </c>
      <c r="B88" s="4" t="s">
        <v>957</v>
      </c>
      <c r="C88" s="4" t="s">
        <v>239</v>
      </c>
      <c r="D88" s="4" t="s">
        <v>958</v>
      </c>
      <c r="E88" s="16" t="s">
        <v>959</v>
      </c>
      <c r="F88" s="4" t="s">
        <v>26</v>
      </c>
      <c r="G88" s="9"/>
      <c r="H88" s="4" t="s">
        <v>961</v>
      </c>
      <c r="I88" s="4" t="s">
        <v>962</v>
      </c>
      <c r="J88" s="44" t="s">
        <v>963</v>
      </c>
      <c r="K88" s="32" t="s">
        <v>960</v>
      </c>
      <c r="L88" s="4" t="s">
        <v>111</v>
      </c>
      <c r="M88" s="29" t="s">
        <v>964</v>
      </c>
      <c r="N88" s="4">
        <v>112805007</v>
      </c>
      <c r="O88" s="4" t="s">
        <v>17</v>
      </c>
      <c r="P88" s="132">
        <v>424</v>
      </c>
      <c r="Q88" s="41">
        <v>780000</v>
      </c>
      <c r="R88" s="41">
        <v>620000</v>
      </c>
      <c r="S88" s="17">
        <f t="shared" si="6"/>
        <v>0.79487179487179482</v>
      </c>
      <c r="T88" s="148"/>
      <c r="U88" s="18"/>
      <c r="V88" s="6">
        <f t="shared" si="5"/>
        <v>0</v>
      </c>
      <c r="W88" s="4"/>
      <c r="X88" s="4" t="s">
        <v>749</v>
      </c>
      <c r="Y88" s="2" t="s">
        <v>1814</v>
      </c>
    </row>
    <row r="89" spans="1:25" ht="283.5" hidden="1" x14ac:dyDescent="0.25">
      <c r="A89" s="87">
        <v>79</v>
      </c>
      <c r="B89" s="4" t="s">
        <v>1418</v>
      </c>
      <c r="C89" s="4" t="s">
        <v>1419</v>
      </c>
      <c r="D89" s="4" t="s">
        <v>1420</v>
      </c>
      <c r="E89" s="43" t="s">
        <v>1421</v>
      </c>
      <c r="F89" s="3" t="s">
        <v>26</v>
      </c>
      <c r="G89" s="8"/>
      <c r="H89" s="4" t="s">
        <v>1422</v>
      </c>
      <c r="I89" s="4" t="s">
        <v>1423</v>
      </c>
      <c r="J89" s="28" t="s">
        <v>1424</v>
      </c>
      <c r="K89" s="9" t="s">
        <v>1425</v>
      </c>
      <c r="L89" s="3" t="s">
        <v>111</v>
      </c>
      <c r="M89" s="5" t="s">
        <v>1426</v>
      </c>
      <c r="N89" s="8">
        <v>112827887</v>
      </c>
      <c r="O89" s="3" t="s">
        <v>17</v>
      </c>
      <c r="P89" s="131">
        <v>424</v>
      </c>
      <c r="Q89" s="7">
        <v>752000</v>
      </c>
      <c r="R89" s="7">
        <v>595000</v>
      </c>
      <c r="S89" s="17">
        <f t="shared" si="6"/>
        <v>0.79122340425531912</v>
      </c>
      <c r="T89" s="148"/>
      <c r="U89" s="18"/>
      <c r="V89" s="6">
        <f t="shared" si="5"/>
        <v>0</v>
      </c>
      <c r="W89" s="4"/>
      <c r="X89" s="4" t="s">
        <v>749</v>
      </c>
      <c r="Y89" s="2" t="s">
        <v>1815</v>
      </c>
    </row>
    <row r="90" spans="1:25" ht="267.75" hidden="1" x14ac:dyDescent="0.25">
      <c r="A90" s="87">
        <v>80</v>
      </c>
      <c r="B90" s="4" t="s">
        <v>1317</v>
      </c>
      <c r="C90" s="9" t="s">
        <v>109</v>
      </c>
      <c r="D90" s="3" t="s">
        <v>108</v>
      </c>
      <c r="E90" s="16" t="s">
        <v>1318</v>
      </c>
      <c r="F90" s="4" t="s">
        <v>414</v>
      </c>
      <c r="G90" s="8"/>
      <c r="H90" s="4" t="s">
        <v>415</v>
      </c>
      <c r="I90" s="4" t="s">
        <v>674</v>
      </c>
      <c r="J90" s="9" t="s">
        <v>110</v>
      </c>
      <c r="K90" s="9" t="s">
        <v>675</v>
      </c>
      <c r="L90" s="3" t="s">
        <v>111</v>
      </c>
      <c r="M90" s="5" t="s">
        <v>738</v>
      </c>
      <c r="N90" s="8">
        <v>106864853</v>
      </c>
      <c r="O90" s="3" t="s">
        <v>29</v>
      </c>
      <c r="P90" s="141">
        <v>481</v>
      </c>
      <c r="Q90" s="7">
        <v>829500</v>
      </c>
      <c r="R90" s="7">
        <v>662000</v>
      </c>
      <c r="S90" s="15">
        <f t="shared" si="6"/>
        <v>0.79807112718505124</v>
      </c>
      <c r="T90" s="6"/>
      <c r="U90" s="144">
        <v>662000</v>
      </c>
      <c r="V90" s="6">
        <f t="shared" si="5"/>
        <v>662000</v>
      </c>
      <c r="W90" s="3"/>
      <c r="X90" s="3" t="s">
        <v>443</v>
      </c>
      <c r="Y90" s="2" t="s">
        <v>1700</v>
      </c>
    </row>
    <row r="91" spans="1:25" ht="252" hidden="1" x14ac:dyDescent="0.25">
      <c r="A91" s="87">
        <v>81</v>
      </c>
      <c r="B91" s="4" t="s">
        <v>1161</v>
      </c>
      <c r="C91" s="4" t="s">
        <v>1162</v>
      </c>
      <c r="D91" s="4" t="s">
        <v>1163</v>
      </c>
      <c r="E91" s="16" t="s">
        <v>1164</v>
      </c>
      <c r="F91" s="4" t="s">
        <v>50</v>
      </c>
      <c r="G91" s="4"/>
      <c r="H91" s="4" t="s">
        <v>1165</v>
      </c>
      <c r="I91" s="4" t="s">
        <v>1166</v>
      </c>
      <c r="J91" s="33" t="s">
        <v>1167</v>
      </c>
      <c r="K91" s="33"/>
      <c r="L91" s="4" t="s">
        <v>111</v>
      </c>
      <c r="M91" s="29" t="s">
        <v>1168</v>
      </c>
      <c r="N91" s="4">
        <v>107913499</v>
      </c>
      <c r="O91" s="4" t="s">
        <v>29</v>
      </c>
      <c r="P91" s="137">
        <v>481</v>
      </c>
      <c r="Q91" s="30">
        <v>500000</v>
      </c>
      <c r="R91" s="30">
        <v>400000</v>
      </c>
      <c r="S91" s="17">
        <f t="shared" si="6"/>
        <v>0.8</v>
      </c>
      <c r="T91" s="18"/>
      <c r="U91" s="145"/>
      <c r="V91" s="6">
        <f t="shared" si="5"/>
        <v>0</v>
      </c>
      <c r="W91" s="4"/>
      <c r="X91" s="4" t="s">
        <v>749</v>
      </c>
      <c r="Y91" s="2" t="s">
        <v>1816</v>
      </c>
    </row>
    <row r="92" spans="1:25" ht="252" hidden="1" x14ac:dyDescent="0.25">
      <c r="A92" s="87">
        <v>82</v>
      </c>
      <c r="B92" s="4" t="s">
        <v>760</v>
      </c>
      <c r="C92" s="4" t="s">
        <v>761</v>
      </c>
      <c r="D92" s="4" t="s">
        <v>762</v>
      </c>
      <c r="E92" s="16" t="s">
        <v>763</v>
      </c>
      <c r="F92" s="4" t="s">
        <v>50</v>
      </c>
      <c r="G92" s="9"/>
      <c r="H92" s="4" t="s">
        <v>764</v>
      </c>
      <c r="I92" s="4" t="s">
        <v>765</v>
      </c>
      <c r="J92" s="44" t="s">
        <v>766</v>
      </c>
      <c r="K92" s="32"/>
      <c r="L92" s="4" t="s">
        <v>111</v>
      </c>
      <c r="M92" s="29" t="s">
        <v>767</v>
      </c>
      <c r="N92" s="9">
        <v>109588294</v>
      </c>
      <c r="O92" s="4" t="s">
        <v>38</v>
      </c>
      <c r="P92" s="132">
        <v>424</v>
      </c>
      <c r="Q92" s="41">
        <v>750000</v>
      </c>
      <c r="R92" s="41">
        <v>600000</v>
      </c>
      <c r="S92" s="17">
        <f t="shared" si="6"/>
        <v>0.8</v>
      </c>
      <c r="T92" s="148">
        <v>500000</v>
      </c>
      <c r="U92" s="18"/>
      <c r="V92" s="6">
        <f t="shared" si="5"/>
        <v>500000</v>
      </c>
      <c r="W92" s="4"/>
      <c r="X92" s="4" t="s">
        <v>443</v>
      </c>
      <c r="Y92" s="2" t="s">
        <v>1701</v>
      </c>
    </row>
    <row r="93" spans="1:25" ht="31.5" hidden="1" x14ac:dyDescent="0.25">
      <c r="B93" s="81" t="s">
        <v>1595</v>
      </c>
      <c r="T93" s="61"/>
      <c r="U93" s="61"/>
      <c r="V93" s="6">
        <f t="shared" si="5"/>
        <v>0</v>
      </c>
    </row>
    <row r="94" spans="1:25" s="99" customFormat="1" ht="236.25" hidden="1" x14ac:dyDescent="0.25">
      <c r="A94" s="89">
        <v>83</v>
      </c>
      <c r="B94" s="90" t="s">
        <v>977</v>
      </c>
      <c r="C94" s="91" t="s">
        <v>34</v>
      </c>
      <c r="D94" s="90" t="s">
        <v>100</v>
      </c>
      <c r="E94" s="92" t="s">
        <v>978</v>
      </c>
      <c r="F94" s="91" t="s">
        <v>26</v>
      </c>
      <c r="G94" s="93"/>
      <c r="H94" s="90" t="s">
        <v>979</v>
      </c>
      <c r="I94" s="91" t="s">
        <v>107</v>
      </c>
      <c r="J94" s="100" t="s">
        <v>468</v>
      </c>
      <c r="K94" s="112" t="s">
        <v>742</v>
      </c>
      <c r="L94" s="91" t="s">
        <v>202</v>
      </c>
      <c r="M94" s="95" t="s">
        <v>103</v>
      </c>
      <c r="N94" s="93">
        <v>100547234</v>
      </c>
      <c r="O94" s="91" t="s">
        <v>17</v>
      </c>
      <c r="P94" s="131">
        <v>424</v>
      </c>
      <c r="Q94" s="96">
        <v>779040</v>
      </c>
      <c r="R94" s="96">
        <v>622240</v>
      </c>
      <c r="S94" s="97">
        <f t="shared" ref="S94:S99" si="7">+R94/Q94</f>
        <v>0.79872663791332921</v>
      </c>
      <c r="T94" s="146"/>
      <c r="U94" s="6"/>
      <c r="V94" s="6">
        <f t="shared" si="5"/>
        <v>0</v>
      </c>
      <c r="W94" s="90" t="s">
        <v>1620</v>
      </c>
      <c r="X94" s="90" t="s">
        <v>749</v>
      </c>
      <c r="Y94" s="98" t="s">
        <v>1702</v>
      </c>
    </row>
    <row r="95" spans="1:25" ht="236.25" hidden="1" x14ac:dyDescent="0.25">
      <c r="A95" s="87">
        <v>84</v>
      </c>
      <c r="B95" s="4" t="s">
        <v>1256</v>
      </c>
      <c r="C95" s="3" t="s">
        <v>200</v>
      </c>
      <c r="D95" s="4" t="s">
        <v>199</v>
      </c>
      <c r="E95" s="16" t="s">
        <v>1257</v>
      </c>
      <c r="F95" s="3" t="s">
        <v>35</v>
      </c>
      <c r="G95" s="8"/>
      <c r="H95" s="3" t="s">
        <v>1258</v>
      </c>
      <c r="I95" s="3" t="s">
        <v>201</v>
      </c>
      <c r="J95" s="9" t="s">
        <v>1259</v>
      </c>
      <c r="K95" s="9"/>
      <c r="L95" s="3" t="s">
        <v>202</v>
      </c>
      <c r="M95" s="5" t="s">
        <v>521</v>
      </c>
      <c r="N95" s="8">
        <v>100332250</v>
      </c>
      <c r="O95" s="3" t="s">
        <v>17</v>
      </c>
      <c r="P95" s="131">
        <v>424</v>
      </c>
      <c r="Q95" s="7">
        <v>795000</v>
      </c>
      <c r="R95" s="7">
        <v>595000</v>
      </c>
      <c r="S95" s="15">
        <f t="shared" si="7"/>
        <v>0.74842767295597479</v>
      </c>
      <c r="T95" s="146">
        <v>450000</v>
      </c>
      <c r="U95" s="6"/>
      <c r="V95" s="6">
        <f t="shared" si="5"/>
        <v>450000</v>
      </c>
      <c r="W95" s="3"/>
      <c r="X95" s="3" t="s">
        <v>443</v>
      </c>
      <c r="Y95" s="2" t="s">
        <v>1703</v>
      </c>
    </row>
    <row r="96" spans="1:25" s="99" customFormat="1" ht="283.5" hidden="1" x14ac:dyDescent="0.25">
      <c r="A96" s="89">
        <v>85</v>
      </c>
      <c r="B96" s="90" t="s">
        <v>1453</v>
      </c>
      <c r="C96" s="91" t="s">
        <v>25</v>
      </c>
      <c r="D96" s="90" t="s">
        <v>369</v>
      </c>
      <c r="E96" s="92" t="s">
        <v>1122</v>
      </c>
      <c r="F96" s="91" t="s">
        <v>26</v>
      </c>
      <c r="G96" s="93"/>
      <c r="H96" s="90" t="s">
        <v>370</v>
      </c>
      <c r="I96" s="91" t="s">
        <v>371</v>
      </c>
      <c r="J96" s="94" t="s">
        <v>688</v>
      </c>
      <c r="K96" s="94" t="s">
        <v>689</v>
      </c>
      <c r="L96" s="91" t="s">
        <v>202</v>
      </c>
      <c r="M96" s="95" t="s">
        <v>329</v>
      </c>
      <c r="N96" s="93" t="s">
        <v>330</v>
      </c>
      <c r="O96" s="91" t="s">
        <v>17</v>
      </c>
      <c r="P96" s="131">
        <v>424</v>
      </c>
      <c r="Q96" s="96">
        <v>1133000</v>
      </c>
      <c r="R96" s="96">
        <v>898000</v>
      </c>
      <c r="S96" s="97">
        <f t="shared" si="7"/>
        <v>0.79258605472197707</v>
      </c>
      <c r="T96" s="146">
        <v>500000</v>
      </c>
      <c r="U96" s="6"/>
      <c r="V96" s="6">
        <f t="shared" si="5"/>
        <v>500000</v>
      </c>
      <c r="W96" s="90" t="s">
        <v>1621</v>
      </c>
      <c r="X96" s="90" t="s">
        <v>443</v>
      </c>
      <c r="Y96" s="98" t="s">
        <v>1704</v>
      </c>
    </row>
    <row r="97" spans="1:25" s="99" customFormat="1" ht="236.25" hidden="1" x14ac:dyDescent="0.25">
      <c r="A97" s="89">
        <v>86</v>
      </c>
      <c r="B97" s="90" t="s">
        <v>890</v>
      </c>
      <c r="C97" s="91" t="s">
        <v>74</v>
      </c>
      <c r="D97" s="92" t="s">
        <v>253</v>
      </c>
      <c r="E97" s="92" t="s">
        <v>891</v>
      </c>
      <c r="F97" s="91" t="s">
        <v>26</v>
      </c>
      <c r="G97" s="93"/>
      <c r="H97" s="90" t="s">
        <v>553</v>
      </c>
      <c r="I97" s="91" t="s">
        <v>382</v>
      </c>
      <c r="J97" s="94" t="s">
        <v>892</v>
      </c>
      <c r="K97" s="94" t="s">
        <v>381</v>
      </c>
      <c r="L97" s="90" t="s">
        <v>202</v>
      </c>
      <c r="M97" s="95" t="s">
        <v>893</v>
      </c>
      <c r="N97" s="93">
        <v>109903895</v>
      </c>
      <c r="O97" s="91" t="s">
        <v>29</v>
      </c>
      <c r="P97" s="141">
        <v>481</v>
      </c>
      <c r="Q97" s="96">
        <v>870000</v>
      </c>
      <c r="R97" s="96">
        <v>620000</v>
      </c>
      <c r="S97" s="107">
        <f t="shared" si="7"/>
        <v>0.71264367816091956</v>
      </c>
      <c r="T97" s="18"/>
      <c r="U97" s="145"/>
      <c r="V97" s="6">
        <f t="shared" si="5"/>
        <v>0</v>
      </c>
      <c r="W97" s="90" t="s">
        <v>1622</v>
      </c>
      <c r="X97" s="90" t="s">
        <v>749</v>
      </c>
      <c r="Y97" s="98" t="s">
        <v>1705</v>
      </c>
    </row>
    <row r="98" spans="1:25" s="99" customFormat="1" ht="283.5" hidden="1" x14ac:dyDescent="0.25">
      <c r="A98" s="89">
        <v>87</v>
      </c>
      <c r="B98" s="90" t="s">
        <v>1062</v>
      </c>
      <c r="C98" s="91" t="s">
        <v>74</v>
      </c>
      <c r="D98" s="90" t="s">
        <v>1063</v>
      </c>
      <c r="E98" s="92" t="s">
        <v>1064</v>
      </c>
      <c r="F98" s="91" t="s">
        <v>26</v>
      </c>
      <c r="G98" s="93"/>
      <c r="H98" s="90" t="s">
        <v>1065</v>
      </c>
      <c r="I98" s="91" t="s">
        <v>1066</v>
      </c>
      <c r="J98" s="94" t="s">
        <v>892</v>
      </c>
      <c r="K98" s="112" t="s">
        <v>1067</v>
      </c>
      <c r="L98" s="91" t="s">
        <v>202</v>
      </c>
      <c r="M98" s="95" t="s">
        <v>893</v>
      </c>
      <c r="N98" s="93">
        <v>109903895</v>
      </c>
      <c r="O98" s="91" t="s">
        <v>29</v>
      </c>
      <c r="P98" s="141">
        <v>481</v>
      </c>
      <c r="Q98" s="96">
        <v>668000</v>
      </c>
      <c r="R98" s="96">
        <v>528000</v>
      </c>
      <c r="S98" s="107">
        <f t="shared" si="7"/>
        <v>0.79041916167664672</v>
      </c>
      <c r="T98" s="18"/>
      <c r="U98" s="145"/>
      <c r="V98" s="6">
        <f t="shared" si="5"/>
        <v>0</v>
      </c>
      <c r="W98" s="90" t="s">
        <v>1622</v>
      </c>
      <c r="X98" s="90" t="s">
        <v>749</v>
      </c>
      <c r="Y98" s="98" t="s">
        <v>1706</v>
      </c>
    </row>
    <row r="99" spans="1:25" ht="267.75" hidden="1" x14ac:dyDescent="0.25">
      <c r="A99" s="87">
        <v>88</v>
      </c>
      <c r="B99" s="4" t="s">
        <v>1538</v>
      </c>
      <c r="C99" s="8" t="s">
        <v>65</v>
      </c>
      <c r="D99" s="4" t="s">
        <v>1539</v>
      </c>
      <c r="E99" s="43" t="s">
        <v>1540</v>
      </c>
      <c r="F99" s="3" t="s">
        <v>35</v>
      </c>
      <c r="G99" s="8" t="s">
        <v>128</v>
      </c>
      <c r="H99" s="3" t="s">
        <v>1541</v>
      </c>
      <c r="I99" s="3" t="s">
        <v>324</v>
      </c>
      <c r="J99" s="60" t="s">
        <v>1542</v>
      </c>
      <c r="K99" s="9"/>
      <c r="L99" s="3" t="s">
        <v>202</v>
      </c>
      <c r="M99" s="5" t="s">
        <v>1543</v>
      </c>
      <c r="N99" s="8">
        <v>112893582</v>
      </c>
      <c r="O99" s="3" t="s">
        <v>29</v>
      </c>
      <c r="P99" s="141">
        <v>481</v>
      </c>
      <c r="Q99" s="7">
        <v>990000</v>
      </c>
      <c r="R99" s="7">
        <v>600000</v>
      </c>
      <c r="S99" s="17">
        <f t="shared" si="7"/>
        <v>0.60606060606060608</v>
      </c>
      <c r="T99" s="18"/>
      <c r="U99" s="145"/>
      <c r="V99" s="6">
        <f t="shared" si="5"/>
        <v>0</v>
      </c>
      <c r="W99" s="4"/>
      <c r="X99" s="4" t="s">
        <v>749</v>
      </c>
      <c r="Y99" s="2" t="s">
        <v>1707</v>
      </c>
    </row>
    <row r="100" spans="1:25" ht="31.5" hidden="1" x14ac:dyDescent="0.25">
      <c r="B100" s="81" t="s">
        <v>1578</v>
      </c>
      <c r="T100" s="61"/>
      <c r="U100" s="61"/>
      <c r="V100" s="6">
        <f t="shared" si="5"/>
        <v>0</v>
      </c>
    </row>
    <row r="101" spans="1:25" s="99" customFormat="1" ht="252" hidden="1" x14ac:dyDescent="0.25">
      <c r="A101" s="89">
        <v>89</v>
      </c>
      <c r="B101" s="90" t="s">
        <v>1260</v>
      </c>
      <c r="C101" s="100" t="s">
        <v>95</v>
      </c>
      <c r="D101" s="90" t="s">
        <v>94</v>
      </c>
      <c r="E101" s="92" t="s">
        <v>1261</v>
      </c>
      <c r="F101" s="91" t="s">
        <v>50</v>
      </c>
      <c r="G101" s="93"/>
      <c r="H101" s="90" t="s">
        <v>1262</v>
      </c>
      <c r="I101" s="91" t="s">
        <v>96</v>
      </c>
      <c r="J101" s="112" t="s">
        <v>97</v>
      </c>
      <c r="K101" s="94"/>
      <c r="L101" s="91" t="s">
        <v>389</v>
      </c>
      <c r="M101" s="95" t="s">
        <v>104</v>
      </c>
      <c r="N101" s="93">
        <v>100795364</v>
      </c>
      <c r="O101" s="91" t="s">
        <v>17</v>
      </c>
      <c r="P101" s="131">
        <v>424</v>
      </c>
      <c r="Q101" s="96">
        <v>1264000</v>
      </c>
      <c r="R101" s="96">
        <v>864000</v>
      </c>
      <c r="S101" s="107">
        <f>+R101/Q101</f>
        <v>0.68354430379746833</v>
      </c>
      <c r="T101" s="148"/>
      <c r="U101" s="18"/>
      <c r="V101" s="6">
        <f t="shared" si="5"/>
        <v>0</v>
      </c>
      <c r="W101" s="90" t="s">
        <v>1623</v>
      </c>
      <c r="X101" s="90" t="s">
        <v>749</v>
      </c>
      <c r="Y101" s="98" t="s">
        <v>1708</v>
      </c>
    </row>
    <row r="102" spans="1:25" ht="220.5" hidden="1" x14ac:dyDescent="0.25">
      <c r="A102" s="87">
        <v>90</v>
      </c>
      <c r="B102" s="4" t="s">
        <v>1015</v>
      </c>
      <c r="C102" s="3" t="s">
        <v>54</v>
      </c>
      <c r="D102" s="4" t="s">
        <v>53</v>
      </c>
      <c r="E102" s="16" t="s">
        <v>1016</v>
      </c>
      <c r="F102" s="3" t="s">
        <v>35</v>
      </c>
      <c r="G102" s="8"/>
      <c r="H102" s="83" t="s">
        <v>1017</v>
      </c>
      <c r="I102" s="3" t="s">
        <v>58</v>
      </c>
      <c r="J102" s="32" t="s">
        <v>77</v>
      </c>
      <c r="K102" s="32"/>
      <c r="L102" s="3" t="s">
        <v>389</v>
      </c>
      <c r="M102" s="5" t="s">
        <v>56</v>
      </c>
      <c r="N102" s="8" t="s">
        <v>57</v>
      </c>
      <c r="O102" s="3" t="s">
        <v>17</v>
      </c>
      <c r="P102" s="131">
        <v>424</v>
      </c>
      <c r="Q102" s="7">
        <v>700000</v>
      </c>
      <c r="R102" s="7">
        <v>560000</v>
      </c>
      <c r="S102" s="15">
        <f>+R102/Q102</f>
        <v>0.8</v>
      </c>
      <c r="T102" s="146">
        <v>400000</v>
      </c>
      <c r="U102" s="6"/>
      <c r="V102" s="6">
        <f t="shared" si="5"/>
        <v>400000</v>
      </c>
      <c r="W102" s="4"/>
      <c r="X102" s="4" t="s">
        <v>443</v>
      </c>
      <c r="Y102" s="2" t="s">
        <v>1709</v>
      </c>
    </row>
    <row r="103" spans="1:25" ht="252" hidden="1" x14ac:dyDescent="0.25">
      <c r="A103" s="87">
        <v>91</v>
      </c>
      <c r="B103" s="4" t="s">
        <v>757</v>
      </c>
      <c r="C103" s="3" t="s">
        <v>408</v>
      </c>
      <c r="D103" s="4" t="s">
        <v>409</v>
      </c>
      <c r="E103" s="16" t="s">
        <v>758</v>
      </c>
      <c r="F103" s="3" t="s">
        <v>15</v>
      </c>
      <c r="G103" s="8"/>
      <c r="H103" s="82" t="s">
        <v>759</v>
      </c>
      <c r="I103" s="3" t="s">
        <v>592</v>
      </c>
      <c r="J103" s="33" t="s">
        <v>410</v>
      </c>
      <c r="K103" s="33"/>
      <c r="L103" s="3" t="s">
        <v>389</v>
      </c>
      <c r="M103" s="5" t="s">
        <v>411</v>
      </c>
      <c r="N103" s="3">
        <v>105492559</v>
      </c>
      <c r="O103" s="27" t="s">
        <v>17</v>
      </c>
      <c r="P103" s="133">
        <v>424</v>
      </c>
      <c r="Q103" s="6">
        <v>1169000</v>
      </c>
      <c r="R103" s="6">
        <v>935000</v>
      </c>
      <c r="S103" s="15">
        <f>+R103/Q103</f>
        <v>0.79982891360136865</v>
      </c>
      <c r="T103" s="146">
        <v>400000</v>
      </c>
      <c r="U103" s="6"/>
      <c r="V103" s="6">
        <f t="shared" si="5"/>
        <v>400000</v>
      </c>
      <c r="W103" s="3"/>
      <c r="X103" s="3" t="s">
        <v>443</v>
      </c>
      <c r="Y103" s="2" t="s">
        <v>1710</v>
      </c>
    </row>
    <row r="104" spans="1:25" ht="236.25" hidden="1" x14ac:dyDescent="0.25">
      <c r="A104" s="87">
        <v>92</v>
      </c>
      <c r="B104" s="4" t="s">
        <v>1324</v>
      </c>
      <c r="C104" s="4" t="s">
        <v>342</v>
      </c>
      <c r="D104" s="4" t="s">
        <v>435</v>
      </c>
      <c r="E104" s="16" t="s">
        <v>1325</v>
      </c>
      <c r="F104" s="3" t="s">
        <v>26</v>
      </c>
      <c r="G104" s="8"/>
      <c r="H104" s="3" t="s">
        <v>437</v>
      </c>
      <c r="I104" s="3" t="s">
        <v>436</v>
      </c>
      <c r="J104" s="33" t="s">
        <v>438</v>
      </c>
      <c r="K104" s="33" t="s">
        <v>512</v>
      </c>
      <c r="L104" s="3" t="s">
        <v>389</v>
      </c>
      <c r="M104" s="5" t="s">
        <v>439</v>
      </c>
      <c r="N104" s="3">
        <v>110921646</v>
      </c>
      <c r="O104" s="27" t="s">
        <v>29</v>
      </c>
      <c r="P104" s="138">
        <v>481</v>
      </c>
      <c r="Q104" s="6">
        <v>566700</v>
      </c>
      <c r="R104" s="6">
        <v>422700</v>
      </c>
      <c r="S104" s="15">
        <f>+R104/Q104</f>
        <v>0.74589730015881417</v>
      </c>
      <c r="T104" s="6"/>
      <c r="U104" s="144"/>
      <c r="V104" s="6">
        <f t="shared" si="5"/>
        <v>0</v>
      </c>
      <c r="W104" s="3"/>
      <c r="X104" s="3" t="s">
        <v>749</v>
      </c>
      <c r="Y104" s="2" t="s">
        <v>1711</v>
      </c>
    </row>
    <row r="105" spans="1:25" ht="252" hidden="1" x14ac:dyDescent="0.25">
      <c r="A105" s="87">
        <v>93</v>
      </c>
      <c r="B105" s="4" t="s">
        <v>934</v>
      </c>
      <c r="C105" s="4" t="s">
        <v>95</v>
      </c>
      <c r="D105" s="4" t="s">
        <v>903</v>
      </c>
      <c r="E105" s="16" t="s">
        <v>904</v>
      </c>
      <c r="F105" s="4" t="s">
        <v>26</v>
      </c>
      <c r="G105" s="9"/>
      <c r="H105" s="4" t="s">
        <v>905</v>
      </c>
      <c r="I105" s="4" t="s">
        <v>906</v>
      </c>
      <c r="J105" s="44" t="s">
        <v>907</v>
      </c>
      <c r="K105" s="9" t="s">
        <v>908</v>
      </c>
      <c r="L105" s="4" t="s">
        <v>389</v>
      </c>
      <c r="M105" s="29" t="s">
        <v>909</v>
      </c>
      <c r="N105" s="9">
        <v>110982519</v>
      </c>
      <c r="O105" s="4" t="s">
        <v>29</v>
      </c>
      <c r="P105" s="137">
        <v>481</v>
      </c>
      <c r="Q105" s="41">
        <v>500000</v>
      </c>
      <c r="R105" s="41">
        <v>400000</v>
      </c>
      <c r="S105" s="17">
        <f>+R105/Q105</f>
        <v>0.8</v>
      </c>
      <c r="T105" s="18"/>
      <c r="U105" s="145"/>
      <c r="V105" s="6">
        <f t="shared" si="5"/>
        <v>0</v>
      </c>
      <c r="W105" s="4"/>
      <c r="X105" s="4" t="s">
        <v>749</v>
      </c>
      <c r="Y105" s="2" t="s">
        <v>1712</v>
      </c>
    </row>
    <row r="106" spans="1:25" hidden="1" x14ac:dyDescent="0.25">
      <c r="B106" s="81" t="s">
        <v>1579</v>
      </c>
      <c r="T106" s="61"/>
      <c r="U106" s="61"/>
      <c r="V106" s="6">
        <f t="shared" si="5"/>
        <v>0</v>
      </c>
    </row>
    <row r="107" spans="1:25" ht="220.5" hidden="1" x14ac:dyDescent="0.25">
      <c r="A107" s="87">
        <v>94</v>
      </c>
      <c r="B107" s="4" t="s">
        <v>1148</v>
      </c>
      <c r="C107" s="4" t="s">
        <v>64</v>
      </c>
      <c r="D107" s="4" t="s">
        <v>63</v>
      </c>
      <c r="E107" s="16" t="s">
        <v>1149</v>
      </c>
      <c r="F107" s="3" t="s">
        <v>35</v>
      </c>
      <c r="G107" s="8"/>
      <c r="H107" s="3" t="s">
        <v>1150</v>
      </c>
      <c r="I107" s="3" t="s">
        <v>208</v>
      </c>
      <c r="J107" s="32" t="s">
        <v>79</v>
      </c>
      <c r="K107" s="32"/>
      <c r="L107" s="3" t="s">
        <v>22</v>
      </c>
      <c r="M107" s="5">
        <v>17007246</v>
      </c>
      <c r="N107" s="3">
        <v>100926363</v>
      </c>
      <c r="O107" s="3" t="s">
        <v>17</v>
      </c>
      <c r="P107" s="131">
        <v>424</v>
      </c>
      <c r="Q107" s="7">
        <v>1225000</v>
      </c>
      <c r="R107" s="7">
        <v>980000</v>
      </c>
      <c r="S107" s="15">
        <f t="shared" ref="S107:S153" si="8">+R107/Q107</f>
        <v>0.8</v>
      </c>
      <c r="T107" s="146">
        <v>500000</v>
      </c>
      <c r="U107" s="6"/>
      <c r="V107" s="6">
        <f t="shared" si="5"/>
        <v>500000</v>
      </c>
      <c r="W107" s="4"/>
      <c r="X107" s="4" t="s">
        <v>443</v>
      </c>
      <c r="Y107" s="2" t="s">
        <v>1807</v>
      </c>
    </row>
    <row r="108" spans="1:25" ht="236.25" hidden="1" x14ac:dyDescent="0.25">
      <c r="A108" s="87">
        <v>95</v>
      </c>
      <c r="B108" s="4" t="s">
        <v>1053</v>
      </c>
      <c r="C108" s="3" t="s">
        <v>32</v>
      </c>
      <c r="D108" s="4" t="s">
        <v>212</v>
      </c>
      <c r="E108" s="16" t="s">
        <v>1054</v>
      </c>
      <c r="F108" s="4" t="s">
        <v>403</v>
      </c>
      <c r="G108" s="8"/>
      <c r="H108" s="4" t="s">
        <v>1056</v>
      </c>
      <c r="I108" s="4" t="s">
        <v>1055</v>
      </c>
      <c r="J108" s="32" t="s">
        <v>593</v>
      </c>
      <c r="K108" s="32" t="s">
        <v>594</v>
      </c>
      <c r="L108" s="3" t="s">
        <v>22</v>
      </c>
      <c r="M108" s="5">
        <v>17085166</v>
      </c>
      <c r="N108" s="8">
        <v>100291058</v>
      </c>
      <c r="O108" s="3" t="s">
        <v>17</v>
      </c>
      <c r="P108" s="131">
        <v>424</v>
      </c>
      <c r="Q108" s="7">
        <v>1270000</v>
      </c>
      <c r="R108" s="7">
        <v>880000</v>
      </c>
      <c r="S108" s="15">
        <f t="shared" si="8"/>
        <v>0.69291338582677164</v>
      </c>
      <c r="T108" s="146">
        <v>400000</v>
      </c>
      <c r="U108" s="6"/>
      <c r="V108" s="6">
        <f t="shared" si="5"/>
        <v>400000</v>
      </c>
      <c r="W108" s="3"/>
      <c r="X108" s="3" t="s">
        <v>443</v>
      </c>
      <c r="Y108" s="2" t="s">
        <v>1713</v>
      </c>
    </row>
    <row r="109" spans="1:25" s="99" customFormat="1" ht="236.25" hidden="1" x14ac:dyDescent="0.25">
      <c r="A109" s="89">
        <v>96</v>
      </c>
      <c r="B109" s="90" t="s">
        <v>1368</v>
      </c>
      <c r="C109" s="91" t="s">
        <v>83</v>
      </c>
      <c r="D109" s="92" t="s">
        <v>112</v>
      </c>
      <c r="E109" s="108" t="s">
        <v>376</v>
      </c>
      <c r="F109" s="90" t="s">
        <v>15</v>
      </c>
      <c r="G109" s="93"/>
      <c r="H109" s="91" t="s">
        <v>1369</v>
      </c>
      <c r="I109" s="91" t="s">
        <v>84</v>
      </c>
      <c r="J109" s="100" t="s">
        <v>85</v>
      </c>
      <c r="K109" s="100"/>
      <c r="L109" s="91" t="s">
        <v>22</v>
      </c>
      <c r="M109" s="95">
        <v>17121596</v>
      </c>
      <c r="N109" s="93">
        <v>100435481</v>
      </c>
      <c r="O109" s="91" t="s">
        <v>17</v>
      </c>
      <c r="P109" s="131">
        <v>424</v>
      </c>
      <c r="Q109" s="96">
        <v>1204000</v>
      </c>
      <c r="R109" s="96">
        <v>963200</v>
      </c>
      <c r="S109" s="97">
        <f t="shared" si="8"/>
        <v>0.8</v>
      </c>
      <c r="T109" s="146"/>
      <c r="U109" s="6"/>
      <c r="V109" s="6">
        <f t="shared" si="5"/>
        <v>0</v>
      </c>
      <c r="W109" s="90" t="s">
        <v>1617</v>
      </c>
      <c r="X109" s="90" t="s">
        <v>749</v>
      </c>
      <c r="Y109" s="98" t="s">
        <v>1714</v>
      </c>
    </row>
    <row r="110" spans="1:25" s="99" customFormat="1" ht="236.25" hidden="1" x14ac:dyDescent="0.25">
      <c r="A110" s="89">
        <v>97</v>
      </c>
      <c r="B110" s="90" t="s">
        <v>1437</v>
      </c>
      <c r="C110" s="90" t="s">
        <v>283</v>
      </c>
      <c r="D110" s="90" t="s">
        <v>284</v>
      </c>
      <c r="E110" s="92" t="s">
        <v>1438</v>
      </c>
      <c r="F110" s="90" t="s">
        <v>26</v>
      </c>
      <c r="G110" s="100"/>
      <c r="H110" s="90" t="s">
        <v>647</v>
      </c>
      <c r="I110" s="90" t="s">
        <v>648</v>
      </c>
      <c r="J110" s="94" t="s">
        <v>286</v>
      </c>
      <c r="K110" s="94" t="s">
        <v>649</v>
      </c>
      <c r="L110" s="90" t="s">
        <v>22</v>
      </c>
      <c r="M110" s="101">
        <v>17214217</v>
      </c>
      <c r="N110" s="100">
        <v>101140940</v>
      </c>
      <c r="O110" s="90" t="s">
        <v>17</v>
      </c>
      <c r="P110" s="132">
        <v>424</v>
      </c>
      <c r="Q110" s="102">
        <v>537870</v>
      </c>
      <c r="R110" s="102">
        <v>429870</v>
      </c>
      <c r="S110" s="103">
        <f t="shared" si="8"/>
        <v>0.79920798706007024</v>
      </c>
      <c r="T110" s="147"/>
      <c r="U110" s="30"/>
      <c r="V110" s="6">
        <f t="shared" si="5"/>
        <v>0</v>
      </c>
      <c r="W110" s="90" t="s">
        <v>1624</v>
      </c>
      <c r="X110" s="90" t="s">
        <v>749</v>
      </c>
      <c r="Y110" s="98" t="s">
        <v>1715</v>
      </c>
    </row>
    <row r="111" spans="1:25" s="99" customFormat="1" ht="283.5" hidden="1" x14ac:dyDescent="0.25">
      <c r="A111" s="89">
        <v>98</v>
      </c>
      <c r="B111" s="90" t="s">
        <v>1265</v>
      </c>
      <c r="C111" s="90" t="s">
        <v>23</v>
      </c>
      <c r="D111" s="90" t="s">
        <v>167</v>
      </c>
      <c r="E111" s="92" t="s">
        <v>1266</v>
      </c>
      <c r="F111" s="90" t="s">
        <v>26</v>
      </c>
      <c r="G111" s="100"/>
      <c r="H111" s="90" t="s">
        <v>1267</v>
      </c>
      <c r="I111" s="90" t="s">
        <v>728</v>
      </c>
      <c r="J111" s="100" t="s">
        <v>729</v>
      </c>
      <c r="K111" s="100" t="s">
        <v>730</v>
      </c>
      <c r="L111" s="90" t="s">
        <v>22</v>
      </c>
      <c r="M111" s="101">
        <v>17259636</v>
      </c>
      <c r="N111" s="100">
        <v>100356030</v>
      </c>
      <c r="O111" s="90" t="s">
        <v>17</v>
      </c>
      <c r="P111" s="132">
        <v>424</v>
      </c>
      <c r="Q111" s="102">
        <v>1278000</v>
      </c>
      <c r="R111" s="102">
        <v>990000</v>
      </c>
      <c r="S111" s="103">
        <f t="shared" si="8"/>
        <v>0.77464788732394363</v>
      </c>
      <c r="T111" s="147"/>
      <c r="U111" s="30"/>
      <c r="V111" s="6">
        <f t="shared" si="5"/>
        <v>0</v>
      </c>
      <c r="W111" s="90" t="s">
        <v>1611</v>
      </c>
      <c r="X111" s="90" t="s">
        <v>749</v>
      </c>
      <c r="Y111" s="98" t="s">
        <v>1716</v>
      </c>
    </row>
    <row r="112" spans="1:25" ht="252" hidden="1" x14ac:dyDescent="0.25">
      <c r="A112" s="87">
        <v>99</v>
      </c>
      <c r="B112" s="4" t="s">
        <v>1121</v>
      </c>
      <c r="C112" s="9" t="s">
        <v>129</v>
      </c>
      <c r="D112" s="4" t="s">
        <v>358</v>
      </c>
      <c r="E112" s="16" t="s">
        <v>1450</v>
      </c>
      <c r="F112" s="4" t="s">
        <v>50</v>
      </c>
      <c r="G112" s="9"/>
      <c r="H112" s="4" t="s">
        <v>1451</v>
      </c>
      <c r="I112" s="4" t="s">
        <v>359</v>
      </c>
      <c r="J112" s="9" t="s">
        <v>670</v>
      </c>
      <c r="K112" s="9" t="s">
        <v>1452</v>
      </c>
      <c r="L112" s="4" t="s">
        <v>22</v>
      </c>
      <c r="M112" s="29">
        <v>17277782</v>
      </c>
      <c r="N112" s="9">
        <v>100314741</v>
      </c>
      <c r="O112" s="4" t="s">
        <v>17</v>
      </c>
      <c r="P112" s="132">
        <v>424</v>
      </c>
      <c r="Q112" s="41">
        <v>1281000</v>
      </c>
      <c r="R112" s="41">
        <v>1000000</v>
      </c>
      <c r="S112" s="40">
        <f t="shared" si="8"/>
        <v>0.78064012490241996</v>
      </c>
      <c r="T112" s="147"/>
      <c r="U112" s="30"/>
      <c r="V112" s="6">
        <f t="shared" si="5"/>
        <v>0</v>
      </c>
      <c r="W112" s="4"/>
      <c r="X112" s="4" t="s">
        <v>749</v>
      </c>
      <c r="Y112" s="2" t="s">
        <v>1717</v>
      </c>
    </row>
    <row r="113" spans="1:25" ht="204.75" hidden="1" x14ac:dyDescent="0.25">
      <c r="A113" s="87">
        <v>100</v>
      </c>
      <c r="B113" s="4" t="s">
        <v>1477</v>
      </c>
      <c r="C113" s="3" t="s">
        <v>25</v>
      </c>
      <c r="D113" s="4" t="s">
        <v>24</v>
      </c>
      <c r="E113" s="16" t="s">
        <v>1478</v>
      </c>
      <c r="F113" s="3" t="s">
        <v>26</v>
      </c>
      <c r="G113" s="8"/>
      <c r="H113" s="4" t="s">
        <v>28</v>
      </c>
      <c r="I113" s="3" t="s">
        <v>27</v>
      </c>
      <c r="J113" s="32" t="s">
        <v>483</v>
      </c>
      <c r="K113" s="32" t="s">
        <v>744</v>
      </c>
      <c r="L113" s="4" t="s">
        <v>22</v>
      </c>
      <c r="M113" s="5">
        <v>17632973</v>
      </c>
      <c r="N113" s="3">
        <v>104061895</v>
      </c>
      <c r="O113" s="3" t="s">
        <v>29</v>
      </c>
      <c r="P113" s="141">
        <v>481</v>
      </c>
      <c r="Q113" s="7">
        <v>1000000</v>
      </c>
      <c r="R113" s="7">
        <v>800000</v>
      </c>
      <c r="S113" s="15">
        <f t="shared" si="8"/>
        <v>0.8</v>
      </c>
      <c r="T113" s="6"/>
      <c r="U113" s="144"/>
      <c r="V113" s="6">
        <f t="shared" si="5"/>
        <v>0</v>
      </c>
      <c r="W113" s="3"/>
      <c r="X113" s="3" t="s">
        <v>749</v>
      </c>
      <c r="Y113" s="2" t="s">
        <v>1756</v>
      </c>
    </row>
    <row r="114" spans="1:25" ht="220.5" hidden="1" x14ac:dyDescent="0.25">
      <c r="A114" s="87">
        <v>101</v>
      </c>
      <c r="B114" s="4" t="s">
        <v>885</v>
      </c>
      <c r="C114" s="3" t="s">
        <v>23</v>
      </c>
      <c r="D114" s="4" t="s">
        <v>395</v>
      </c>
      <c r="E114" s="43" t="s">
        <v>886</v>
      </c>
      <c r="F114" s="4" t="s">
        <v>15</v>
      </c>
      <c r="G114" s="8"/>
      <c r="H114" s="3" t="s">
        <v>887</v>
      </c>
      <c r="I114" s="3" t="s">
        <v>610</v>
      </c>
      <c r="J114" s="32" t="s">
        <v>626</v>
      </c>
      <c r="K114" s="32"/>
      <c r="L114" s="4" t="s">
        <v>22</v>
      </c>
      <c r="M114" s="5">
        <v>20156830</v>
      </c>
      <c r="N114" s="3">
        <v>104483806</v>
      </c>
      <c r="O114" s="3" t="s">
        <v>17</v>
      </c>
      <c r="P114" s="131">
        <v>424</v>
      </c>
      <c r="Q114" s="7">
        <v>2044000</v>
      </c>
      <c r="R114" s="7">
        <v>940000</v>
      </c>
      <c r="S114" s="15">
        <f t="shared" si="8"/>
        <v>0.45988258317025438</v>
      </c>
      <c r="T114" s="146">
        <v>740000</v>
      </c>
      <c r="U114" s="6"/>
      <c r="V114" s="6">
        <f t="shared" si="5"/>
        <v>740000</v>
      </c>
      <c r="W114" s="4"/>
      <c r="X114" s="4" t="s">
        <v>443</v>
      </c>
      <c r="Y114" s="2" t="s">
        <v>1718</v>
      </c>
    </row>
    <row r="115" spans="1:25" s="99" customFormat="1" ht="283.5" hidden="1" x14ac:dyDescent="0.25">
      <c r="A115" s="89">
        <v>102</v>
      </c>
      <c r="B115" s="90" t="s">
        <v>1179</v>
      </c>
      <c r="C115" s="91" t="s">
        <v>23</v>
      </c>
      <c r="D115" s="90" t="s">
        <v>536</v>
      </c>
      <c r="E115" s="92" t="s">
        <v>1180</v>
      </c>
      <c r="F115" s="91" t="s">
        <v>26</v>
      </c>
      <c r="G115" s="93"/>
      <c r="H115" s="90" t="s">
        <v>1181</v>
      </c>
      <c r="I115" s="91" t="s">
        <v>353</v>
      </c>
      <c r="J115" s="94" t="s">
        <v>179</v>
      </c>
      <c r="K115" s="94" t="s">
        <v>537</v>
      </c>
      <c r="L115" s="91" t="s">
        <v>22</v>
      </c>
      <c r="M115" s="95">
        <v>20178116</v>
      </c>
      <c r="N115" s="91">
        <v>104502499</v>
      </c>
      <c r="O115" s="91" t="s">
        <v>17</v>
      </c>
      <c r="P115" s="131">
        <v>424</v>
      </c>
      <c r="Q115" s="96">
        <v>679326</v>
      </c>
      <c r="R115" s="96">
        <v>540000</v>
      </c>
      <c r="S115" s="97">
        <f t="shared" si="8"/>
        <v>0.79490553872514813</v>
      </c>
      <c r="T115" s="146">
        <v>500000</v>
      </c>
      <c r="U115" s="6"/>
      <c r="V115" s="6">
        <f t="shared" si="5"/>
        <v>500000</v>
      </c>
      <c r="W115" s="90" t="s">
        <v>1625</v>
      </c>
      <c r="X115" s="90" t="s">
        <v>443</v>
      </c>
      <c r="Y115" s="98" t="s">
        <v>1719</v>
      </c>
    </row>
    <row r="116" spans="1:25" ht="252" hidden="1" x14ac:dyDescent="0.25">
      <c r="A116" s="87">
        <v>103</v>
      </c>
      <c r="B116" s="4" t="s">
        <v>1119</v>
      </c>
      <c r="C116" s="3" t="s">
        <v>32</v>
      </c>
      <c r="D116" s="4" t="s">
        <v>331</v>
      </c>
      <c r="E116" s="16" t="s">
        <v>1120</v>
      </c>
      <c r="F116" s="3" t="s">
        <v>50</v>
      </c>
      <c r="G116" s="8"/>
      <c r="H116" s="3" t="s">
        <v>333</v>
      </c>
      <c r="I116" s="3" t="s">
        <v>332</v>
      </c>
      <c r="J116" s="32" t="s">
        <v>571</v>
      </c>
      <c r="K116" s="32"/>
      <c r="L116" s="3" t="s">
        <v>22</v>
      </c>
      <c r="M116" s="5">
        <v>20359595</v>
      </c>
      <c r="N116" s="8">
        <v>105393035</v>
      </c>
      <c r="O116" s="3" t="s">
        <v>17</v>
      </c>
      <c r="P116" s="131">
        <v>424</v>
      </c>
      <c r="Q116" s="7">
        <v>1174200</v>
      </c>
      <c r="R116" s="7">
        <v>930000</v>
      </c>
      <c r="S116" s="15">
        <f t="shared" si="8"/>
        <v>0.79202861522738888</v>
      </c>
      <c r="T116" s="146">
        <v>480000</v>
      </c>
      <c r="U116" s="6"/>
      <c r="V116" s="6">
        <f t="shared" si="5"/>
        <v>480000</v>
      </c>
      <c r="W116" s="3"/>
      <c r="X116" s="3" t="s">
        <v>443</v>
      </c>
      <c r="Y116" s="2" t="s">
        <v>1720</v>
      </c>
    </row>
    <row r="117" spans="1:25" ht="252" hidden="1" x14ac:dyDescent="0.25">
      <c r="A117" s="87">
        <v>104</v>
      </c>
      <c r="B117" s="4" t="s">
        <v>1057</v>
      </c>
      <c r="C117" s="3" t="s">
        <v>42</v>
      </c>
      <c r="D117" s="4" t="s">
        <v>43</v>
      </c>
      <c r="E117" s="16" t="s">
        <v>1058</v>
      </c>
      <c r="F117" s="4" t="s">
        <v>15</v>
      </c>
      <c r="G117" s="8"/>
      <c r="H117" s="3" t="s">
        <v>1059</v>
      </c>
      <c r="I117" s="3" t="s">
        <v>44</v>
      </c>
      <c r="J117" s="32" t="s">
        <v>493</v>
      </c>
      <c r="K117" s="32"/>
      <c r="L117" s="3" t="s">
        <v>22</v>
      </c>
      <c r="M117" s="5">
        <v>20606835</v>
      </c>
      <c r="N117" s="8">
        <v>106462769</v>
      </c>
      <c r="O117" s="3" t="s">
        <v>17</v>
      </c>
      <c r="P117" s="131">
        <v>424</v>
      </c>
      <c r="Q117" s="7">
        <v>945600</v>
      </c>
      <c r="R117" s="7">
        <v>740800</v>
      </c>
      <c r="S117" s="15">
        <f t="shared" si="8"/>
        <v>0.78341793570219964</v>
      </c>
      <c r="T117" s="146">
        <v>640000</v>
      </c>
      <c r="U117" s="6"/>
      <c r="V117" s="6">
        <f t="shared" si="5"/>
        <v>640000</v>
      </c>
      <c r="W117" s="3"/>
      <c r="X117" s="3" t="s">
        <v>443</v>
      </c>
      <c r="Y117" s="2" t="s">
        <v>1721</v>
      </c>
    </row>
    <row r="118" spans="1:25" s="99" customFormat="1" ht="236.25" hidden="1" x14ac:dyDescent="0.25">
      <c r="A118" s="89">
        <v>105</v>
      </c>
      <c r="B118" s="90" t="s">
        <v>859</v>
      </c>
      <c r="C118" s="91" t="s">
        <v>34</v>
      </c>
      <c r="D118" s="90" t="s">
        <v>216</v>
      </c>
      <c r="E118" s="92" t="s">
        <v>860</v>
      </c>
      <c r="F118" s="90" t="s">
        <v>26</v>
      </c>
      <c r="G118" s="93"/>
      <c r="H118" s="90" t="s">
        <v>861</v>
      </c>
      <c r="I118" s="90" t="s">
        <v>862</v>
      </c>
      <c r="J118" s="113" t="s">
        <v>520</v>
      </c>
      <c r="K118" s="100" t="s">
        <v>863</v>
      </c>
      <c r="L118" s="91" t="s">
        <v>22</v>
      </c>
      <c r="M118" s="95">
        <v>21167924</v>
      </c>
      <c r="N118" s="93">
        <v>109357677</v>
      </c>
      <c r="O118" s="91" t="s">
        <v>17</v>
      </c>
      <c r="P118" s="131">
        <v>424</v>
      </c>
      <c r="Q118" s="96">
        <v>1415200</v>
      </c>
      <c r="R118" s="96">
        <v>1000000</v>
      </c>
      <c r="S118" s="97">
        <f t="shared" si="8"/>
        <v>0.7066139061616733</v>
      </c>
      <c r="T118" s="146">
        <v>600000</v>
      </c>
      <c r="U118" s="6"/>
      <c r="V118" s="6">
        <f t="shared" si="5"/>
        <v>600000</v>
      </c>
      <c r="W118" s="90" t="s">
        <v>1626</v>
      </c>
      <c r="X118" s="90" t="s">
        <v>443</v>
      </c>
      <c r="Y118" s="98" t="s">
        <v>1722</v>
      </c>
    </row>
    <row r="119" spans="1:25" ht="204.75" hidden="1" x14ac:dyDescent="0.25">
      <c r="A119" s="87">
        <v>106</v>
      </c>
      <c r="B119" s="4" t="s">
        <v>1556</v>
      </c>
      <c r="C119" s="3" t="s">
        <v>25</v>
      </c>
      <c r="D119" s="3" t="s">
        <v>251</v>
      </c>
      <c r="E119" s="16" t="s">
        <v>1557</v>
      </c>
      <c r="F119" s="3" t="s">
        <v>35</v>
      </c>
      <c r="G119" s="8"/>
      <c r="H119" s="4" t="s">
        <v>1558</v>
      </c>
      <c r="I119" s="3" t="s">
        <v>252</v>
      </c>
      <c r="J119" s="32" t="s">
        <v>484</v>
      </c>
      <c r="K119" s="32"/>
      <c r="L119" s="3" t="s">
        <v>22</v>
      </c>
      <c r="M119" s="5">
        <v>28034784</v>
      </c>
      <c r="N119" s="8">
        <v>106946646</v>
      </c>
      <c r="O119" s="3" t="s">
        <v>29</v>
      </c>
      <c r="P119" s="141">
        <v>481</v>
      </c>
      <c r="Q119" s="7">
        <v>1378000</v>
      </c>
      <c r="R119" s="7">
        <v>913000</v>
      </c>
      <c r="S119" s="15">
        <f t="shared" si="8"/>
        <v>0.66255442670537013</v>
      </c>
      <c r="T119" s="6"/>
      <c r="U119" s="144"/>
      <c r="V119" s="6">
        <f t="shared" si="5"/>
        <v>0</v>
      </c>
      <c r="W119" s="4"/>
      <c r="X119" s="4" t="s">
        <v>749</v>
      </c>
      <c r="Y119" s="2" t="s">
        <v>1723</v>
      </c>
    </row>
    <row r="120" spans="1:25" ht="236.25" hidden="1" x14ac:dyDescent="0.25">
      <c r="A120" s="87">
        <v>107</v>
      </c>
      <c r="B120" s="4" t="s">
        <v>1151</v>
      </c>
      <c r="C120" s="3" t="s">
        <v>200</v>
      </c>
      <c r="D120" s="3" t="s">
        <v>363</v>
      </c>
      <c r="E120" s="16" t="s">
        <v>1152</v>
      </c>
      <c r="F120" s="3" t="s">
        <v>50</v>
      </c>
      <c r="G120" s="8"/>
      <c r="H120" s="4" t="s">
        <v>1153</v>
      </c>
      <c r="I120" s="3" t="s">
        <v>364</v>
      </c>
      <c r="J120" s="9" t="s">
        <v>564</v>
      </c>
      <c r="K120" s="9"/>
      <c r="L120" s="3" t="s">
        <v>22</v>
      </c>
      <c r="M120" s="5">
        <v>28048831</v>
      </c>
      <c r="N120" s="8">
        <v>107104220</v>
      </c>
      <c r="O120" s="3" t="s">
        <v>29</v>
      </c>
      <c r="P120" s="141">
        <v>481</v>
      </c>
      <c r="Q120" s="7">
        <v>1260000</v>
      </c>
      <c r="R120" s="7">
        <v>1000000</v>
      </c>
      <c r="S120" s="15">
        <f t="shared" si="8"/>
        <v>0.79365079365079361</v>
      </c>
      <c r="T120" s="6"/>
      <c r="U120" s="144"/>
      <c r="V120" s="6">
        <f t="shared" si="5"/>
        <v>0</v>
      </c>
      <c r="W120" s="3"/>
      <c r="X120" s="3" t="s">
        <v>749</v>
      </c>
      <c r="Y120" s="2" t="s">
        <v>1724</v>
      </c>
    </row>
    <row r="121" spans="1:25" ht="267.75" x14ac:dyDescent="0.25">
      <c r="A121" s="87">
        <v>108</v>
      </c>
      <c r="B121" s="4" t="s">
        <v>1137</v>
      </c>
      <c r="C121" s="3" t="s">
        <v>25</v>
      </c>
      <c r="D121" s="4" t="s">
        <v>242</v>
      </c>
      <c r="E121" s="16" t="s">
        <v>1138</v>
      </c>
      <c r="F121" s="3" t="s">
        <v>26</v>
      </c>
      <c r="G121" s="8"/>
      <c r="H121" s="3" t="s">
        <v>243</v>
      </c>
      <c r="I121" s="3" t="s">
        <v>244</v>
      </c>
      <c r="J121" s="32" t="s">
        <v>245</v>
      </c>
      <c r="K121" s="32" t="s">
        <v>745</v>
      </c>
      <c r="L121" s="3" t="s">
        <v>22</v>
      </c>
      <c r="M121" s="5">
        <v>28058632</v>
      </c>
      <c r="N121" s="8">
        <v>107221196</v>
      </c>
      <c r="O121" s="3" t="s">
        <v>29</v>
      </c>
      <c r="P121" s="141">
        <v>481</v>
      </c>
      <c r="Q121" s="7">
        <v>998280</v>
      </c>
      <c r="R121" s="7">
        <v>794280</v>
      </c>
      <c r="S121" s="15">
        <f t="shared" si="8"/>
        <v>0.79564851544656812</v>
      </c>
      <c r="T121" s="6"/>
      <c r="U121" s="144"/>
      <c r="V121" s="6">
        <f t="shared" si="5"/>
        <v>0</v>
      </c>
      <c r="W121" s="4"/>
      <c r="X121" s="4" t="s">
        <v>749</v>
      </c>
      <c r="Y121" s="2" t="s">
        <v>1725</v>
      </c>
    </row>
    <row r="122" spans="1:25" ht="236.25" hidden="1" x14ac:dyDescent="0.25">
      <c r="A122" s="87">
        <v>109</v>
      </c>
      <c r="B122" s="4" t="s">
        <v>1479</v>
      </c>
      <c r="C122" s="9" t="s">
        <v>60</v>
      </c>
      <c r="D122" s="4" t="s">
        <v>187</v>
      </c>
      <c r="E122" s="16" t="s">
        <v>1480</v>
      </c>
      <c r="F122" s="4" t="s">
        <v>26</v>
      </c>
      <c r="G122" s="9"/>
      <c r="H122" s="4" t="s">
        <v>1481</v>
      </c>
      <c r="I122" s="4" t="s">
        <v>188</v>
      </c>
      <c r="J122" s="32" t="s">
        <v>189</v>
      </c>
      <c r="K122" s="32" t="s">
        <v>717</v>
      </c>
      <c r="L122" s="4" t="s">
        <v>22</v>
      </c>
      <c r="M122" s="29">
        <v>28176966</v>
      </c>
      <c r="N122" s="9">
        <v>109044212</v>
      </c>
      <c r="O122" s="4" t="s">
        <v>29</v>
      </c>
      <c r="P122" s="137">
        <v>481</v>
      </c>
      <c r="Q122" s="41">
        <v>822000</v>
      </c>
      <c r="R122" s="41">
        <v>616000</v>
      </c>
      <c r="S122" s="40">
        <f t="shared" si="8"/>
        <v>0.74939172749391725</v>
      </c>
      <c r="T122" s="30"/>
      <c r="U122" s="143"/>
      <c r="V122" s="6">
        <f t="shared" si="5"/>
        <v>0</v>
      </c>
      <c r="W122" s="4"/>
      <c r="X122" s="4" t="s">
        <v>749</v>
      </c>
      <c r="Y122" s="2" t="s">
        <v>1726</v>
      </c>
    </row>
    <row r="123" spans="1:25" ht="236.25" hidden="1" x14ac:dyDescent="0.25">
      <c r="A123" s="87">
        <v>110</v>
      </c>
      <c r="B123" s="4" t="s">
        <v>927</v>
      </c>
      <c r="C123" s="3" t="s">
        <v>73</v>
      </c>
      <c r="D123" s="3" t="s">
        <v>217</v>
      </c>
      <c r="E123" s="16" t="s">
        <v>928</v>
      </c>
      <c r="F123" s="3" t="s">
        <v>15</v>
      </c>
      <c r="G123" s="8" t="s">
        <v>128</v>
      </c>
      <c r="H123" s="4" t="s">
        <v>473</v>
      </c>
      <c r="I123" s="4" t="s">
        <v>929</v>
      </c>
      <c r="J123" s="32" t="s">
        <v>218</v>
      </c>
      <c r="K123" s="32"/>
      <c r="L123" s="4" t="s">
        <v>22</v>
      </c>
      <c r="M123" s="5">
        <v>28246382</v>
      </c>
      <c r="N123" s="8">
        <v>110468933</v>
      </c>
      <c r="O123" s="3" t="s">
        <v>29</v>
      </c>
      <c r="P123" s="141">
        <v>481</v>
      </c>
      <c r="Q123" s="7">
        <v>990740</v>
      </c>
      <c r="R123" s="7">
        <v>704740</v>
      </c>
      <c r="S123" s="15">
        <f t="shared" si="8"/>
        <v>0.71132688697337343</v>
      </c>
      <c r="T123" s="6"/>
      <c r="U123" s="144"/>
      <c r="V123" s="6">
        <f t="shared" si="5"/>
        <v>0</v>
      </c>
      <c r="W123" s="4"/>
      <c r="X123" s="4" t="s">
        <v>749</v>
      </c>
      <c r="Y123" s="2" t="s">
        <v>1727</v>
      </c>
    </row>
    <row r="124" spans="1:25" s="99" customFormat="1" ht="236.25" hidden="1" x14ac:dyDescent="0.25">
      <c r="A124" s="89">
        <v>111</v>
      </c>
      <c r="B124" s="90" t="s">
        <v>793</v>
      </c>
      <c r="C124" s="91" t="s">
        <v>73</v>
      </c>
      <c r="D124" s="90" t="s">
        <v>176</v>
      </c>
      <c r="E124" s="92" t="s">
        <v>794</v>
      </c>
      <c r="F124" s="91" t="s">
        <v>26</v>
      </c>
      <c r="G124" s="93"/>
      <c r="H124" s="90" t="s">
        <v>795</v>
      </c>
      <c r="I124" s="91" t="s">
        <v>177</v>
      </c>
      <c r="J124" s="100" t="s">
        <v>178</v>
      </c>
      <c r="K124" s="100" t="s">
        <v>743</v>
      </c>
      <c r="L124" s="91" t="s">
        <v>22</v>
      </c>
      <c r="M124" s="95">
        <v>61481613</v>
      </c>
      <c r="N124" s="93">
        <v>106358789</v>
      </c>
      <c r="O124" s="91" t="s">
        <v>38</v>
      </c>
      <c r="P124" s="131">
        <v>424</v>
      </c>
      <c r="Q124" s="96">
        <v>984000</v>
      </c>
      <c r="R124" s="96">
        <v>768000</v>
      </c>
      <c r="S124" s="97">
        <f t="shared" si="8"/>
        <v>0.78048780487804881</v>
      </c>
      <c r="T124" s="146">
        <v>400000</v>
      </c>
      <c r="U124" s="6"/>
      <c r="V124" s="6">
        <f t="shared" si="5"/>
        <v>400000</v>
      </c>
      <c r="W124" s="90" t="s">
        <v>1627</v>
      </c>
      <c r="X124" s="90" t="s">
        <v>443</v>
      </c>
      <c r="Y124" s="98" t="s">
        <v>1728</v>
      </c>
    </row>
    <row r="125" spans="1:25" s="99" customFormat="1" ht="204.75" hidden="1" x14ac:dyDescent="0.25">
      <c r="A125" s="89">
        <v>112</v>
      </c>
      <c r="B125" s="90" t="s">
        <v>796</v>
      </c>
      <c r="C125" s="91" t="s">
        <v>73</v>
      </c>
      <c r="D125" s="90" t="s">
        <v>176</v>
      </c>
      <c r="E125" s="92" t="s">
        <v>797</v>
      </c>
      <c r="F125" s="91" t="s">
        <v>35</v>
      </c>
      <c r="G125" s="93"/>
      <c r="H125" s="90" t="s">
        <v>798</v>
      </c>
      <c r="I125" s="91" t="s">
        <v>211</v>
      </c>
      <c r="J125" s="94" t="s">
        <v>178</v>
      </c>
      <c r="K125" s="94"/>
      <c r="L125" s="91" t="s">
        <v>22</v>
      </c>
      <c r="M125" s="95">
        <v>61481613</v>
      </c>
      <c r="N125" s="93">
        <v>106358789</v>
      </c>
      <c r="O125" s="91" t="s">
        <v>38</v>
      </c>
      <c r="P125" s="131">
        <v>424</v>
      </c>
      <c r="Q125" s="96">
        <v>1128000</v>
      </c>
      <c r="R125" s="96">
        <v>900000</v>
      </c>
      <c r="S125" s="97">
        <f t="shared" si="8"/>
        <v>0.7978723404255319</v>
      </c>
      <c r="T125" s="146"/>
      <c r="U125" s="6"/>
      <c r="V125" s="6">
        <f t="shared" si="5"/>
        <v>0</v>
      </c>
      <c r="W125" s="90" t="s">
        <v>1627</v>
      </c>
      <c r="X125" s="90" t="s">
        <v>749</v>
      </c>
      <c r="Y125" s="98" t="s">
        <v>1729</v>
      </c>
    </row>
    <row r="126" spans="1:25" s="99" customFormat="1" ht="220.5" hidden="1" x14ac:dyDescent="0.25">
      <c r="A126" s="89">
        <v>113</v>
      </c>
      <c r="B126" s="90" t="s">
        <v>1139</v>
      </c>
      <c r="C126" s="91" t="s">
        <v>34</v>
      </c>
      <c r="D126" s="90" t="s">
        <v>33</v>
      </c>
      <c r="E126" s="92" t="s">
        <v>630</v>
      </c>
      <c r="F126" s="91" t="s">
        <v>35</v>
      </c>
      <c r="G126" s="93"/>
      <c r="H126" s="90" t="s">
        <v>440</v>
      </c>
      <c r="I126" s="91" t="s">
        <v>39</v>
      </c>
      <c r="J126" s="94" t="s">
        <v>78</v>
      </c>
      <c r="K126" s="94"/>
      <c r="L126" s="91" t="s">
        <v>22</v>
      </c>
      <c r="M126" s="95">
        <v>63241105</v>
      </c>
      <c r="N126" s="93">
        <v>108135450</v>
      </c>
      <c r="O126" s="91" t="s">
        <v>38</v>
      </c>
      <c r="P126" s="131">
        <v>424</v>
      </c>
      <c r="Q126" s="96">
        <v>1211000</v>
      </c>
      <c r="R126" s="96">
        <v>615000</v>
      </c>
      <c r="S126" s="97">
        <f t="shared" si="8"/>
        <v>0.50784475639966964</v>
      </c>
      <c r="T126" s="146"/>
      <c r="U126" s="6"/>
      <c r="V126" s="6">
        <f t="shared" si="5"/>
        <v>0</v>
      </c>
      <c r="W126" s="90" t="s">
        <v>1613</v>
      </c>
      <c r="X126" s="90" t="s">
        <v>749</v>
      </c>
      <c r="Y126" s="98" t="s">
        <v>1730</v>
      </c>
    </row>
    <row r="127" spans="1:25" ht="220.5" hidden="1" x14ac:dyDescent="0.25">
      <c r="A127" s="87">
        <v>114</v>
      </c>
      <c r="B127" s="4" t="s">
        <v>1385</v>
      </c>
      <c r="C127" s="16" t="s">
        <v>32</v>
      </c>
      <c r="D127" s="16" t="s">
        <v>490</v>
      </c>
      <c r="E127" s="16" t="s">
        <v>1386</v>
      </c>
      <c r="F127" s="16" t="s">
        <v>35</v>
      </c>
      <c r="G127" s="16"/>
      <c r="H127" s="16" t="s">
        <v>1387</v>
      </c>
      <c r="I127" s="16" t="s">
        <v>1388</v>
      </c>
      <c r="J127" s="37" t="s">
        <v>491</v>
      </c>
      <c r="K127" s="37"/>
      <c r="L127" s="16" t="s">
        <v>22</v>
      </c>
      <c r="M127" s="19" t="s">
        <v>492</v>
      </c>
      <c r="N127" s="16">
        <v>100067503</v>
      </c>
      <c r="O127" s="20" t="s">
        <v>17</v>
      </c>
      <c r="P127" s="134">
        <v>424</v>
      </c>
      <c r="Q127" s="18">
        <v>1405000</v>
      </c>
      <c r="R127" s="18">
        <v>936000</v>
      </c>
      <c r="S127" s="17">
        <f t="shared" si="8"/>
        <v>0.66619217081850535</v>
      </c>
      <c r="T127" s="148"/>
      <c r="U127" s="18"/>
      <c r="V127" s="6">
        <f t="shared" si="5"/>
        <v>0</v>
      </c>
      <c r="W127" s="16"/>
      <c r="X127" s="16" t="s">
        <v>749</v>
      </c>
      <c r="Y127" s="2" t="s">
        <v>1731</v>
      </c>
    </row>
    <row r="128" spans="1:25" ht="236.25" hidden="1" x14ac:dyDescent="0.25">
      <c r="A128" s="87">
        <v>115</v>
      </c>
      <c r="B128" s="4" t="s">
        <v>768</v>
      </c>
      <c r="C128" s="4" t="s">
        <v>200</v>
      </c>
      <c r="D128" s="4" t="s">
        <v>627</v>
      </c>
      <c r="E128" s="16" t="s">
        <v>769</v>
      </c>
      <c r="F128" s="4" t="s">
        <v>15</v>
      </c>
      <c r="G128" s="9"/>
      <c r="H128" s="4" t="s">
        <v>770</v>
      </c>
      <c r="I128" s="4" t="s">
        <v>628</v>
      </c>
      <c r="J128" s="4" t="s">
        <v>771</v>
      </c>
      <c r="K128" s="4"/>
      <c r="L128" s="4" t="s">
        <v>22</v>
      </c>
      <c r="M128" s="29" t="s">
        <v>629</v>
      </c>
      <c r="N128" s="4">
        <v>100327641</v>
      </c>
      <c r="O128" s="39" t="s">
        <v>17</v>
      </c>
      <c r="P128" s="135">
        <v>424</v>
      </c>
      <c r="Q128" s="30">
        <v>1307000</v>
      </c>
      <c r="R128" s="30">
        <v>990000</v>
      </c>
      <c r="S128" s="40">
        <f t="shared" si="8"/>
        <v>0.75745983167559294</v>
      </c>
      <c r="T128" s="147">
        <v>500000</v>
      </c>
      <c r="U128" s="30"/>
      <c r="V128" s="6">
        <f t="shared" si="5"/>
        <v>500000</v>
      </c>
      <c r="W128" s="4"/>
      <c r="X128" s="4" t="s">
        <v>443</v>
      </c>
      <c r="Y128" s="2" t="s">
        <v>1757</v>
      </c>
    </row>
    <row r="129" spans="1:25" ht="236.25" hidden="1" x14ac:dyDescent="0.25">
      <c r="A129" s="87">
        <v>116</v>
      </c>
      <c r="B129" s="4" t="s">
        <v>874</v>
      </c>
      <c r="C129" s="8" t="s">
        <v>129</v>
      </c>
      <c r="D129" s="4" t="s">
        <v>259</v>
      </c>
      <c r="E129" s="16" t="s">
        <v>875</v>
      </c>
      <c r="F129" s="3" t="s">
        <v>35</v>
      </c>
      <c r="G129" s="8"/>
      <c r="H129" s="4" t="s">
        <v>876</v>
      </c>
      <c r="I129" s="3" t="s">
        <v>402</v>
      </c>
      <c r="J129" s="9" t="s">
        <v>518</v>
      </c>
      <c r="K129" s="9"/>
      <c r="L129" s="3" t="s">
        <v>22</v>
      </c>
      <c r="M129" s="5" t="s">
        <v>225</v>
      </c>
      <c r="N129" s="8">
        <v>100478598</v>
      </c>
      <c r="O129" s="3" t="s">
        <v>17</v>
      </c>
      <c r="P129" s="131">
        <v>424</v>
      </c>
      <c r="Q129" s="7">
        <v>1250000</v>
      </c>
      <c r="R129" s="7">
        <v>1000000</v>
      </c>
      <c r="S129" s="15">
        <f t="shared" si="8"/>
        <v>0.8</v>
      </c>
      <c r="T129" s="146">
        <v>600000</v>
      </c>
      <c r="U129" s="6"/>
      <c r="V129" s="6">
        <f t="shared" si="5"/>
        <v>600000</v>
      </c>
      <c r="W129" s="3"/>
      <c r="X129" s="3" t="s">
        <v>443</v>
      </c>
      <c r="Y129" s="2" t="s">
        <v>1732</v>
      </c>
    </row>
    <row r="130" spans="1:25" s="99" customFormat="1" ht="236.25" hidden="1" x14ac:dyDescent="0.25">
      <c r="A130" s="89">
        <v>117</v>
      </c>
      <c r="B130" s="90" t="s">
        <v>972</v>
      </c>
      <c r="C130" s="91" t="s">
        <v>34</v>
      </c>
      <c r="D130" s="90" t="s">
        <v>100</v>
      </c>
      <c r="E130" s="114" t="s">
        <v>973</v>
      </c>
      <c r="F130" s="91" t="s">
        <v>35</v>
      </c>
      <c r="G130" s="93"/>
      <c r="H130" s="91" t="s">
        <v>102</v>
      </c>
      <c r="I130" s="91" t="s">
        <v>101</v>
      </c>
      <c r="J130" s="100" t="s">
        <v>468</v>
      </c>
      <c r="K130" s="100"/>
      <c r="L130" s="91" t="s">
        <v>22</v>
      </c>
      <c r="M130" s="95" t="s">
        <v>103</v>
      </c>
      <c r="N130" s="93">
        <v>100547234</v>
      </c>
      <c r="O130" s="91" t="s">
        <v>17</v>
      </c>
      <c r="P130" s="131">
        <v>424</v>
      </c>
      <c r="Q130" s="96">
        <v>1015000</v>
      </c>
      <c r="R130" s="96">
        <v>811800</v>
      </c>
      <c r="S130" s="97">
        <f t="shared" si="8"/>
        <v>0.79980295566502468</v>
      </c>
      <c r="T130" s="146"/>
      <c r="U130" s="6"/>
      <c r="V130" s="6">
        <f t="shared" si="5"/>
        <v>0</v>
      </c>
      <c r="W130" s="90" t="s">
        <v>1620</v>
      </c>
      <c r="X130" s="90" t="s">
        <v>749</v>
      </c>
      <c r="Y130" s="98" t="s">
        <v>1733</v>
      </c>
    </row>
    <row r="131" spans="1:25" s="99" customFormat="1" ht="252" hidden="1" x14ac:dyDescent="0.25">
      <c r="A131" s="89">
        <v>118</v>
      </c>
      <c r="B131" s="90" t="s">
        <v>970</v>
      </c>
      <c r="C131" s="93" t="s">
        <v>34</v>
      </c>
      <c r="D131" s="90" t="s">
        <v>100</v>
      </c>
      <c r="E131" s="92" t="s">
        <v>971</v>
      </c>
      <c r="F131" s="91" t="s">
        <v>15</v>
      </c>
      <c r="G131" s="93"/>
      <c r="H131" s="91" t="s">
        <v>277</v>
      </c>
      <c r="I131" s="91" t="s">
        <v>276</v>
      </c>
      <c r="J131" s="113" t="s">
        <v>468</v>
      </c>
      <c r="K131" s="113"/>
      <c r="L131" s="91" t="s">
        <v>22</v>
      </c>
      <c r="M131" s="95" t="s">
        <v>103</v>
      </c>
      <c r="N131" s="93">
        <v>100547234</v>
      </c>
      <c r="O131" s="91" t="s">
        <v>17</v>
      </c>
      <c r="P131" s="131">
        <v>424</v>
      </c>
      <c r="Q131" s="96">
        <v>1290680</v>
      </c>
      <c r="R131" s="96">
        <v>1000000</v>
      </c>
      <c r="S131" s="97">
        <f t="shared" si="8"/>
        <v>0.77478538444850775</v>
      </c>
      <c r="T131" s="146">
        <v>850000</v>
      </c>
      <c r="U131" s="6"/>
      <c r="V131" s="6">
        <f t="shared" si="5"/>
        <v>850000</v>
      </c>
      <c r="W131" s="90" t="s">
        <v>1620</v>
      </c>
      <c r="X131" s="90" t="s">
        <v>443</v>
      </c>
      <c r="Y131" s="98" t="s">
        <v>1734</v>
      </c>
    </row>
    <row r="132" spans="1:25" ht="204.75" hidden="1" x14ac:dyDescent="0.25">
      <c r="A132" s="87">
        <v>119</v>
      </c>
      <c r="B132" s="4" t="s">
        <v>1018</v>
      </c>
      <c r="C132" s="3" t="s">
        <v>303</v>
      </c>
      <c r="D132" s="4" t="s">
        <v>378</v>
      </c>
      <c r="E132" s="16" t="s">
        <v>1019</v>
      </c>
      <c r="F132" s="3" t="s">
        <v>15</v>
      </c>
      <c r="G132" s="8"/>
      <c r="H132" s="3" t="s">
        <v>209</v>
      </c>
      <c r="I132" s="3" t="s">
        <v>304</v>
      </c>
      <c r="J132" s="9" t="s">
        <v>210</v>
      </c>
      <c r="K132" s="9"/>
      <c r="L132" s="3" t="s">
        <v>22</v>
      </c>
      <c r="M132" s="5" t="s">
        <v>302</v>
      </c>
      <c r="N132" s="8">
        <v>100083030</v>
      </c>
      <c r="O132" s="3" t="s">
        <v>17</v>
      </c>
      <c r="P132" s="131">
        <v>424</v>
      </c>
      <c r="Q132" s="7">
        <v>1911000</v>
      </c>
      <c r="R132" s="7">
        <v>945000</v>
      </c>
      <c r="S132" s="15">
        <f t="shared" si="8"/>
        <v>0.49450549450549453</v>
      </c>
      <c r="T132" s="146"/>
      <c r="U132" s="6"/>
      <c r="V132" s="6">
        <f t="shared" si="5"/>
        <v>0</v>
      </c>
      <c r="W132" s="3"/>
      <c r="X132" s="3" t="s">
        <v>749</v>
      </c>
      <c r="Y132" s="2" t="s">
        <v>1735</v>
      </c>
    </row>
    <row r="133" spans="1:25" ht="204.75" hidden="1" x14ac:dyDescent="0.25">
      <c r="A133" s="87">
        <v>120</v>
      </c>
      <c r="B133" s="4" t="s">
        <v>1382</v>
      </c>
      <c r="C133" s="3" t="s">
        <v>75</v>
      </c>
      <c r="D133" s="4" t="s">
        <v>152</v>
      </c>
      <c r="E133" s="16" t="s">
        <v>1383</v>
      </c>
      <c r="F133" s="4" t="s">
        <v>15</v>
      </c>
      <c r="G133" s="8"/>
      <c r="H133" s="3" t="s">
        <v>1384</v>
      </c>
      <c r="I133" s="3" t="s">
        <v>153</v>
      </c>
      <c r="J133" s="32" t="s">
        <v>154</v>
      </c>
      <c r="K133" s="32"/>
      <c r="L133" s="3" t="s">
        <v>22</v>
      </c>
      <c r="M133" s="5" t="s">
        <v>155</v>
      </c>
      <c r="N133" s="3">
        <v>102397379</v>
      </c>
      <c r="O133" s="3" t="s">
        <v>17</v>
      </c>
      <c r="P133" s="131">
        <v>424</v>
      </c>
      <c r="Q133" s="7">
        <v>1246000</v>
      </c>
      <c r="R133" s="7">
        <v>980000</v>
      </c>
      <c r="S133" s="15">
        <f t="shared" si="8"/>
        <v>0.7865168539325843</v>
      </c>
      <c r="T133" s="146"/>
      <c r="U133" s="6"/>
      <c r="V133" s="6">
        <f t="shared" si="5"/>
        <v>0</v>
      </c>
      <c r="W133" s="4"/>
      <c r="X133" s="4" t="s">
        <v>749</v>
      </c>
      <c r="Y133" s="2" t="s">
        <v>1736</v>
      </c>
    </row>
    <row r="134" spans="1:25" ht="204.75" hidden="1" x14ac:dyDescent="0.25">
      <c r="A134" s="87">
        <v>121</v>
      </c>
      <c r="B134" s="4" t="s">
        <v>1282</v>
      </c>
      <c r="C134" s="4" t="s">
        <v>170</v>
      </c>
      <c r="D134" s="4" t="s">
        <v>621</v>
      </c>
      <c r="E134" s="16" t="s">
        <v>1283</v>
      </c>
      <c r="F134" s="4" t="s">
        <v>26</v>
      </c>
      <c r="G134" s="9"/>
      <c r="H134" s="4" t="s">
        <v>1284</v>
      </c>
      <c r="I134" s="4" t="s">
        <v>1285</v>
      </c>
      <c r="J134" s="4" t="s">
        <v>1286</v>
      </c>
      <c r="K134" s="4" t="s">
        <v>1287</v>
      </c>
      <c r="L134" s="4" t="s">
        <v>22</v>
      </c>
      <c r="M134" s="29" t="s">
        <v>622</v>
      </c>
      <c r="N134" s="4">
        <v>101305103</v>
      </c>
      <c r="O134" s="39" t="s">
        <v>17</v>
      </c>
      <c r="P134" s="135">
        <v>424</v>
      </c>
      <c r="Q134" s="30">
        <v>1137000</v>
      </c>
      <c r="R134" s="30">
        <v>876000</v>
      </c>
      <c r="S134" s="40">
        <f t="shared" si="8"/>
        <v>0.77044854881266489</v>
      </c>
      <c r="T134" s="147">
        <v>400000</v>
      </c>
      <c r="U134" s="30"/>
      <c r="V134" s="6">
        <f t="shared" ref="V134:V197" si="9">+T134+U134</f>
        <v>400000</v>
      </c>
      <c r="W134" s="4"/>
      <c r="X134" s="4" t="s">
        <v>443</v>
      </c>
      <c r="Y134" s="2" t="s">
        <v>1737</v>
      </c>
    </row>
    <row r="135" spans="1:25" ht="267.75" hidden="1" x14ac:dyDescent="0.25">
      <c r="A135" s="87">
        <v>122</v>
      </c>
      <c r="B135" s="4" t="s">
        <v>1311</v>
      </c>
      <c r="C135" s="3" t="s">
        <v>30</v>
      </c>
      <c r="D135" s="4" t="s">
        <v>31</v>
      </c>
      <c r="E135" s="16" t="s">
        <v>1312</v>
      </c>
      <c r="F135" s="4" t="s">
        <v>26</v>
      </c>
      <c r="G135" s="8" t="s">
        <v>128</v>
      </c>
      <c r="H135" s="4" t="s">
        <v>1314</v>
      </c>
      <c r="I135" s="4" t="s">
        <v>1313</v>
      </c>
      <c r="J135" s="35" t="s">
        <v>1315</v>
      </c>
      <c r="K135" s="35" t="s">
        <v>1316</v>
      </c>
      <c r="L135" s="3" t="s">
        <v>22</v>
      </c>
      <c r="M135" s="5" t="s">
        <v>426</v>
      </c>
      <c r="N135" s="3">
        <v>101042192</v>
      </c>
      <c r="O135" s="3" t="s">
        <v>29</v>
      </c>
      <c r="P135" s="141">
        <v>481</v>
      </c>
      <c r="Q135" s="7">
        <v>1246000</v>
      </c>
      <c r="R135" s="7">
        <v>994600</v>
      </c>
      <c r="S135" s="15">
        <f t="shared" si="8"/>
        <v>0.79823434991974318</v>
      </c>
      <c r="T135" s="6"/>
      <c r="U135" s="144">
        <v>500000</v>
      </c>
      <c r="V135" s="6">
        <f t="shared" si="9"/>
        <v>500000</v>
      </c>
      <c r="W135" s="4"/>
      <c r="X135" s="4" t="s">
        <v>443</v>
      </c>
      <c r="Y135" s="2" t="s">
        <v>1738</v>
      </c>
    </row>
    <row r="136" spans="1:25" ht="252" hidden="1" x14ac:dyDescent="0.25">
      <c r="A136" s="87">
        <v>123</v>
      </c>
      <c r="B136" s="4" t="s">
        <v>1034</v>
      </c>
      <c r="C136" s="3" t="s">
        <v>195</v>
      </c>
      <c r="D136" s="4" t="s">
        <v>194</v>
      </c>
      <c r="E136" s="16" t="s">
        <v>1035</v>
      </c>
      <c r="F136" s="3" t="s">
        <v>35</v>
      </c>
      <c r="G136" s="8"/>
      <c r="H136" s="4" t="s">
        <v>1036</v>
      </c>
      <c r="I136" s="4" t="s">
        <v>196</v>
      </c>
      <c r="J136" s="9" t="s">
        <v>441</v>
      </c>
      <c r="K136" s="9"/>
      <c r="L136" s="3" t="s">
        <v>22</v>
      </c>
      <c r="M136" s="5" t="s">
        <v>197</v>
      </c>
      <c r="N136" s="8" t="s">
        <v>198</v>
      </c>
      <c r="O136" s="3" t="s">
        <v>17</v>
      </c>
      <c r="P136" s="131">
        <v>424</v>
      </c>
      <c r="Q136" s="7">
        <v>805000</v>
      </c>
      <c r="R136" s="7">
        <v>630000</v>
      </c>
      <c r="S136" s="15">
        <f t="shared" si="8"/>
        <v>0.78260869565217395</v>
      </c>
      <c r="T136" s="146"/>
      <c r="U136" s="6"/>
      <c r="V136" s="6">
        <f t="shared" si="9"/>
        <v>0</v>
      </c>
      <c r="W136" s="3"/>
      <c r="X136" s="3" t="s">
        <v>749</v>
      </c>
      <c r="Y136" s="2" t="s">
        <v>1739</v>
      </c>
    </row>
    <row r="137" spans="1:25" ht="252" hidden="1" x14ac:dyDescent="0.25">
      <c r="A137" s="87">
        <v>124</v>
      </c>
      <c r="B137" s="4" t="s">
        <v>1263</v>
      </c>
      <c r="C137" s="3" t="s">
        <v>145</v>
      </c>
      <c r="D137" s="4" t="s">
        <v>559</v>
      </c>
      <c r="E137" s="16" t="s">
        <v>1264</v>
      </c>
      <c r="F137" s="3" t="s">
        <v>15</v>
      </c>
      <c r="G137" s="8"/>
      <c r="H137" s="3" t="s">
        <v>560</v>
      </c>
      <c r="I137" s="3" t="s">
        <v>561</v>
      </c>
      <c r="J137" s="4" t="s">
        <v>562</v>
      </c>
      <c r="K137" s="3"/>
      <c r="L137" s="3" t="s">
        <v>22</v>
      </c>
      <c r="M137" s="5" t="s">
        <v>563</v>
      </c>
      <c r="N137" s="3">
        <v>102157698</v>
      </c>
      <c r="O137" s="27" t="s">
        <v>17</v>
      </c>
      <c r="P137" s="133">
        <v>424</v>
      </c>
      <c r="Q137" s="6">
        <v>1242000</v>
      </c>
      <c r="R137" s="6">
        <v>992000</v>
      </c>
      <c r="S137" s="15">
        <f t="shared" si="8"/>
        <v>0.79871175523349436</v>
      </c>
      <c r="T137" s="146"/>
      <c r="U137" s="6"/>
      <c r="V137" s="6">
        <f t="shared" si="9"/>
        <v>0</v>
      </c>
      <c r="W137" s="3"/>
      <c r="X137" s="3" t="s">
        <v>749</v>
      </c>
      <c r="Y137" s="2" t="s">
        <v>1740</v>
      </c>
    </row>
    <row r="138" spans="1:25" ht="220.5" hidden="1" x14ac:dyDescent="0.25">
      <c r="A138" s="87">
        <v>125</v>
      </c>
      <c r="B138" s="4" t="s">
        <v>1406</v>
      </c>
      <c r="C138" s="3" t="s">
        <v>200</v>
      </c>
      <c r="D138" s="4" t="s">
        <v>478</v>
      </c>
      <c r="E138" s="16" t="s">
        <v>1407</v>
      </c>
      <c r="F138" s="3" t="s">
        <v>26</v>
      </c>
      <c r="G138" s="8"/>
      <c r="H138" s="4" t="s">
        <v>1411</v>
      </c>
      <c r="I138" s="4" t="s">
        <v>1410</v>
      </c>
      <c r="J138" s="36" t="s">
        <v>1408</v>
      </c>
      <c r="K138" s="36" t="s">
        <v>1409</v>
      </c>
      <c r="L138" s="3" t="s">
        <v>22</v>
      </c>
      <c r="M138" s="5" t="s">
        <v>396</v>
      </c>
      <c r="N138" s="3">
        <v>102942192</v>
      </c>
      <c r="O138" s="27" t="s">
        <v>29</v>
      </c>
      <c r="P138" s="138">
        <v>481</v>
      </c>
      <c r="Q138" s="6">
        <v>910000</v>
      </c>
      <c r="R138" s="6">
        <v>710000</v>
      </c>
      <c r="S138" s="15">
        <f t="shared" si="8"/>
        <v>0.78021978021978022</v>
      </c>
      <c r="T138" s="6"/>
      <c r="U138" s="144">
        <v>500000</v>
      </c>
      <c r="V138" s="6">
        <f t="shared" si="9"/>
        <v>500000</v>
      </c>
      <c r="W138" s="3"/>
      <c r="X138" s="3" t="s">
        <v>443</v>
      </c>
      <c r="Y138" s="2" t="s">
        <v>1741</v>
      </c>
    </row>
    <row r="139" spans="1:25" s="99" customFormat="1" ht="204.75" hidden="1" x14ac:dyDescent="0.25">
      <c r="A139" s="89">
        <v>126</v>
      </c>
      <c r="B139" s="90" t="s">
        <v>931</v>
      </c>
      <c r="C139" s="91" t="s">
        <v>23</v>
      </c>
      <c r="D139" s="90" t="s">
        <v>536</v>
      </c>
      <c r="E139" s="92" t="s">
        <v>932</v>
      </c>
      <c r="F139" s="91" t="s">
        <v>35</v>
      </c>
      <c r="G139" s="93"/>
      <c r="H139" s="90" t="s">
        <v>933</v>
      </c>
      <c r="I139" s="91" t="s">
        <v>180</v>
      </c>
      <c r="J139" s="100" t="s">
        <v>179</v>
      </c>
      <c r="K139" s="100"/>
      <c r="L139" s="91" t="s">
        <v>22</v>
      </c>
      <c r="M139" s="95" t="s">
        <v>181</v>
      </c>
      <c r="N139" s="91">
        <v>104502499</v>
      </c>
      <c r="O139" s="91" t="s">
        <v>17</v>
      </c>
      <c r="P139" s="131">
        <v>424</v>
      </c>
      <c r="Q139" s="96">
        <v>690000</v>
      </c>
      <c r="R139" s="96">
        <v>540000</v>
      </c>
      <c r="S139" s="97">
        <f t="shared" si="8"/>
        <v>0.78260869565217395</v>
      </c>
      <c r="T139" s="146"/>
      <c r="U139" s="6"/>
      <c r="V139" s="6">
        <f t="shared" si="9"/>
        <v>0</v>
      </c>
      <c r="W139" s="90" t="s">
        <v>1625</v>
      </c>
      <c r="X139" s="90" t="s">
        <v>749</v>
      </c>
      <c r="Y139" s="98" t="s">
        <v>1742</v>
      </c>
    </row>
    <row r="140" spans="1:25" ht="236.25" hidden="1" x14ac:dyDescent="0.25">
      <c r="A140" s="87">
        <v>127</v>
      </c>
      <c r="B140" s="4" t="s">
        <v>1506</v>
      </c>
      <c r="C140" s="8" t="s">
        <v>390</v>
      </c>
      <c r="D140" s="4" t="s">
        <v>1507</v>
      </c>
      <c r="E140" s="16" t="s">
        <v>1508</v>
      </c>
      <c r="F140" s="3" t="s">
        <v>26</v>
      </c>
      <c r="G140" s="8"/>
      <c r="H140" s="4" t="s">
        <v>1509</v>
      </c>
      <c r="I140" s="4" t="s">
        <v>1510</v>
      </c>
      <c r="J140" s="28" t="s">
        <v>1512</v>
      </c>
      <c r="K140" s="9" t="s">
        <v>1511</v>
      </c>
      <c r="L140" s="3" t="s">
        <v>22</v>
      </c>
      <c r="M140" s="5" t="s">
        <v>1513</v>
      </c>
      <c r="N140" s="8">
        <v>104645808</v>
      </c>
      <c r="O140" s="3" t="s">
        <v>17</v>
      </c>
      <c r="P140" s="131">
        <v>424</v>
      </c>
      <c r="Q140" s="7">
        <v>693600</v>
      </c>
      <c r="R140" s="7">
        <v>549600</v>
      </c>
      <c r="S140" s="17">
        <f t="shared" si="8"/>
        <v>0.79238754325259519</v>
      </c>
      <c r="T140" s="148"/>
      <c r="U140" s="18"/>
      <c r="V140" s="6">
        <f t="shared" si="9"/>
        <v>0</v>
      </c>
      <c r="W140" s="4"/>
      <c r="X140" s="4" t="s">
        <v>749</v>
      </c>
      <c r="Y140" s="2" t="s">
        <v>1817</v>
      </c>
    </row>
    <row r="141" spans="1:25" ht="267.75" hidden="1" x14ac:dyDescent="0.25">
      <c r="A141" s="87">
        <v>128</v>
      </c>
      <c r="B141" s="4" t="s">
        <v>1134</v>
      </c>
      <c r="C141" s="3" t="s">
        <v>129</v>
      </c>
      <c r="D141" s="16" t="s">
        <v>130</v>
      </c>
      <c r="E141" s="16" t="s">
        <v>1135</v>
      </c>
      <c r="F141" s="3" t="s">
        <v>15</v>
      </c>
      <c r="G141" s="8" t="s">
        <v>128</v>
      </c>
      <c r="H141" s="4" t="s">
        <v>1136</v>
      </c>
      <c r="I141" s="4" t="s">
        <v>131</v>
      </c>
      <c r="J141" s="45" t="s">
        <v>526</v>
      </c>
      <c r="K141" s="32"/>
      <c r="L141" s="4" t="s">
        <v>22</v>
      </c>
      <c r="M141" s="5" t="s">
        <v>132</v>
      </c>
      <c r="N141" s="3">
        <v>106275508</v>
      </c>
      <c r="O141" s="3" t="s">
        <v>17</v>
      </c>
      <c r="P141" s="131">
        <v>424</v>
      </c>
      <c r="Q141" s="7">
        <v>1250000</v>
      </c>
      <c r="R141" s="7">
        <v>1000000</v>
      </c>
      <c r="S141" s="17">
        <f t="shared" si="8"/>
        <v>0.8</v>
      </c>
      <c r="T141" s="148">
        <v>800000</v>
      </c>
      <c r="U141" s="18"/>
      <c r="V141" s="6">
        <f t="shared" si="9"/>
        <v>800000</v>
      </c>
      <c r="W141" s="3"/>
      <c r="X141" s="3" t="s">
        <v>443</v>
      </c>
      <c r="Y141" s="2" t="s">
        <v>1743</v>
      </c>
    </row>
    <row r="142" spans="1:25" s="99" customFormat="1" ht="220.5" hidden="1" x14ac:dyDescent="0.25">
      <c r="A142" s="89">
        <v>129</v>
      </c>
      <c r="B142" s="90" t="s">
        <v>1140</v>
      </c>
      <c r="C142" s="90" t="s">
        <v>25</v>
      </c>
      <c r="D142" s="90" t="s">
        <v>369</v>
      </c>
      <c r="E142" s="92" t="s">
        <v>1141</v>
      </c>
      <c r="F142" s="90" t="s">
        <v>15</v>
      </c>
      <c r="G142" s="100"/>
      <c r="H142" s="90" t="s">
        <v>1142</v>
      </c>
      <c r="I142" s="90" t="s">
        <v>570</v>
      </c>
      <c r="J142" s="94" t="s">
        <v>688</v>
      </c>
      <c r="K142" s="94"/>
      <c r="L142" s="90" t="s">
        <v>22</v>
      </c>
      <c r="M142" s="101" t="s">
        <v>329</v>
      </c>
      <c r="N142" s="100" t="s">
        <v>330</v>
      </c>
      <c r="O142" s="90" t="s">
        <v>17</v>
      </c>
      <c r="P142" s="132">
        <v>424</v>
      </c>
      <c r="Q142" s="110">
        <v>1250000</v>
      </c>
      <c r="R142" s="110">
        <v>1000000</v>
      </c>
      <c r="S142" s="103">
        <f t="shared" si="8"/>
        <v>0.8</v>
      </c>
      <c r="T142" s="147"/>
      <c r="U142" s="30"/>
      <c r="V142" s="6">
        <f t="shared" si="9"/>
        <v>0</v>
      </c>
      <c r="W142" s="90" t="s">
        <v>1621</v>
      </c>
      <c r="X142" s="90" t="s">
        <v>749</v>
      </c>
      <c r="Y142" s="98" t="s">
        <v>1744</v>
      </c>
    </row>
    <row r="143" spans="1:25" s="99" customFormat="1" ht="236.25" hidden="1" x14ac:dyDescent="0.25">
      <c r="A143" s="89">
        <v>130</v>
      </c>
      <c r="B143" s="90" t="s">
        <v>1046</v>
      </c>
      <c r="C143" s="100" t="s">
        <v>34</v>
      </c>
      <c r="D143" s="90" t="s">
        <v>216</v>
      </c>
      <c r="E143" s="92" t="s">
        <v>1047</v>
      </c>
      <c r="F143" s="91" t="s">
        <v>15</v>
      </c>
      <c r="G143" s="93"/>
      <c r="H143" s="90" t="s">
        <v>1048</v>
      </c>
      <c r="I143" s="90" t="s">
        <v>519</v>
      </c>
      <c r="J143" s="112" t="s">
        <v>520</v>
      </c>
      <c r="K143" s="94"/>
      <c r="L143" s="91" t="s">
        <v>22</v>
      </c>
      <c r="M143" s="95" t="s">
        <v>1049</v>
      </c>
      <c r="N143" s="93">
        <v>109357677</v>
      </c>
      <c r="O143" s="91" t="s">
        <v>17</v>
      </c>
      <c r="P143" s="131">
        <v>424</v>
      </c>
      <c r="Q143" s="96">
        <v>2108200</v>
      </c>
      <c r="R143" s="96">
        <v>1000000</v>
      </c>
      <c r="S143" s="107">
        <f t="shared" si="8"/>
        <v>0.47433829807418654</v>
      </c>
      <c r="T143" s="148"/>
      <c r="U143" s="18"/>
      <c r="V143" s="6">
        <f t="shared" si="9"/>
        <v>0</v>
      </c>
      <c r="W143" s="90" t="s">
        <v>1626</v>
      </c>
      <c r="X143" s="90" t="s">
        <v>749</v>
      </c>
      <c r="Y143" s="98" t="s">
        <v>1745</v>
      </c>
    </row>
    <row r="144" spans="1:25" ht="204.75" hidden="1" x14ac:dyDescent="0.25">
      <c r="A144" s="87">
        <v>131</v>
      </c>
      <c r="B144" s="4" t="s">
        <v>1202</v>
      </c>
      <c r="C144" s="8" t="s">
        <v>30</v>
      </c>
      <c r="D144" s="4" t="s">
        <v>1203</v>
      </c>
      <c r="E144" s="16" t="s">
        <v>1207</v>
      </c>
      <c r="F144" s="3" t="s">
        <v>26</v>
      </c>
      <c r="G144" s="8"/>
      <c r="H144" s="4" t="s">
        <v>1604</v>
      </c>
      <c r="I144" s="4" t="s">
        <v>1605</v>
      </c>
      <c r="J144" s="44" t="s">
        <v>1205</v>
      </c>
      <c r="K144" s="44" t="s">
        <v>1204</v>
      </c>
      <c r="L144" s="3" t="s">
        <v>22</v>
      </c>
      <c r="M144" s="5" t="s">
        <v>1206</v>
      </c>
      <c r="N144" s="8">
        <v>112238458</v>
      </c>
      <c r="O144" s="3" t="s">
        <v>17</v>
      </c>
      <c r="P144" s="131">
        <v>424</v>
      </c>
      <c r="Q144" s="7">
        <v>1140000</v>
      </c>
      <c r="R144" s="7">
        <v>910000</v>
      </c>
      <c r="S144" s="17">
        <f t="shared" si="8"/>
        <v>0.79824561403508776</v>
      </c>
      <c r="T144" s="148"/>
      <c r="U144" s="18"/>
      <c r="V144" s="6">
        <f t="shared" si="9"/>
        <v>0</v>
      </c>
      <c r="W144" s="4"/>
      <c r="X144" s="4" t="s">
        <v>749</v>
      </c>
      <c r="Y144" s="2" t="s">
        <v>1746</v>
      </c>
    </row>
    <row r="145" spans="1:25" ht="236.25" hidden="1" x14ac:dyDescent="0.25">
      <c r="A145" s="87">
        <v>132</v>
      </c>
      <c r="B145" s="4" t="s">
        <v>1389</v>
      </c>
      <c r="C145" s="3" t="s">
        <v>200</v>
      </c>
      <c r="D145" s="4" t="s">
        <v>307</v>
      </c>
      <c r="E145" s="16" t="s">
        <v>1390</v>
      </c>
      <c r="F145" s="3" t="s">
        <v>26</v>
      </c>
      <c r="G145" s="8"/>
      <c r="H145" s="3" t="s">
        <v>1391</v>
      </c>
      <c r="I145" s="4" t="s">
        <v>623</v>
      </c>
      <c r="J145" s="32" t="s">
        <v>625</v>
      </c>
      <c r="K145" s="32" t="s">
        <v>624</v>
      </c>
      <c r="L145" s="3" t="s">
        <v>22</v>
      </c>
      <c r="M145" s="5" t="s">
        <v>308</v>
      </c>
      <c r="N145" s="3">
        <v>107347684</v>
      </c>
      <c r="O145" s="3" t="s">
        <v>29</v>
      </c>
      <c r="P145" s="141">
        <v>481</v>
      </c>
      <c r="Q145" s="7">
        <v>650000</v>
      </c>
      <c r="R145" s="7">
        <v>520000</v>
      </c>
      <c r="S145" s="15">
        <f t="shared" si="8"/>
        <v>0.8</v>
      </c>
      <c r="T145" s="6"/>
      <c r="U145" s="144"/>
      <c r="V145" s="6">
        <f t="shared" si="9"/>
        <v>0</v>
      </c>
      <c r="W145" s="3"/>
      <c r="X145" s="3" t="s">
        <v>749</v>
      </c>
      <c r="Y145" s="2" t="s">
        <v>1747</v>
      </c>
    </row>
    <row r="146" spans="1:25" ht="236.25" hidden="1" x14ac:dyDescent="0.25">
      <c r="A146" s="87">
        <v>133</v>
      </c>
      <c r="B146" s="4" t="s">
        <v>1173</v>
      </c>
      <c r="C146" s="3" t="s">
        <v>580</v>
      </c>
      <c r="D146" s="16" t="s">
        <v>581</v>
      </c>
      <c r="E146" s="16" t="s">
        <v>1174</v>
      </c>
      <c r="F146" s="4" t="s">
        <v>26</v>
      </c>
      <c r="G146" s="8"/>
      <c r="H146" s="4" t="s">
        <v>582</v>
      </c>
      <c r="I146" s="4" t="s">
        <v>583</v>
      </c>
      <c r="J146" s="44" t="s">
        <v>1175</v>
      </c>
      <c r="K146" s="32" t="s">
        <v>1176</v>
      </c>
      <c r="L146" s="3" t="s">
        <v>22</v>
      </c>
      <c r="M146" s="5" t="s">
        <v>584</v>
      </c>
      <c r="N146" s="3">
        <v>108352309</v>
      </c>
      <c r="O146" s="3" t="s">
        <v>29</v>
      </c>
      <c r="P146" s="141">
        <v>481</v>
      </c>
      <c r="Q146" s="7">
        <v>1289525</v>
      </c>
      <c r="R146" s="7">
        <v>909525</v>
      </c>
      <c r="S146" s="17">
        <f t="shared" si="8"/>
        <v>0.70531784959578137</v>
      </c>
      <c r="T146" s="18"/>
      <c r="U146" s="145"/>
      <c r="V146" s="6">
        <f t="shared" si="9"/>
        <v>0</v>
      </c>
      <c r="W146" s="4"/>
      <c r="X146" s="4" t="s">
        <v>749</v>
      </c>
      <c r="Y146" s="2" t="s">
        <v>1749</v>
      </c>
    </row>
    <row r="147" spans="1:25" ht="204.75" hidden="1" x14ac:dyDescent="0.25">
      <c r="A147" s="87">
        <v>134</v>
      </c>
      <c r="B147" s="4" t="s">
        <v>1568</v>
      </c>
      <c r="C147" s="16" t="s">
        <v>258</v>
      </c>
      <c r="D147" s="16" t="s">
        <v>486</v>
      </c>
      <c r="E147" s="16" t="s">
        <v>1525</v>
      </c>
      <c r="F147" s="16" t="s">
        <v>35</v>
      </c>
      <c r="G147" s="16" t="s">
        <v>443</v>
      </c>
      <c r="H147" s="16" t="s">
        <v>1526</v>
      </c>
      <c r="I147" s="16" t="s">
        <v>487</v>
      </c>
      <c r="J147" s="16" t="s">
        <v>488</v>
      </c>
      <c r="K147" s="16"/>
      <c r="L147" s="16" t="s">
        <v>22</v>
      </c>
      <c r="M147" s="19" t="s">
        <v>489</v>
      </c>
      <c r="N147" s="16">
        <v>112149562</v>
      </c>
      <c r="O147" s="20" t="s">
        <v>29</v>
      </c>
      <c r="P147" s="139">
        <v>481</v>
      </c>
      <c r="Q147" s="18">
        <v>1275000</v>
      </c>
      <c r="R147" s="18">
        <v>975000</v>
      </c>
      <c r="S147" s="17">
        <f t="shared" si="8"/>
        <v>0.76470588235294112</v>
      </c>
      <c r="T147" s="18"/>
      <c r="U147" s="145"/>
      <c r="V147" s="6">
        <f t="shared" si="9"/>
        <v>0</v>
      </c>
      <c r="W147" s="16"/>
      <c r="X147" s="16" t="s">
        <v>749</v>
      </c>
      <c r="Y147" s="2" t="s">
        <v>1750</v>
      </c>
    </row>
    <row r="148" spans="1:25" ht="252" hidden="1" x14ac:dyDescent="0.25">
      <c r="A148" s="87">
        <v>135</v>
      </c>
      <c r="B148" s="4" t="s">
        <v>1074</v>
      </c>
      <c r="C148" s="3" t="s">
        <v>566</v>
      </c>
      <c r="D148" s="4" t="s">
        <v>567</v>
      </c>
      <c r="E148" s="16" t="s">
        <v>1075</v>
      </c>
      <c r="F148" s="3" t="s">
        <v>15</v>
      </c>
      <c r="G148" s="8" t="s">
        <v>128</v>
      </c>
      <c r="H148" s="3" t="s">
        <v>727</v>
      </c>
      <c r="I148" s="3" t="s">
        <v>352</v>
      </c>
      <c r="J148" s="28" t="s">
        <v>568</v>
      </c>
      <c r="K148" s="3"/>
      <c r="L148" s="3" t="s">
        <v>22</v>
      </c>
      <c r="M148" s="5" t="s">
        <v>569</v>
      </c>
      <c r="N148" s="3">
        <v>112178228</v>
      </c>
      <c r="O148" s="27" t="s">
        <v>29</v>
      </c>
      <c r="P148" s="138">
        <v>481</v>
      </c>
      <c r="Q148" s="6">
        <v>675000</v>
      </c>
      <c r="R148" s="6">
        <v>520000</v>
      </c>
      <c r="S148" s="15">
        <f t="shared" si="8"/>
        <v>0.77037037037037037</v>
      </c>
      <c r="T148" s="6"/>
      <c r="U148" s="144">
        <v>520000</v>
      </c>
      <c r="V148" s="6">
        <f t="shared" si="9"/>
        <v>520000</v>
      </c>
      <c r="W148" s="3"/>
      <c r="X148" s="3" t="s">
        <v>443</v>
      </c>
      <c r="Y148" s="2" t="s">
        <v>1751</v>
      </c>
    </row>
    <row r="149" spans="1:25" ht="220.5" hidden="1" x14ac:dyDescent="0.25">
      <c r="A149" s="87">
        <v>136</v>
      </c>
      <c r="B149" s="4" t="s">
        <v>1486</v>
      </c>
      <c r="C149" s="4" t="s">
        <v>633</v>
      </c>
      <c r="D149" s="4" t="s">
        <v>1569</v>
      </c>
      <c r="E149" s="16" t="s">
        <v>1487</v>
      </c>
      <c r="F149" s="4" t="s">
        <v>35</v>
      </c>
      <c r="G149" s="9"/>
      <c r="H149" s="4" t="s">
        <v>635</v>
      </c>
      <c r="I149" s="4" t="s">
        <v>634</v>
      </c>
      <c r="J149" s="4" t="s">
        <v>636</v>
      </c>
      <c r="K149" s="4"/>
      <c r="L149" s="4" t="s">
        <v>22</v>
      </c>
      <c r="M149" s="29" t="s">
        <v>637</v>
      </c>
      <c r="N149" s="4">
        <v>106362974</v>
      </c>
      <c r="O149" s="39" t="s">
        <v>38</v>
      </c>
      <c r="P149" s="135">
        <v>424</v>
      </c>
      <c r="Q149" s="30">
        <v>824000</v>
      </c>
      <c r="R149" s="30">
        <v>600000</v>
      </c>
      <c r="S149" s="40">
        <f t="shared" si="8"/>
        <v>0.72815533980582525</v>
      </c>
      <c r="T149" s="147"/>
      <c r="U149" s="30"/>
      <c r="V149" s="6">
        <f t="shared" si="9"/>
        <v>0</v>
      </c>
      <c r="W149" s="4"/>
      <c r="X149" s="4" t="s">
        <v>749</v>
      </c>
      <c r="Y149" s="2" t="s">
        <v>1752</v>
      </c>
    </row>
    <row r="150" spans="1:25" ht="236.25" hidden="1" x14ac:dyDescent="0.25">
      <c r="A150" s="87">
        <v>137</v>
      </c>
      <c r="B150" s="4" t="s">
        <v>1516</v>
      </c>
      <c r="C150" s="8" t="s">
        <v>1517</v>
      </c>
      <c r="D150" s="4" t="s">
        <v>1518</v>
      </c>
      <c r="E150" s="43" t="s">
        <v>1519</v>
      </c>
      <c r="F150" s="3" t="s">
        <v>26</v>
      </c>
      <c r="G150" s="8"/>
      <c r="H150" s="3" t="s">
        <v>1520</v>
      </c>
      <c r="I150" s="3" t="s">
        <v>1521</v>
      </c>
      <c r="J150" s="28" t="s">
        <v>1522</v>
      </c>
      <c r="K150" s="9" t="s">
        <v>1523</v>
      </c>
      <c r="L150" s="3" t="s">
        <v>22</v>
      </c>
      <c r="M150" s="5" t="s">
        <v>1524</v>
      </c>
      <c r="N150" s="8">
        <v>106303263</v>
      </c>
      <c r="O150" s="3" t="s">
        <v>38</v>
      </c>
      <c r="P150" s="131">
        <v>424</v>
      </c>
      <c r="Q150" s="7">
        <v>865152</v>
      </c>
      <c r="R150" s="7">
        <v>658092</v>
      </c>
      <c r="S150" s="17">
        <f t="shared" si="8"/>
        <v>0.76066633377718595</v>
      </c>
      <c r="T150" s="148"/>
      <c r="U150" s="18"/>
      <c r="V150" s="6">
        <f t="shared" si="9"/>
        <v>0</v>
      </c>
      <c r="W150" s="4"/>
      <c r="X150" s="4" t="s">
        <v>749</v>
      </c>
      <c r="Y150" s="2" t="s">
        <v>1753</v>
      </c>
    </row>
    <row r="151" spans="1:25" ht="220.5" hidden="1" x14ac:dyDescent="0.25">
      <c r="A151" s="87">
        <v>138</v>
      </c>
      <c r="B151" s="4" t="s">
        <v>1527</v>
      </c>
      <c r="C151" s="8" t="s">
        <v>283</v>
      </c>
      <c r="D151" s="4" t="s">
        <v>1748</v>
      </c>
      <c r="E151" s="43" t="s">
        <v>1528</v>
      </c>
      <c r="F151" s="3" t="s">
        <v>26</v>
      </c>
      <c r="G151" s="8"/>
      <c r="H151" s="4" t="s">
        <v>1529</v>
      </c>
      <c r="I151" s="3" t="s">
        <v>1530</v>
      </c>
      <c r="J151" s="28" t="s">
        <v>1531</v>
      </c>
      <c r="K151" s="9" t="s">
        <v>1532</v>
      </c>
      <c r="L151" s="3" t="s">
        <v>22</v>
      </c>
      <c r="M151" s="5" t="s">
        <v>1533</v>
      </c>
      <c r="N151" s="8">
        <v>109844504</v>
      </c>
      <c r="O151" s="3" t="s">
        <v>38</v>
      </c>
      <c r="P151" s="131">
        <v>424</v>
      </c>
      <c r="Q151" s="7">
        <v>680000</v>
      </c>
      <c r="R151" s="7">
        <v>540000</v>
      </c>
      <c r="S151" s="17">
        <f t="shared" si="8"/>
        <v>0.79411764705882348</v>
      </c>
      <c r="T151" s="148"/>
      <c r="U151" s="18"/>
      <c r="V151" s="6">
        <f t="shared" si="9"/>
        <v>0</v>
      </c>
      <c r="W151" s="4"/>
      <c r="X151" s="4" t="s">
        <v>749</v>
      </c>
      <c r="Y151" s="2" t="s">
        <v>1818</v>
      </c>
    </row>
    <row r="152" spans="1:25" ht="236.25" hidden="1" x14ac:dyDescent="0.25">
      <c r="A152" s="87">
        <v>139</v>
      </c>
      <c r="B152" s="4" t="s">
        <v>1242</v>
      </c>
      <c r="C152" s="3" t="s">
        <v>349</v>
      </c>
      <c r="D152" s="4" t="s">
        <v>1243</v>
      </c>
      <c r="E152" s="16" t="s">
        <v>1244</v>
      </c>
      <c r="F152" s="3" t="s">
        <v>15</v>
      </c>
      <c r="G152" s="8" t="s">
        <v>128</v>
      </c>
      <c r="H152" s="4" t="s">
        <v>1010</v>
      </c>
      <c r="I152" s="4" t="s">
        <v>72</v>
      </c>
      <c r="J152" s="44" t="s">
        <v>1245</v>
      </c>
      <c r="K152" s="9"/>
      <c r="L152" s="3" t="s">
        <v>22</v>
      </c>
      <c r="M152" s="5" t="s">
        <v>1246</v>
      </c>
      <c r="N152" s="8">
        <v>111009459</v>
      </c>
      <c r="O152" s="3" t="s">
        <v>38</v>
      </c>
      <c r="P152" s="131">
        <v>424</v>
      </c>
      <c r="Q152" s="7">
        <v>825000</v>
      </c>
      <c r="R152" s="7">
        <v>660000</v>
      </c>
      <c r="S152" s="17">
        <f t="shared" si="8"/>
        <v>0.8</v>
      </c>
      <c r="T152" s="148">
        <v>460000</v>
      </c>
      <c r="U152" s="18"/>
      <c r="V152" s="6">
        <f t="shared" si="9"/>
        <v>460000</v>
      </c>
      <c r="W152" s="3"/>
      <c r="X152" s="3" t="s">
        <v>443</v>
      </c>
      <c r="Y152" s="2" t="s">
        <v>1754</v>
      </c>
    </row>
    <row r="153" spans="1:25" s="99" customFormat="1" ht="252" hidden="1" x14ac:dyDescent="0.25">
      <c r="A153" s="89">
        <v>140</v>
      </c>
      <c r="B153" s="115" t="s">
        <v>1596</v>
      </c>
      <c r="C153" s="116" t="s">
        <v>283</v>
      </c>
      <c r="D153" s="117" t="s">
        <v>1597</v>
      </c>
      <c r="E153" s="118" t="s">
        <v>1598</v>
      </c>
      <c r="F153" s="116" t="s">
        <v>15</v>
      </c>
      <c r="G153" s="119"/>
      <c r="H153" s="117" t="s">
        <v>1599</v>
      </c>
      <c r="I153" s="117" t="s">
        <v>285</v>
      </c>
      <c r="J153" s="120" t="s">
        <v>286</v>
      </c>
      <c r="K153" s="121"/>
      <c r="L153" s="116" t="s">
        <v>22</v>
      </c>
      <c r="M153" s="122" t="s">
        <v>1600</v>
      </c>
      <c r="N153" s="119">
        <v>101140940</v>
      </c>
      <c r="O153" s="116" t="s">
        <v>17</v>
      </c>
      <c r="P153" s="136">
        <v>424</v>
      </c>
      <c r="Q153" s="123">
        <v>627258</v>
      </c>
      <c r="R153" s="123">
        <v>501258</v>
      </c>
      <c r="S153" s="124">
        <f t="shared" si="8"/>
        <v>0.79912571860382808</v>
      </c>
      <c r="T153" s="149"/>
      <c r="U153" s="62"/>
      <c r="V153" s="6">
        <f t="shared" si="9"/>
        <v>0</v>
      </c>
      <c r="W153" s="90" t="s">
        <v>1624</v>
      </c>
      <c r="X153" s="90" t="s">
        <v>749</v>
      </c>
      <c r="Y153" s="98" t="s">
        <v>1755</v>
      </c>
    </row>
    <row r="154" spans="1:25" ht="31.5" hidden="1" x14ac:dyDescent="0.25">
      <c r="B154" s="81" t="s">
        <v>1580</v>
      </c>
      <c r="T154" s="61"/>
      <c r="U154" s="61"/>
      <c r="V154" s="6">
        <f t="shared" si="9"/>
        <v>0</v>
      </c>
    </row>
    <row r="155" spans="1:25" ht="220.5" hidden="1" x14ac:dyDescent="0.25">
      <c r="A155" s="87">
        <v>141</v>
      </c>
      <c r="B155" s="4" t="s">
        <v>1001</v>
      </c>
      <c r="C155" s="3" t="s">
        <v>1002</v>
      </c>
      <c r="D155" s="4" t="s">
        <v>1000</v>
      </c>
      <c r="E155" s="16" t="s">
        <v>1003</v>
      </c>
      <c r="F155" s="3" t="s">
        <v>50</v>
      </c>
      <c r="G155" s="8"/>
      <c r="H155" s="4" t="s">
        <v>1004</v>
      </c>
      <c r="I155" s="3" t="s">
        <v>1005</v>
      </c>
      <c r="J155" s="9" t="s">
        <v>1006</v>
      </c>
      <c r="K155" s="9"/>
      <c r="L155" s="3" t="s">
        <v>138</v>
      </c>
      <c r="M155" s="5" t="s">
        <v>1007</v>
      </c>
      <c r="N155" s="3">
        <v>101377130</v>
      </c>
      <c r="O155" s="3" t="s">
        <v>29</v>
      </c>
      <c r="P155" s="141">
        <v>481</v>
      </c>
      <c r="Q155" s="7">
        <v>750000</v>
      </c>
      <c r="R155" s="7">
        <v>400000</v>
      </c>
      <c r="S155" s="17">
        <f>+R155/Q155</f>
        <v>0.53333333333333333</v>
      </c>
      <c r="T155" s="18"/>
      <c r="U155" s="145"/>
      <c r="V155" s="6">
        <f t="shared" si="9"/>
        <v>0</v>
      </c>
      <c r="W155" s="3"/>
      <c r="X155" s="3" t="s">
        <v>749</v>
      </c>
      <c r="Y155" s="2" t="s">
        <v>1758</v>
      </c>
    </row>
    <row r="156" spans="1:25" ht="204.75" hidden="1" x14ac:dyDescent="0.25">
      <c r="A156" s="87">
        <v>142</v>
      </c>
      <c r="B156" s="4" t="s">
        <v>1499</v>
      </c>
      <c r="C156" s="8" t="s">
        <v>992</v>
      </c>
      <c r="D156" s="4" t="s">
        <v>1500</v>
      </c>
      <c r="E156" s="16" t="s">
        <v>1501</v>
      </c>
      <c r="F156" s="3" t="s">
        <v>50</v>
      </c>
      <c r="G156" s="8"/>
      <c r="H156" s="3" t="s">
        <v>1502</v>
      </c>
      <c r="I156" s="3" t="s">
        <v>1503</v>
      </c>
      <c r="J156" s="28" t="s">
        <v>1504</v>
      </c>
      <c r="K156" s="9"/>
      <c r="L156" s="3" t="s">
        <v>138</v>
      </c>
      <c r="M156" s="5" t="s">
        <v>1505</v>
      </c>
      <c r="N156" s="8">
        <v>102269871</v>
      </c>
      <c r="O156" s="3" t="s">
        <v>29</v>
      </c>
      <c r="P156" s="141">
        <v>481</v>
      </c>
      <c r="Q156" s="7">
        <v>780000</v>
      </c>
      <c r="R156" s="7">
        <v>400000</v>
      </c>
      <c r="S156" s="40">
        <f>+R156/Q156</f>
        <v>0.51282051282051277</v>
      </c>
      <c r="T156" s="30"/>
      <c r="U156" s="143"/>
      <c r="V156" s="6">
        <f t="shared" si="9"/>
        <v>0</v>
      </c>
      <c r="W156" s="4"/>
      <c r="X156" s="4" t="s">
        <v>749</v>
      </c>
      <c r="Y156" s="2" t="s">
        <v>1819</v>
      </c>
    </row>
    <row r="157" spans="1:25" ht="204.75" hidden="1" x14ac:dyDescent="0.25">
      <c r="A157" s="87">
        <v>143</v>
      </c>
      <c r="B157" s="4" t="s">
        <v>1298</v>
      </c>
      <c r="C157" s="3" t="s">
        <v>239</v>
      </c>
      <c r="D157" s="4" t="s">
        <v>298</v>
      </c>
      <c r="E157" s="16" t="s">
        <v>379</v>
      </c>
      <c r="F157" s="3" t="s">
        <v>50</v>
      </c>
      <c r="G157" s="8"/>
      <c r="H157" s="3" t="s">
        <v>1299</v>
      </c>
      <c r="I157" s="3" t="s">
        <v>299</v>
      </c>
      <c r="J157" s="32" t="s">
        <v>513</v>
      </c>
      <c r="K157" s="32"/>
      <c r="L157" s="3" t="s">
        <v>138</v>
      </c>
      <c r="M157" s="5" t="s">
        <v>300</v>
      </c>
      <c r="N157" s="3">
        <v>103926464</v>
      </c>
      <c r="O157" s="3" t="s">
        <v>292</v>
      </c>
      <c r="P157" s="131">
        <v>424</v>
      </c>
      <c r="Q157" s="7">
        <v>774600</v>
      </c>
      <c r="R157" s="7">
        <v>474600</v>
      </c>
      <c r="S157" s="15">
        <f>+R157/Q157</f>
        <v>0.61270333075135552</v>
      </c>
      <c r="T157" s="146"/>
      <c r="U157" s="6"/>
      <c r="V157" s="6">
        <f t="shared" si="9"/>
        <v>0</v>
      </c>
      <c r="W157" s="4"/>
      <c r="X157" s="4" t="s">
        <v>749</v>
      </c>
      <c r="Y157" s="2" t="s">
        <v>1759</v>
      </c>
    </row>
    <row r="158" spans="1:25" ht="283.5" hidden="1" x14ac:dyDescent="0.25">
      <c r="A158" s="87">
        <v>144</v>
      </c>
      <c r="B158" s="4" t="s">
        <v>883</v>
      </c>
      <c r="C158" s="4" t="s">
        <v>32</v>
      </c>
      <c r="D158" s="4" t="s">
        <v>884</v>
      </c>
      <c r="E158" s="16" t="s">
        <v>665</v>
      </c>
      <c r="F158" s="4" t="s">
        <v>26</v>
      </c>
      <c r="G158" s="9" t="s">
        <v>128</v>
      </c>
      <c r="H158" s="4" t="s">
        <v>1606</v>
      </c>
      <c r="I158" s="4" t="s">
        <v>1607</v>
      </c>
      <c r="J158" s="4" t="s">
        <v>666</v>
      </c>
      <c r="K158" s="4" t="s">
        <v>1608</v>
      </c>
      <c r="L158" s="4" t="s">
        <v>138</v>
      </c>
      <c r="M158" s="29" t="s">
        <v>667</v>
      </c>
      <c r="N158" s="4">
        <v>110437822</v>
      </c>
      <c r="O158" s="39" t="s">
        <v>29</v>
      </c>
      <c r="P158" s="140">
        <v>481</v>
      </c>
      <c r="Q158" s="30">
        <v>1020000</v>
      </c>
      <c r="R158" s="30">
        <v>810000</v>
      </c>
      <c r="S158" s="40">
        <f>+R158/Q158</f>
        <v>0.79411764705882348</v>
      </c>
      <c r="T158" s="30"/>
      <c r="U158" s="143">
        <v>470000</v>
      </c>
      <c r="V158" s="6">
        <f t="shared" si="9"/>
        <v>470000</v>
      </c>
      <c r="W158" s="4"/>
      <c r="X158" s="4" t="s">
        <v>443</v>
      </c>
      <c r="Y158" s="2" t="s">
        <v>1760</v>
      </c>
    </row>
    <row r="159" spans="1:25" s="86" customFormat="1" hidden="1" x14ac:dyDescent="0.25">
      <c r="A159" s="88">
        <v>144</v>
      </c>
      <c r="B159" s="1"/>
      <c r="C159" s="1"/>
      <c r="D159" s="1"/>
      <c r="E159" s="21"/>
      <c r="F159" s="1"/>
      <c r="G159" s="64"/>
      <c r="H159" s="1"/>
      <c r="I159" s="1"/>
      <c r="J159" s="63"/>
      <c r="K159" s="55"/>
      <c r="L159" s="1"/>
      <c r="M159" s="71"/>
      <c r="N159" s="64"/>
      <c r="O159" s="1"/>
      <c r="P159" s="1"/>
      <c r="Q159" s="72"/>
      <c r="R159" s="72"/>
      <c r="S159" s="26"/>
      <c r="T159" s="25"/>
      <c r="U159" s="25"/>
      <c r="V159" s="6">
        <f t="shared" si="9"/>
        <v>0</v>
      </c>
      <c r="W159" s="1"/>
      <c r="X159" s="1"/>
      <c r="Y159" s="59"/>
    </row>
    <row r="160" spans="1:25" ht="31.5" hidden="1" x14ac:dyDescent="0.25">
      <c r="B160" s="81" t="s">
        <v>1581</v>
      </c>
      <c r="T160" s="61"/>
      <c r="U160" s="61"/>
      <c r="V160" s="6">
        <f t="shared" si="9"/>
        <v>0</v>
      </c>
    </row>
    <row r="161" spans="1:25" ht="220.5" hidden="1" x14ac:dyDescent="0.25">
      <c r="A161" s="87">
        <v>145</v>
      </c>
      <c r="B161" s="4" t="s">
        <v>801</v>
      </c>
      <c r="C161" s="3" t="s">
        <v>156</v>
      </c>
      <c r="D161" s="4" t="s">
        <v>365</v>
      </c>
      <c r="E161" s="16" t="s">
        <v>716</v>
      </c>
      <c r="F161" s="3" t="s">
        <v>35</v>
      </c>
      <c r="G161" s="8"/>
      <c r="H161" s="4" t="s">
        <v>589</v>
      </c>
      <c r="I161" s="3" t="s">
        <v>354</v>
      </c>
      <c r="J161" s="32" t="s">
        <v>366</v>
      </c>
      <c r="K161" s="32"/>
      <c r="L161" s="3" t="s">
        <v>171</v>
      </c>
      <c r="M161" s="5">
        <v>21081213</v>
      </c>
      <c r="N161" s="8">
        <v>108854351</v>
      </c>
      <c r="O161" s="3" t="s">
        <v>17</v>
      </c>
      <c r="P161" s="131">
        <v>424</v>
      </c>
      <c r="Q161" s="7">
        <v>837000</v>
      </c>
      <c r="R161" s="7">
        <v>635000</v>
      </c>
      <c r="S161" s="15">
        <f>+R161/Q161</f>
        <v>0.75866188769414578</v>
      </c>
      <c r="T161" s="146"/>
      <c r="U161" s="6"/>
      <c r="V161" s="6">
        <f t="shared" si="9"/>
        <v>0</v>
      </c>
      <c r="W161" s="3"/>
      <c r="X161" s="3" t="s">
        <v>749</v>
      </c>
      <c r="Y161" s="2" t="s">
        <v>1761</v>
      </c>
    </row>
    <row r="162" spans="1:25" s="99" customFormat="1" ht="220.5" hidden="1" x14ac:dyDescent="0.25">
      <c r="A162" s="89">
        <v>146</v>
      </c>
      <c r="B162" s="90" t="s">
        <v>752</v>
      </c>
      <c r="C162" s="90" t="s">
        <v>95</v>
      </c>
      <c r="D162" s="90" t="s">
        <v>94</v>
      </c>
      <c r="E162" s="92" t="s">
        <v>753</v>
      </c>
      <c r="F162" s="91" t="s">
        <v>26</v>
      </c>
      <c r="G162" s="93"/>
      <c r="H162" s="90" t="s">
        <v>754</v>
      </c>
      <c r="I162" s="91" t="s">
        <v>755</v>
      </c>
      <c r="J162" s="100" t="s">
        <v>97</v>
      </c>
      <c r="K162" s="100" t="s">
        <v>756</v>
      </c>
      <c r="L162" s="91" t="s">
        <v>171</v>
      </c>
      <c r="M162" s="95" t="s">
        <v>104</v>
      </c>
      <c r="N162" s="93">
        <v>100795364</v>
      </c>
      <c r="O162" s="91" t="s">
        <v>17</v>
      </c>
      <c r="P162" s="131">
        <v>424</v>
      </c>
      <c r="Q162" s="106">
        <v>1048000</v>
      </c>
      <c r="R162" s="96">
        <v>824000</v>
      </c>
      <c r="S162" s="97">
        <f>+R162/Q162</f>
        <v>0.7862595419847328</v>
      </c>
      <c r="T162" s="146"/>
      <c r="U162" s="6"/>
      <c r="V162" s="6">
        <f t="shared" si="9"/>
        <v>0</v>
      </c>
      <c r="W162" s="90" t="s">
        <v>1623</v>
      </c>
      <c r="X162" s="90" t="s">
        <v>749</v>
      </c>
      <c r="Y162" s="98" t="s">
        <v>1762</v>
      </c>
    </row>
    <row r="163" spans="1:25" ht="236.25" hidden="1" x14ac:dyDescent="0.25">
      <c r="A163" s="87">
        <v>147</v>
      </c>
      <c r="B163" s="4" t="s">
        <v>1092</v>
      </c>
      <c r="C163" s="16" t="s">
        <v>342</v>
      </c>
      <c r="D163" s="16" t="s">
        <v>544</v>
      </c>
      <c r="E163" s="16" t="s">
        <v>1093</v>
      </c>
      <c r="F163" s="16" t="s">
        <v>26</v>
      </c>
      <c r="G163" s="16" t="s">
        <v>128</v>
      </c>
      <c r="H163" s="16" t="s">
        <v>541</v>
      </c>
      <c r="I163" s="16" t="s">
        <v>542</v>
      </c>
      <c r="J163" s="16" t="s">
        <v>545</v>
      </c>
      <c r="K163" s="16" t="s">
        <v>543</v>
      </c>
      <c r="L163" s="16" t="s">
        <v>171</v>
      </c>
      <c r="M163" s="19" t="s">
        <v>546</v>
      </c>
      <c r="N163" s="16">
        <v>107558515</v>
      </c>
      <c r="O163" s="20" t="s">
        <v>17</v>
      </c>
      <c r="P163" s="134">
        <v>424</v>
      </c>
      <c r="Q163" s="18">
        <v>706000</v>
      </c>
      <c r="R163" s="18">
        <v>430000</v>
      </c>
      <c r="S163" s="17">
        <f>+R163/Q163</f>
        <v>0.60906515580736542</v>
      </c>
      <c r="T163" s="148"/>
      <c r="U163" s="18"/>
      <c r="V163" s="6">
        <f t="shared" si="9"/>
        <v>0</v>
      </c>
      <c r="W163" s="16"/>
      <c r="X163" s="16" t="s">
        <v>749</v>
      </c>
      <c r="Y163" s="2" t="s">
        <v>1763</v>
      </c>
    </row>
    <row r="164" spans="1:25" ht="252" hidden="1" x14ac:dyDescent="0.25">
      <c r="A164" s="87">
        <v>148</v>
      </c>
      <c r="B164" s="4" t="s">
        <v>1288</v>
      </c>
      <c r="C164" s="3" t="s">
        <v>75</v>
      </c>
      <c r="D164" s="4" t="s">
        <v>1289</v>
      </c>
      <c r="E164" s="16" t="s">
        <v>1290</v>
      </c>
      <c r="F164" s="3" t="s">
        <v>26</v>
      </c>
      <c r="G164" s="8"/>
      <c r="H164" s="4" t="s">
        <v>1291</v>
      </c>
      <c r="I164" s="3" t="s">
        <v>1292</v>
      </c>
      <c r="J164" s="44" t="s">
        <v>1294</v>
      </c>
      <c r="K164" s="4" t="s">
        <v>1293</v>
      </c>
      <c r="L164" s="3" t="s">
        <v>171</v>
      </c>
      <c r="M164" s="5" t="s">
        <v>1295</v>
      </c>
      <c r="N164" s="8">
        <v>112787896</v>
      </c>
      <c r="O164" s="3" t="s">
        <v>17</v>
      </c>
      <c r="P164" s="131">
        <v>424</v>
      </c>
      <c r="Q164" s="7">
        <v>634000</v>
      </c>
      <c r="R164" s="7">
        <v>504000</v>
      </c>
      <c r="S164" s="17">
        <f>+R164/Q164</f>
        <v>0.79495268138801267</v>
      </c>
      <c r="T164" s="148">
        <v>504000</v>
      </c>
      <c r="U164" s="18"/>
      <c r="V164" s="6">
        <f t="shared" si="9"/>
        <v>504000</v>
      </c>
      <c r="W164" s="3"/>
      <c r="X164" s="3" t="s">
        <v>443</v>
      </c>
      <c r="Y164" s="2" t="s">
        <v>1764</v>
      </c>
    </row>
    <row r="165" spans="1:25" hidden="1" x14ac:dyDescent="0.25">
      <c r="B165" s="81" t="s">
        <v>1590</v>
      </c>
      <c r="T165" s="61"/>
      <c r="U165" s="61"/>
      <c r="V165" s="6">
        <f t="shared" si="9"/>
        <v>0</v>
      </c>
    </row>
    <row r="166" spans="1:25" ht="283.5" hidden="1" x14ac:dyDescent="0.25">
      <c r="A166" s="87">
        <v>149</v>
      </c>
      <c r="B166" s="4" t="s">
        <v>1496</v>
      </c>
      <c r="C166" s="3" t="s">
        <v>25</v>
      </c>
      <c r="D166" s="4" t="s">
        <v>344</v>
      </c>
      <c r="E166" s="16" t="s">
        <v>1497</v>
      </c>
      <c r="F166" s="3" t="s">
        <v>50</v>
      </c>
      <c r="G166" s="8"/>
      <c r="H166" s="4" t="s">
        <v>1498</v>
      </c>
      <c r="I166" s="3" t="s">
        <v>345</v>
      </c>
      <c r="J166" s="32" t="s">
        <v>506</v>
      </c>
      <c r="K166" s="32"/>
      <c r="L166" s="3" t="s">
        <v>383</v>
      </c>
      <c r="M166" s="5" t="s">
        <v>346</v>
      </c>
      <c r="N166" s="3">
        <v>102915399</v>
      </c>
      <c r="O166" s="3" t="s">
        <v>29</v>
      </c>
      <c r="P166" s="141">
        <v>481</v>
      </c>
      <c r="Q166" s="7">
        <v>978000</v>
      </c>
      <c r="R166" s="7">
        <v>780000</v>
      </c>
      <c r="S166" s="15">
        <f>+R166/Q166</f>
        <v>0.7975460122699386</v>
      </c>
      <c r="T166" s="6"/>
      <c r="U166" s="144"/>
      <c r="V166" s="6">
        <f t="shared" si="9"/>
        <v>0</v>
      </c>
      <c r="W166" s="4"/>
      <c r="X166" s="4" t="s">
        <v>749</v>
      </c>
      <c r="Y166" s="2" t="s">
        <v>1765</v>
      </c>
    </row>
    <row r="167" spans="1:25" ht="220.5" hidden="1" x14ac:dyDescent="0.25">
      <c r="A167" s="87">
        <v>150</v>
      </c>
      <c r="B167" s="4" t="s">
        <v>864</v>
      </c>
      <c r="C167" s="3" t="s">
        <v>119</v>
      </c>
      <c r="D167" s="4" t="s">
        <v>865</v>
      </c>
      <c r="E167" s="16" t="s">
        <v>405</v>
      </c>
      <c r="F167" s="3" t="s">
        <v>26</v>
      </c>
      <c r="G167" s="8"/>
      <c r="H167" s="3" t="s">
        <v>866</v>
      </c>
      <c r="I167" s="3" t="s">
        <v>867</v>
      </c>
      <c r="J167" s="66" t="s">
        <v>869</v>
      </c>
      <c r="K167" s="9" t="s">
        <v>868</v>
      </c>
      <c r="L167" s="3" t="s">
        <v>870</v>
      </c>
      <c r="M167" s="5" t="s">
        <v>871</v>
      </c>
      <c r="N167" s="8">
        <v>109030922</v>
      </c>
      <c r="O167" s="3" t="s">
        <v>29</v>
      </c>
      <c r="P167" s="141">
        <v>481</v>
      </c>
      <c r="Q167" s="7">
        <v>1000000</v>
      </c>
      <c r="R167" s="7">
        <v>800000</v>
      </c>
      <c r="S167" s="17">
        <f>+R167/Q167</f>
        <v>0.8</v>
      </c>
      <c r="T167" s="18"/>
      <c r="U167" s="145">
        <v>500000</v>
      </c>
      <c r="V167" s="6">
        <f t="shared" si="9"/>
        <v>500000</v>
      </c>
      <c r="W167" s="3"/>
      <c r="X167" s="3" t="s">
        <v>443</v>
      </c>
      <c r="Y167" s="2" t="s">
        <v>1766</v>
      </c>
    </row>
    <row r="168" spans="1:25" ht="204.75" hidden="1" x14ac:dyDescent="0.25">
      <c r="A168" s="87">
        <v>151</v>
      </c>
      <c r="B168" s="4" t="s">
        <v>1319</v>
      </c>
      <c r="C168" s="3" t="s">
        <v>1320</v>
      </c>
      <c r="D168" s="4" t="s">
        <v>1321</v>
      </c>
      <c r="E168" s="16" t="s">
        <v>1322</v>
      </c>
      <c r="F168" s="4" t="s">
        <v>50</v>
      </c>
      <c r="G168" s="8" t="s">
        <v>128</v>
      </c>
      <c r="H168" s="4" t="s">
        <v>684</v>
      </c>
      <c r="I168" s="3" t="s">
        <v>685</v>
      </c>
      <c r="J168" s="44" t="s">
        <v>686</v>
      </c>
      <c r="K168" s="9"/>
      <c r="L168" s="3" t="s">
        <v>383</v>
      </c>
      <c r="M168" s="5" t="s">
        <v>1323</v>
      </c>
      <c r="N168" s="8">
        <v>111329543</v>
      </c>
      <c r="O168" s="3" t="s">
        <v>29</v>
      </c>
      <c r="P168" s="141">
        <v>481</v>
      </c>
      <c r="Q168" s="7">
        <v>700000</v>
      </c>
      <c r="R168" s="7">
        <v>560000</v>
      </c>
      <c r="S168" s="17">
        <f>+R168/Q168</f>
        <v>0.8</v>
      </c>
      <c r="T168" s="18"/>
      <c r="U168" s="145"/>
      <c r="V168" s="6">
        <f t="shared" si="9"/>
        <v>0</v>
      </c>
      <c r="W168" s="3"/>
      <c r="X168" s="3" t="s">
        <v>749</v>
      </c>
      <c r="Y168" s="2" t="s">
        <v>1820</v>
      </c>
    </row>
    <row r="169" spans="1:25" ht="204.75" hidden="1" x14ac:dyDescent="0.25">
      <c r="A169" s="87">
        <v>152</v>
      </c>
      <c r="B169" s="4" t="s">
        <v>1081</v>
      </c>
      <c r="C169" s="4" t="s">
        <v>650</v>
      </c>
      <c r="D169" s="4" t="s">
        <v>651</v>
      </c>
      <c r="E169" s="16" t="s">
        <v>1083</v>
      </c>
      <c r="F169" s="4" t="s">
        <v>26</v>
      </c>
      <c r="G169" s="9"/>
      <c r="H169" s="4" t="s">
        <v>1082</v>
      </c>
      <c r="I169" s="4" t="s">
        <v>250</v>
      </c>
      <c r="J169" s="28" t="s">
        <v>652</v>
      </c>
      <c r="K169" s="4" t="s">
        <v>653</v>
      </c>
      <c r="L169" s="4" t="s">
        <v>383</v>
      </c>
      <c r="M169" s="29" t="s">
        <v>654</v>
      </c>
      <c r="N169" s="4">
        <v>111805739</v>
      </c>
      <c r="O169" s="39" t="s">
        <v>29</v>
      </c>
      <c r="P169" s="140">
        <v>481</v>
      </c>
      <c r="Q169" s="30">
        <v>1003000</v>
      </c>
      <c r="R169" s="30">
        <v>788000</v>
      </c>
      <c r="S169" s="40">
        <f>+R169/Q169</f>
        <v>0.78564307078763707</v>
      </c>
      <c r="T169" s="30"/>
      <c r="U169" s="143"/>
      <c r="V169" s="6">
        <f t="shared" si="9"/>
        <v>0</v>
      </c>
      <c r="W169" s="4"/>
      <c r="X169" s="4" t="s">
        <v>749</v>
      </c>
      <c r="Y169" s="2" t="s">
        <v>1767</v>
      </c>
    </row>
    <row r="170" spans="1:25" ht="31.5" hidden="1" x14ac:dyDescent="0.25">
      <c r="B170" s="81" t="s">
        <v>1582</v>
      </c>
      <c r="T170" s="61"/>
      <c r="U170" s="61"/>
      <c r="V170" s="6">
        <f t="shared" si="9"/>
        <v>0</v>
      </c>
    </row>
    <row r="171" spans="1:25" ht="267.75" hidden="1" x14ac:dyDescent="0.25">
      <c r="A171" s="87">
        <v>153</v>
      </c>
      <c r="B171" s="4" t="s">
        <v>1085</v>
      </c>
      <c r="C171" s="9" t="s">
        <v>281</v>
      </c>
      <c r="D171" s="4" t="s">
        <v>282</v>
      </c>
      <c r="E171" s="43" t="s">
        <v>401</v>
      </c>
      <c r="F171" s="3" t="s">
        <v>26</v>
      </c>
      <c r="G171" s="8"/>
      <c r="H171" s="4" t="s">
        <v>1087</v>
      </c>
      <c r="I171" s="3" t="s">
        <v>1088</v>
      </c>
      <c r="J171" s="32" t="s">
        <v>522</v>
      </c>
      <c r="K171" s="32" t="s">
        <v>1086</v>
      </c>
      <c r="L171" s="3" t="s">
        <v>46</v>
      </c>
      <c r="M171" s="5">
        <v>64189425</v>
      </c>
      <c r="N171" s="8">
        <v>109463293</v>
      </c>
      <c r="O171" s="3" t="s">
        <v>38</v>
      </c>
      <c r="P171" s="131">
        <v>424</v>
      </c>
      <c r="Q171" s="7">
        <v>820000</v>
      </c>
      <c r="R171" s="7">
        <v>640000</v>
      </c>
      <c r="S171" s="15">
        <f t="shared" ref="S171:S182" si="10">+R171/Q171</f>
        <v>0.78048780487804881</v>
      </c>
      <c r="T171" s="146"/>
      <c r="U171" s="6"/>
      <c r="V171" s="6">
        <f t="shared" si="9"/>
        <v>0</v>
      </c>
      <c r="W171" s="4"/>
      <c r="X171" s="4" t="s">
        <v>749</v>
      </c>
      <c r="Y171" s="2" t="s">
        <v>1768</v>
      </c>
    </row>
    <row r="172" spans="1:25" ht="252" hidden="1" x14ac:dyDescent="0.25">
      <c r="A172" s="87">
        <v>154</v>
      </c>
      <c r="B172" s="4" t="s">
        <v>1544</v>
      </c>
      <c r="C172" s="9" t="s">
        <v>254</v>
      </c>
      <c r="D172" s="4" t="s">
        <v>255</v>
      </c>
      <c r="E172" s="16" t="s">
        <v>1545</v>
      </c>
      <c r="F172" s="3" t="s">
        <v>35</v>
      </c>
      <c r="G172" s="8" t="s">
        <v>128</v>
      </c>
      <c r="H172" s="4" t="s">
        <v>1484</v>
      </c>
      <c r="I172" s="3" t="s">
        <v>703</v>
      </c>
      <c r="J172" s="9" t="s">
        <v>256</v>
      </c>
      <c r="K172" s="9"/>
      <c r="L172" s="3" t="s">
        <v>46</v>
      </c>
      <c r="M172" s="5">
        <v>64484249</v>
      </c>
      <c r="N172" s="8" t="s">
        <v>257</v>
      </c>
      <c r="O172" s="3" t="s">
        <v>38</v>
      </c>
      <c r="P172" s="131">
        <v>424</v>
      </c>
      <c r="Q172" s="7">
        <v>864000</v>
      </c>
      <c r="R172" s="7">
        <v>691200</v>
      </c>
      <c r="S172" s="15">
        <f t="shared" si="10"/>
        <v>0.8</v>
      </c>
      <c r="T172" s="146">
        <v>450000</v>
      </c>
      <c r="U172" s="6"/>
      <c r="V172" s="6">
        <f t="shared" si="9"/>
        <v>450000</v>
      </c>
      <c r="W172" s="3"/>
      <c r="X172" s="3" t="s">
        <v>443</v>
      </c>
      <c r="Y172" s="2" t="s">
        <v>1769</v>
      </c>
    </row>
    <row r="173" spans="1:25" ht="252" hidden="1" x14ac:dyDescent="0.25">
      <c r="A173" s="87">
        <v>155</v>
      </c>
      <c r="B173" s="4" t="s">
        <v>1482</v>
      </c>
      <c r="C173" s="9" t="s">
        <v>254</v>
      </c>
      <c r="D173" s="4" t="s">
        <v>350</v>
      </c>
      <c r="E173" s="16" t="s">
        <v>1483</v>
      </c>
      <c r="F173" s="4" t="s">
        <v>35</v>
      </c>
      <c r="G173" s="9"/>
      <c r="H173" s="4" t="s">
        <v>1484</v>
      </c>
      <c r="I173" s="4" t="s">
        <v>703</v>
      </c>
      <c r="J173" s="9" t="s">
        <v>1485</v>
      </c>
      <c r="K173" s="9"/>
      <c r="L173" s="4" t="s">
        <v>46</v>
      </c>
      <c r="M173" s="29" t="s">
        <v>351</v>
      </c>
      <c r="N173" s="4">
        <v>100531512</v>
      </c>
      <c r="O173" s="4" t="s">
        <v>17</v>
      </c>
      <c r="P173" s="132">
        <v>424</v>
      </c>
      <c r="Q173" s="41">
        <v>888000</v>
      </c>
      <c r="R173" s="41">
        <v>710400</v>
      </c>
      <c r="S173" s="40">
        <f t="shared" si="10"/>
        <v>0.8</v>
      </c>
      <c r="T173" s="147">
        <v>500000</v>
      </c>
      <c r="U173" s="30"/>
      <c r="V173" s="6">
        <f t="shared" si="9"/>
        <v>500000</v>
      </c>
      <c r="W173" s="4"/>
      <c r="X173" s="4" t="s">
        <v>443</v>
      </c>
      <c r="Y173" s="2" t="s">
        <v>1770</v>
      </c>
    </row>
    <row r="174" spans="1:25" ht="252" hidden="1" x14ac:dyDescent="0.25">
      <c r="A174" s="87">
        <v>156</v>
      </c>
      <c r="B174" s="4" t="s">
        <v>968</v>
      </c>
      <c r="C174" s="4" t="s">
        <v>45</v>
      </c>
      <c r="D174" s="4" t="s">
        <v>377</v>
      </c>
      <c r="E174" s="16" t="s">
        <v>969</v>
      </c>
      <c r="F174" s="3" t="s">
        <v>35</v>
      </c>
      <c r="G174" s="8"/>
      <c r="H174" s="4" t="s">
        <v>48</v>
      </c>
      <c r="I174" s="3" t="s">
        <v>47</v>
      </c>
      <c r="J174" s="32" t="s">
        <v>588</v>
      </c>
      <c r="K174" s="32"/>
      <c r="L174" s="3" t="s">
        <v>46</v>
      </c>
      <c r="M174" s="5" t="s">
        <v>106</v>
      </c>
      <c r="N174" s="8">
        <v>101269922</v>
      </c>
      <c r="O174" s="3" t="s">
        <v>17</v>
      </c>
      <c r="P174" s="131">
        <v>424</v>
      </c>
      <c r="Q174" s="7">
        <v>973986</v>
      </c>
      <c r="R174" s="7">
        <v>763986</v>
      </c>
      <c r="S174" s="15">
        <f t="shared" si="10"/>
        <v>0.78439115141285398</v>
      </c>
      <c r="T174" s="146">
        <v>500000</v>
      </c>
      <c r="U174" s="6"/>
      <c r="V174" s="6">
        <f t="shared" si="9"/>
        <v>500000</v>
      </c>
      <c r="W174" s="4"/>
      <c r="X174" s="4" t="s">
        <v>443</v>
      </c>
      <c r="Y174" s="2" t="s">
        <v>1776</v>
      </c>
    </row>
    <row r="175" spans="1:25" ht="220.5" hidden="1" x14ac:dyDescent="0.25">
      <c r="A175" s="87">
        <v>157</v>
      </c>
      <c r="B175" s="4" t="s">
        <v>988</v>
      </c>
      <c r="C175" s="4" t="s">
        <v>45</v>
      </c>
      <c r="D175" s="4" t="s">
        <v>723</v>
      </c>
      <c r="E175" s="16" t="s">
        <v>989</v>
      </c>
      <c r="F175" s="4" t="s">
        <v>15</v>
      </c>
      <c r="G175" s="9"/>
      <c r="H175" s="4" t="s">
        <v>990</v>
      </c>
      <c r="I175" s="4" t="s">
        <v>724</v>
      </c>
      <c r="J175" s="4" t="s">
        <v>725</v>
      </c>
      <c r="K175" s="4"/>
      <c r="L175" s="4" t="s">
        <v>46</v>
      </c>
      <c r="M175" s="29" t="s">
        <v>726</v>
      </c>
      <c r="N175" s="4">
        <v>101270186</v>
      </c>
      <c r="O175" s="39" t="s">
        <v>17</v>
      </c>
      <c r="P175" s="135">
        <v>424</v>
      </c>
      <c r="Q175" s="30">
        <v>1250000</v>
      </c>
      <c r="R175" s="30">
        <v>1000000</v>
      </c>
      <c r="S175" s="40">
        <f t="shared" si="10"/>
        <v>0.8</v>
      </c>
      <c r="T175" s="147"/>
      <c r="U175" s="30"/>
      <c r="V175" s="6">
        <f t="shared" si="9"/>
        <v>0</v>
      </c>
      <c r="W175" s="4"/>
      <c r="X175" s="4" t="s">
        <v>749</v>
      </c>
      <c r="Y175" s="2" t="s">
        <v>1771</v>
      </c>
    </row>
    <row r="176" spans="1:25" ht="283.5" hidden="1" x14ac:dyDescent="0.25">
      <c r="A176" s="87">
        <v>158</v>
      </c>
      <c r="B176" s="4" t="s">
        <v>1211</v>
      </c>
      <c r="C176" s="3" t="s">
        <v>75</v>
      </c>
      <c r="D176" s="4" t="s">
        <v>1212</v>
      </c>
      <c r="E176" s="16" t="s">
        <v>1213</v>
      </c>
      <c r="F176" s="3" t="s">
        <v>26</v>
      </c>
      <c r="G176" s="8"/>
      <c r="H176" s="4" t="s">
        <v>1214</v>
      </c>
      <c r="I176" s="3" t="s">
        <v>1215</v>
      </c>
      <c r="J176" s="33" t="s">
        <v>1216</v>
      </c>
      <c r="K176" s="33" t="s">
        <v>1217</v>
      </c>
      <c r="L176" s="4" t="s">
        <v>46</v>
      </c>
      <c r="M176" s="5" t="s">
        <v>1218</v>
      </c>
      <c r="N176" s="3">
        <v>102549152</v>
      </c>
      <c r="O176" s="3" t="s">
        <v>29</v>
      </c>
      <c r="P176" s="141">
        <v>481</v>
      </c>
      <c r="Q176" s="6">
        <v>552000</v>
      </c>
      <c r="R176" s="7">
        <v>432000</v>
      </c>
      <c r="S176" s="17">
        <f t="shared" si="10"/>
        <v>0.78260869565217395</v>
      </c>
      <c r="T176" s="18"/>
      <c r="U176" s="145"/>
      <c r="V176" s="6">
        <f t="shared" si="9"/>
        <v>0</v>
      </c>
      <c r="W176" s="4"/>
      <c r="X176" s="4" t="s">
        <v>749</v>
      </c>
      <c r="Y176" s="2" t="s">
        <v>1772</v>
      </c>
    </row>
    <row r="177" spans="1:25" ht="220.5" hidden="1" x14ac:dyDescent="0.25">
      <c r="A177" s="87">
        <v>159</v>
      </c>
      <c r="B177" s="4" t="s">
        <v>935</v>
      </c>
      <c r="C177" s="4" t="s">
        <v>281</v>
      </c>
      <c r="D177" s="4" t="s">
        <v>445</v>
      </c>
      <c r="E177" s="16" t="s">
        <v>936</v>
      </c>
      <c r="F177" s="4" t="s">
        <v>26</v>
      </c>
      <c r="G177" s="8"/>
      <c r="H177" s="4" t="s">
        <v>937</v>
      </c>
      <c r="I177" s="4" t="s">
        <v>446</v>
      </c>
      <c r="J177" s="44" t="s">
        <v>938</v>
      </c>
      <c r="K177" s="9" t="s">
        <v>746</v>
      </c>
      <c r="L177" s="3" t="s">
        <v>46</v>
      </c>
      <c r="M177" s="5" t="s">
        <v>444</v>
      </c>
      <c r="N177" s="8">
        <v>102673926</v>
      </c>
      <c r="O177" s="3" t="s">
        <v>17</v>
      </c>
      <c r="P177" s="131">
        <v>424</v>
      </c>
      <c r="Q177" s="7">
        <v>791000</v>
      </c>
      <c r="R177" s="7">
        <v>630000</v>
      </c>
      <c r="S177" s="17">
        <f t="shared" si="10"/>
        <v>0.79646017699115046</v>
      </c>
      <c r="T177" s="148"/>
      <c r="U177" s="18"/>
      <c r="V177" s="6">
        <f t="shared" si="9"/>
        <v>0</v>
      </c>
      <c r="W177" s="4"/>
      <c r="X177" s="4" t="s">
        <v>749</v>
      </c>
      <c r="Y177" s="2" t="s">
        <v>1773</v>
      </c>
    </row>
    <row r="178" spans="1:25" ht="252" hidden="1" x14ac:dyDescent="0.25">
      <c r="A178" s="87">
        <v>160</v>
      </c>
      <c r="B178" s="4" t="s">
        <v>877</v>
      </c>
      <c r="C178" s="9" t="s">
        <v>74</v>
      </c>
      <c r="D178" s="4" t="s">
        <v>878</v>
      </c>
      <c r="E178" s="16" t="s">
        <v>879</v>
      </c>
      <c r="F178" s="4" t="s">
        <v>35</v>
      </c>
      <c r="G178" s="9" t="s">
        <v>128</v>
      </c>
      <c r="H178" s="4" t="s">
        <v>880</v>
      </c>
      <c r="I178" s="4" t="s">
        <v>551</v>
      </c>
      <c r="J178" s="44" t="s">
        <v>881</v>
      </c>
      <c r="K178" s="9"/>
      <c r="L178" s="4" t="s">
        <v>46</v>
      </c>
      <c r="M178" s="29" t="s">
        <v>882</v>
      </c>
      <c r="N178" s="9">
        <v>104280565</v>
      </c>
      <c r="O178" s="4" t="s">
        <v>17</v>
      </c>
      <c r="P178" s="132">
        <v>424</v>
      </c>
      <c r="Q178" s="41">
        <v>1278000</v>
      </c>
      <c r="R178" s="41">
        <v>900000</v>
      </c>
      <c r="S178" s="17">
        <f t="shared" si="10"/>
        <v>0.70422535211267601</v>
      </c>
      <c r="T178" s="148">
        <v>500000</v>
      </c>
      <c r="U178" s="18"/>
      <c r="V178" s="6">
        <f t="shared" si="9"/>
        <v>500000</v>
      </c>
      <c r="W178" s="4"/>
      <c r="X178" s="4" t="s">
        <v>443</v>
      </c>
      <c r="Y178" s="2" t="s">
        <v>1777</v>
      </c>
    </row>
    <row r="179" spans="1:25" ht="236.25" hidden="1" x14ac:dyDescent="0.25">
      <c r="A179" s="87">
        <v>161</v>
      </c>
      <c r="B179" s="4" t="s">
        <v>1427</v>
      </c>
      <c r="C179" s="9" t="s">
        <v>45</v>
      </c>
      <c r="D179" s="4" t="s">
        <v>1428</v>
      </c>
      <c r="E179" s="16" t="s">
        <v>1429</v>
      </c>
      <c r="F179" s="3" t="s">
        <v>1430</v>
      </c>
      <c r="G179" s="8"/>
      <c r="H179" s="4" t="s">
        <v>1431</v>
      </c>
      <c r="I179" s="4" t="s">
        <v>1432</v>
      </c>
      <c r="J179" s="28" t="s">
        <v>1433</v>
      </c>
      <c r="K179" s="9"/>
      <c r="L179" s="3" t="s">
        <v>46</v>
      </c>
      <c r="M179" s="5" t="s">
        <v>1434</v>
      </c>
      <c r="N179" s="8">
        <v>105172419</v>
      </c>
      <c r="O179" s="3" t="s">
        <v>17</v>
      </c>
      <c r="P179" s="131">
        <v>424</v>
      </c>
      <c r="Q179" s="7">
        <v>750000</v>
      </c>
      <c r="R179" s="7">
        <v>400000</v>
      </c>
      <c r="S179" s="17">
        <f t="shared" si="10"/>
        <v>0.53333333333333333</v>
      </c>
      <c r="T179" s="148"/>
      <c r="U179" s="18"/>
      <c r="V179" s="6">
        <f t="shared" si="9"/>
        <v>0</v>
      </c>
      <c r="W179" s="4"/>
      <c r="X179" s="4" t="s">
        <v>749</v>
      </c>
      <c r="Y179" s="2" t="s">
        <v>1821</v>
      </c>
    </row>
    <row r="180" spans="1:25" ht="220.5" hidden="1" x14ac:dyDescent="0.25">
      <c r="A180" s="87">
        <v>162</v>
      </c>
      <c r="B180" s="4" t="s">
        <v>974</v>
      </c>
      <c r="C180" s="3" t="s">
        <v>54</v>
      </c>
      <c r="D180" s="4" t="s">
        <v>160</v>
      </c>
      <c r="E180" s="16" t="s">
        <v>975</v>
      </c>
      <c r="F180" s="3" t="s">
        <v>15</v>
      </c>
      <c r="G180" s="8"/>
      <c r="H180" s="4" t="s">
        <v>976</v>
      </c>
      <c r="I180" s="3" t="s">
        <v>161</v>
      </c>
      <c r="J180" s="9" t="s">
        <v>162</v>
      </c>
      <c r="K180" s="9"/>
      <c r="L180" s="3" t="s">
        <v>46</v>
      </c>
      <c r="M180" s="5" t="s">
        <v>163</v>
      </c>
      <c r="N180" s="8">
        <v>109203197</v>
      </c>
      <c r="O180" s="3" t="s">
        <v>17</v>
      </c>
      <c r="P180" s="131">
        <v>424</v>
      </c>
      <c r="Q180" s="7">
        <v>1050000</v>
      </c>
      <c r="R180" s="7">
        <v>840000</v>
      </c>
      <c r="S180" s="15">
        <f t="shared" si="10"/>
        <v>0.8</v>
      </c>
      <c r="T180" s="146">
        <v>814000</v>
      </c>
      <c r="U180" s="6"/>
      <c r="V180" s="6">
        <f t="shared" si="9"/>
        <v>814000</v>
      </c>
      <c r="W180" s="4"/>
      <c r="X180" s="4" t="s">
        <v>443</v>
      </c>
      <c r="Y180" s="2" t="s">
        <v>1808</v>
      </c>
    </row>
    <row r="181" spans="1:25" ht="236.25" hidden="1" x14ac:dyDescent="0.25">
      <c r="A181" s="87">
        <v>163</v>
      </c>
      <c r="B181" s="4" t="s">
        <v>991</v>
      </c>
      <c r="C181" s="3" t="s">
        <v>992</v>
      </c>
      <c r="D181" s="4" t="s">
        <v>995</v>
      </c>
      <c r="E181" s="16" t="s">
        <v>996</v>
      </c>
      <c r="F181" s="3" t="s">
        <v>26</v>
      </c>
      <c r="G181" s="8"/>
      <c r="H181" s="4" t="s">
        <v>993</v>
      </c>
      <c r="I181" s="3" t="s">
        <v>994</v>
      </c>
      <c r="J181" s="44" t="s">
        <v>997</v>
      </c>
      <c r="K181" s="32" t="s">
        <v>998</v>
      </c>
      <c r="L181" s="3" t="s">
        <v>46</v>
      </c>
      <c r="M181" s="5" t="s">
        <v>999</v>
      </c>
      <c r="N181" s="8">
        <v>112818958</v>
      </c>
      <c r="O181" s="3" t="s">
        <v>17</v>
      </c>
      <c r="P181" s="131">
        <v>424</v>
      </c>
      <c r="Q181" s="7">
        <v>630000</v>
      </c>
      <c r="R181" s="7">
        <v>500000</v>
      </c>
      <c r="S181" s="17">
        <f t="shared" si="10"/>
        <v>0.79365079365079361</v>
      </c>
      <c r="T181" s="148"/>
      <c r="U181" s="18"/>
      <c r="V181" s="6">
        <f t="shared" si="9"/>
        <v>0</v>
      </c>
      <c r="W181" s="3"/>
      <c r="X181" s="3" t="s">
        <v>749</v>
      </c>
      <c r="Y181" s="2" t="s">
        <v>1774</v>
      </c>
    </row>
    <row r="182" spans="1:25" ht="236.25" hidden="1" x14ac:dyDescent="0.25">
      <c r="A182" s="87">
        <v>164</v>
      </c>
      <c r="B182" s="4" t="s">
        <v>1123</v>
      </c>
      <c r="C182" s="3" t="s">
        <v>32</v>
      </c>
      <c r="D182" s="4" t="s">
        <v>1124</v>
      </c>
      <c r="E182" s="16" t="s">
        <v>1125</v>
      </c>
      <c r="F182" s="3" t="s">
        <v>26</v>
      </c>
      <c r="G182" s="8" t="s">
        <v>128</v>
      </c>
      <c r="H182" s="4" t="s">
        <v>638</v>
      </c>
      <c r="I182" s="3" t="s">
        <v>639</v>
      </c>
      <c r="J182" s="28" t="s">
        <v>505</v>
      </c>
      <c r="K182" s="4" t="s">
        <v>640</v>
      </c>
      <c r="L182" s="3" t="s">
        <v>46</v>
      </c>
      <c r="M182" s="5" t="s">
        <v>1126</v>
      </c>
      <c r="N182" s="3">
        <v>112289335</v>
      </c>
      <c r="O182" s="3" t="s">
        <v>29</v>
      </c>
      <c r="P182" s="141">
        <v>481</v>
      </c>
      <c r="Q182" s="6">
        <v>1250000</v>
      </c>
      <c r="R182" s="6">
        <v>1000000</v>
      </c>
      <c r="S182" s="17">
        <f t="shared" si="10"/>
        <v>0.8</v>
      </c>
      <c r="T182" s="18"/>
      <c r="U182" s="145"/>
      <c r="V182" s="6">
        <f t="shared" si="9"/>
        <v>0</v>
      </c>
      <c r="W182" s="4"/>
      <c r="X182" s="4" t="s">
        <v>749</v>
      </c>
      <c r="Y182" s="2" t="s">
        <v>1775</v>
      </c>
    </row>
    <row r="183" spans="1:25" ht="31.5" hidden="1" x14ac:dyDescent="0.25">
      <c r="B183" s="81" t="s">
        <v>1583</v>
      </c>
      <c r="T183" s="61"/>
      <c r="U183" s="61"/>
      <c r="V183" s="6">
        <f t="shared" si="9"/>
        <v>0</v>
      </c>
    </row>
    <row r="184" spans="1:25" ht="299.25" hidden="1" x14ac:dyDescent="0.25">
      <c r="A184" s="87">
        <v>165</v>
      </c>
      <c r="B184" s="4" t="s">
        <v>1154</v>
      </c>
      <c r="C184" s="3" t="s">
        <v>32</v>
      </c>
      <c r="D184" s="4" t="s">
        <v>1155</v>
      </c>
      <c r="E184" s="16" t="s">
        <v>1156</v>
      </c>
      <c r="F184" s="4" t="s">
        <v>15</v>
      </c>
      <c r="G184" s="8" t="s">
        <v>128</v>
      </c>
      <c r="H184" s="4" t="s">
        <v>1157</v>
      </c>
      <c r="I184" s="3" t="s">
        <v>1158</v>
      </c>
      <c r="J184" s="44" t="s">
        <v>1159</v>
      </c>
      <c r="K184" s="32"/>
      <c r="L184" s="3" t="s">
        <v>325</v>
      </c>
      <c r="M184" s="5" t="s">
        <v>1160</v>
      </c>
      <c r="N184" s="3">
        <v>109109844</v>
      </c>
      <c r="O184" s="3" t="s">
        <v>38</v>
      </c>
      <c r="P184" s="131">
        <v>424</v>
      </c>
      <c r="Q184" s="7">
        <v>920375</v>
      </c>
      <c r="R184" s="7">
        <v>566000</v>
      </c>
      <c r="S184" s="17">
        <f>+R184/Q184</f>
        <v>0.61496672551948939</v>
      </c>
      <c r="T184" s="148">
        <v>566000</v>
      </c>
      <c r="U184" s="18"/>
      <c r="V184" s="6">
        <f t="shared" si="9"/>
        <v>566000</v>
      </c>
      <c r="W184" s="4"/>
      <c r="X184" s="4" t="s">
        <v>443</v>
      </c>
      <c r="Y184" s="2" t="s">
        <v>1778</v>
      </c>
    </row>
    <row r="185" spans="1:25" hidden="1" x14ac:dyDescent="0.25">
      <c r="B185" s="81" t="s">
        <v>1584</v>
      </c>
      <c r="T185" s="61"/>
      <c r="U185" s="61"/>
      <c r="V185" s="6">
        <f t="shared" si="9"/>
        <v>0</v>
      </c>
    </row>
    <row r="186" spans="1:25" ht="236.25" hidden="1" x14ac:dyDescent="0.25">
      <c r="A186" s="87">
        <v>166</v>
      </c>
      <c r="B186" s="4" t="s">
        <v>888</v>
      </c>
      <c r="C186" s="3" t="s">
        <v>83</v>
      </c>
      <c r="D186" s="4" t="s">
        <v>146</v>
      </c>
      <c r="E186" s="16" t="s">
        <v>590</v>
      </c>
      <c r="F186" s="3" t="s">
        <v>35</v>
      </c>
      <c r="G186" s="8"/>
      <c r="H186" s="3" t="s">
        <v>147</v>
      </c>
      <c r="I186" s="3" t="s">
        <v>148</v>
      </c>
      <c r="J186" s="9" t="s">
        <v>149</v>
      </c>
      <c r="K186" s="9"/>
      <c r="L186" s="3" t="s">
        <v>889</v>
      </c>
      <c r="M186" s="5" t="s">
        <v>150</v>
      </c>
      <c r="N186" s="8" t="s">
        <v>151</v>
      </c>
      <c r="O186" s="3" t="s">
        <v>17</v>
      </c>
      <c r="P186" s="131">
        <v>424</v>
      </c>
      <c r="Q186" s="7">
        <v>989000</v>
      </c>
      <c r="R186" s="7">
        <v>699000</v>
      </c>
      <c r="S186" s="15">
        <f>+R186/Q186</f>
        <v>0.70677451971688576</v>
      </c>
      <c r="T186" s="146"/>
      <c r="U186" s="6"/>
      <c r="V186" s="6">
        <f t="shared" si="9"/>
        <v>0</v>
      </c>
      <c r="W186" s="3"/>
      <c r="X186" s="3" t="s">
        <v>749</v>
      </c>
      <c r="Y186" s="2" t="s">
        <v>1779</v>
      </c>
    </row>
    <row r="187" spans="1:25" s="99" customFormat="1" ht="252" hidden="1" x14ac:dyDescent="0.25">
      <c r="A187" s="89">
        <v>167</v>
      </c>
      <c r="B187" s="90" t="s">
        <v>1008</v>
      </c>
      <c r="C187" s="92" t="s">
        <v>532</v>
      </c>
      <c r="D187" s="92" t="s">
        <v>533</v>
      </c>
      <c r="E187" s="92" t="s">
        <v>1009</v>
      </c>
      <c r="F187" s="92" t="s">
        <v>15</v>
      </c>
      <c r="G187" s="92"/>
      <c r="H187" s="92" t="s">
        <v>1010</v>
      </c>
      <c r="I187" s="92" t="s">
        <v>72</v>
      </c>
      <c r="J187" s="125" t="s">
        <v>80</v>
      </c>
      <c r="K187" s="92"/>
      <c r="L187" s="92" t="s">
        <v>889</v>
      </c>
      <c r="M187" s="126" t="s">
        <v>528</v>
      </c>
      <c r="N187" s="92">
        <v>101334896</v>
      </c>
      <c r="O187" s="127" t="s">
        <v>17</v>
      </c>
      <c r="P187" s="134">
        <v>424</v>
      </c>
      <c r="Q187" s="128">
        <v>1250000</v>
      </c>
      <c r="R187" s="128">
        <v>1000000</v>
      </c>
      <c r="S187" s="107">
        <f>+R187/Q187</f>
        <v>0.8</v>
      </c>
      <c r="T187" s="148">
        <v>500000</v>
      </c>
      <c r="U187" s="18"/>
      <c r="V187" s="6">
        <f t="shared" si="9"/>
        <v>500000</v>
      </c>
      <c r="W187" s="90" t="s">
        <v>1618</v>
      </c>
      <c r="X187" s="90" t="s">
        <v>443</v>
      </c>
      <c r="Y187" s="98" t="s">
        <v>1780</v>
      </c>
    </row>
    <row r="188" spans="1:25" s="99" customFormat="1" ht="236.25" hidden="1" x14ac:dyDescent="0.25">
      <c r="A188" s="89">
        <v>168</v>
      </c>
      <c r="B188" s="90" t="s">
        <v>912</v>
      </c>
      <c r="C188" s="91" t="s">
        <v>83</v>
      </c>
      <c r="D188" s="90" t="s">
        <v>347</v>
      </c>
      <c r="E188" s="92" t="s">
        <v>913</v>
      </c>
      <c r="F188" s="91" t="s">
        <v>26</v>
      </c>
      <c r="G188" s="93"/>
      <c r="H188" s="90" t="s">
        <v>914</v>
      </c>
      <c r="I188" s="91" t="s">
        <v>348</v>
      </c>
      <c r="J188" s="100" t="s">
        <v>289</v>
      </c>
      <c r="K188" s="100" t="s">
        <v>540</v>
      </c>
      <c r="L188" s="90" t="s">
        <v>930</v>
      </c>
      <c r="M188" s="95" t="s">
        <v>290</v>
      </c>
      <c r="N188" s="93" t="s">
        <v>291</v>
      </c>
      <c r="O188" s="91" t="s">
        <v>292</v>
      </c>
      <c r="P188" s="131">
        <v>424</v>
      </c>
      <c r="Q188" s="96">
        <v>738000</v>
      </c>
      <c r="R188" s="96">
        <v>580000</v>
      </c>
      <c r="S188" s="97">
        <f>+R188/Q188</f>
        <v>0.78590785907859073</v>
      </c>
      <c r="T188" s="146"/>
      <c r="U188" s="6"/>
      <c r="V188" s="6">
        <f t="shared" si="9"/>
        <v>0</v>
      </c>
      <c r="W188" s="90" t="s">
        <v>1619</v>
      </c>
      <c r="X188" s="90" t="s">
        <v>749</v>
      </c>
      <c r="Y188" s="98" t="s">
        <v>1822</v>
      </c>
    </row>
    <row r="189" spans="1:25" ht="236.25" hidden="1" x14ac:dyDescent="0.25">
      <c r="A189" s="87">
        <v>169</v>
      </c>
      <c r="B189" s="4" t="s">
        <v>1356</v>
      </c>
      <c r="C189" s="8" t="s">
        <v>1357</v>
      </c>
      <c r="D189" s="4" t="s">
        <v>1359</v>
      </c>
      <c r="E189" s="43" t="s">
        <v>1360</v>
      </c>
      <c r="F189" s="3" t="s">
        <v>15</v>
      </c>
      <c r="G189" s="8" t="s">
        <v>128</v>
      </c>
      <c r="H189" s="3" t="s">
        <v>1358</v>
      </c>
      <c r="I189" s="3" t="s">
        <v>304</v>
      </c>
      <c r="J189" s="28" t="s">
        <v>1361</v>
      </c>
      <c r="K189" s="9"/>
      <c r="L189" s="3" t="s">
        <v>889</v>
      </c>
      <c r="M189" s="5" t="s">
        <v>1362</v>
      </c>
      <c r="N189" s="8">
        <v>112301183</v>
      </c>
      <c r="O189" s="3" t="s">
        <v>38</v>
      </c>
      <c r="P189" s="131">
        <v>424</v>
      </c>
      <c r="Q189" s="7">
        <v>2031000</v>
      </c>
      <c r="R189" s="7">
        <v>927000</v>
      </c>
      <c r="S189" s="17">
        <f>+R189/Q189</f>
        <v>0.45642540620384048</v>
      </c>
      <c r="T189" s="148"/>
      <c r="U189" s="18"/>
      <c r="V189" s="6">
        <f t="shared" si="9"/>
        <v>0</v>
      </c>
      <c r="W189" s="4"/>
      <c r="X189" s="4" t="s">
        <v>749</v>
      </c>
      <c r="Y189" s="2" t="s">
        <v>1781</v>
      </c>
    </row>
    <row r="190" spans="1:25" ht="31.5" hidden="1" x14ac:dyDescent="0.25">
      <c r="B190" s="81" t="s">
        <v>1585</v>
      </c>
      <c r="T190" s="61"/>
      <c r="U190" s="61"/>
      <c r="V190" s="6">
        <f t="shared" si="9"/>
        <v>0</v>
      </c>
    </row>
    <row r="191" spans="1:25" ht="236.25" hidden="1" x14ac:dyDescent="0.25">
      <c r="A191" s="87">
        <v>170</v>
      </c>
      <c r="B191" s="4" t="s">
        <v>832</v>
      </c>
      <c r="C191" s="3" t="s">
        <v>54</v>
      </c>
      <c r="D191" s="4" t="s">
        <v>833</v>
      </c>
      <c r="E191" s="16" t="s">
        <v>834</v>
      </c>
      <c r="F191" s="3" t="s">
        <v>35</v>
      </c>
      <c r="G191" s="8"/>
      <c r="H191" s="4" t="s">
        <v>835</v>
      </c>
      <c r="I191" s="3" t="s">
        <v>836</v>
      </c>
      <c r="J191" s="32" t="s">
        <v>837</v>
      </c>
      <c r="K191" s="32"/>
      <c r="L191" s="3" t="s">
        <v>341</v>
      </c>
      <c r="M191" s="5" t="s">
        <v>838</v>
      </c>
      <c r="N191" s="8">
        <v>101916773</v>
      </c>
      <c r="O191" s="3" t="s">
        <v>17</v>
      </c>
      <c r="P191" s="131">
        <v>424</v>
      </c>
      <c r="Q191" s="7">
        <v>1242000</v>
      </c>
      <c r="R191" s="7">
        <v>930000</v>
      </c>
      <c r="S191" s="17">
        <f>+R191/Q191</f>
        <v>0.74879227053140096</v>
      </c>
      <c r="T191" s="148"/>
      <c r="U191" s="18"/>
      <c r="V191" s="6">
        <f t="shared" si="9"/>
        <v>0</v>
      </c>
      <c r="W191" s="4"/>
      <c r="X191" s="4" t="s">
        <v>749</v>
      </c>
      <c r="Y191" s="2" t="s">
        <v>1782</v>
      </c>
    </row>
    <row r="192" spans="1:25" ht="236.25" hidden="1" x14ac:dyDescent="0.25">
      <c r="A192" s="87">
        <v>171</v>
      </c>
      <c r="B192" s="4" t="s">
        <v>822</v>
      </c>
      <c r="C192" s="4" t="s">
        <v>183</v>
      </c>
      <c r="D192" s="4" t="s">
        <v>182</v>
      </c>
      <c r="E192" s="16" t="s">
        <v>823</v>
      </c>
      <c r="F192" s="4" t="s">
        <v>35</v>
      </c>
      <c r="G192" s="9"/>
      <c r="H192" s="9" t="s">
        <v>824</v>
      </c>
      <c r="I192" s="4" t="s">
        <v>184</v>
      </c>
      <c r="J192" s="9" t="s">
        <v>185</v>
      </c>
      <c r="K192" s="9"/>
      <c r="L192" s="4" t="s">
        <v>341</v>
      </c>
      <c r="M192" s="29" t="s">
        <v>186</v>
      </c>
      <c r="N192" s="9">
        <v>101426295</v>
      </c>
      <c r="O192" s="4" t="s">
        <v>17</v>
      </c>
      <c r="P192" s="132">
        <v>424</v>
      </c>
      <c r="Q192" s="41">
        <v>1020000</v>
      </c>
      <c r="R192" s="41">
        <v>810000</v>
      </c>
      <c r="S192" s="40">
        <f>+R192/Q192</f>
        <v>0.79411764705882348</v>
      </c>
      <c r="T192" s="147"/>
      <c r="U192" s="30"/>
      <c r="V192" s="6">
        <f t="shared" si="9"/>
        <v>0</v>
      </c>
      <c r="W192" s="4"/>
      <c r="X192" s="4" t="s">
        <v>749</v>
      </c>
      <c r="Y192" s="2" t="s">
        <v>1783</v>
      </c>
    </row>
    <row r="193" spans="1:25" ht="267.75" hidden="1" x14ac:dyDescent="0.25">
      <c r="A193" s="87">
        <v>172</v>
      </c>
      <c r="B193" s="4" t="s">
        <v>1554</v>
      </c>
      <c r="C193" s="4" t="s">
        <v>75</v>
      </c>
      <c r="D193" s="4" t="s">
        <v>615</v>
      </c>
      <c r="E193" s="16" t="s">
        <v>1555</v>
      </c>
      <c r="F193" s="4" t="s">
        <v>26</v>
      </c>
      <c r="G193" s="9"/>
      <c r="H193" s="4" t="s">
        <v>616</v>
      </c>
      <c r="I193" s="4" t="s">
        <v>617</v>
      </c>
      <c r="J193" s="4" t="s">
        <v>618</v>
      </c>
      <c r="K193" s="4" t="s">
        <v>619</v>
      </c>
      <c r="L193" s="4" t="s">
        <v>341</v>
      </c>
      <c r="M193" s="29" t="s">
        <v>620</v>
      </c>
      <c r="N193" s="4">
        <v>110026989</v>
      </c>
      <c r="O193" s="39" t="s">
        <v>29</v>
      </c>
      <c r="P193" s="140">
        <v>481</v>
      </c>
      <c r="Q193" s="30">
        <v>1844000</v>
      </c>
      <c r="R193" s="30">
        <v>996000</v>
      </c>
      <c r="S193" s="40">
        <f>+R193/Q193</f>
        <v>0.54013015184381774</v>
      </c>
      <c r="T193" s="30"/>
      <c r="U193" s="143"/>
      <c r="V193" s="6">
        <f t="shared" si="9"/>
        <v>0</v>
      </c>
      <c r="W193" s="4"/>
      <c r="X193" s="4" t="s">
        <v>749</v>
      </c>
      <c r="Y193" s="2" t="s">
        <v>1784</v>
      </c>
    </row>
    <row r="194" spans="1:25" ht="31.5" hidden="1" x14ac:dyDescent="0.25">
      <c r="B194" s="81" t="s">
        <v>1586</v>
      </c>
      <c r="T194" s="61"/>
      <c r="U194" s="61"/>
      <c r="V194" s="6">
        <f t="shared" si="9"/>
        <v>0</v>
      </c>
    </row>
    <row r="195" spans="1:25" ht="220.5" hidden="1" x14ac:dyDescent="0.25">
      <c r="A195" s="87">
        <v>173</v>
      </c>
      <c r="B195" s="4" t="s">
        <v>1546</v>
      </c>
      <c r="C195" s="3" t="s">
        <v>114</v>
      </c>
      <c r="D195" s="4" t="s">
        <v>224</v>
      </c>
      <c r="E195" s="16" t="s">
        <v>1547</v>
      </c>
      <c r="F195" s="3" t="s">
        <v>26</v>
      </c>
      <c r="G195" s="8"/>
      <c r="H195" s="3" t="s">
        <v>1548</v>
      </c>
      <c r="I195" s="3" t="s">
        <v>1549</v>
      </c>
      <c r="J195" s="4" t="s">
        <v>706</v>
      </c>
      <c r="K195" s="4" t="s">
        <v>1550</v>
      </c>
      <c r="L195" s="3" t="s">
        <v>55</v>
      </c>
      <c r="M195" s="49">
        <v>28141858</v>
      </c>
      <c r="N195" s="3" t="s">
        <v>442</v>
      </c>
      <c r="O195" s="3" t="s">
        <v>29</v>
      </c>
      <c r="P195" s="141">
        <v>481</v>
      </c>
      <c r="Q195" s="6">
        <v>585000</v>
      </c>
      <c r="R195" s="6">
        <v>455000</v>
      </c>
      <c r="S195" s="15">
        <f t="shared" ref="S195:S202" si="11">+R195/Q195</f>
        <v>0.77777777777777779</v>
      </c>
      <c r="T195" s="6"/>
      <c r="U195" s="144"/>
      <c r="V195" s="6">
        <f t="shared" si="9"/>
        <v>0</v>
      </c>
      <c r="W195" s="4"/>
      <c r="X195" s="4" t="s">
        <v>749</v>
      </c>
      <c r="Y195" s="2" t="s">
        <v>1785</v>
      </c>
    </row>
    <row r="196" spans="1:25" ht="220.5" hidden="1" x14ac:dyDescent="0.25">
      <c r="A196" s="87">
        <v>174</v>
      </c>
      <c r="B196" s="4" t="s">
        <v>1454</v>
      </c>
      <c r="C196" s="3" t="s">
        <v>114</v>
      </c>
      <c r="D196" s="4" t="s">
        <v>222</v>
      </c>
      <c r="E196" s="16" t="s">
        <v>1455</v>
      </c>
      <c r="F196" s="3" t="s">
        <v>35</v>
      </c>
      <c r="G196" s="8" t="s">
        <v>128</v>
      </c>
      <c r="H196" s="4" t="s">
        <v>1456</v>
      </c>
      <c r="I196" s="4" t="s">
        <v>690</v>
      </c>
      <c r="J196" s="33" t="s">
        <v>691</v>
      </c>
      <c r="K196" s="33"/>
      <c r="L196" s="3" t="s">
        <v>55</v>
      </c>
      <c r="M196" s="5">
        <v>28166834</v>
      </c>
      <c r="N196" s="3" t="s">
        <v>223</v>
      </c>
      <c r="O196" s="3" t="s">
        <v>29</v>
      </c>
      <c r="P196" s="141">
        <v>481</v>
      </c>
      <c r="Q196" s="6">
        <v>726000</v>
      </c>
      <c r="R196" s="6">
        <v>560000</v>
      </c>
      <c r="S196" s="15">
        <f t="shared" si="11"/>
        <v>0.77134986225895319</v>
      </c>
      <c r="T196" s="6"/>
      <c r="U196" s="144">
        <v>400000</v>
      </c>
      <c r="V196" s="6">
        <f t="shared" si="9"/>
        <v>400000</v>
      </c>
      <c r="W196" s="4"/>
      <c r="X196" s="4" t="s">
        <v>443</v>
      </c>
      <c r="Y196" s="2" t="s">
        <v>1810</v>
      </c>
    </row>
    <row r="197" spans="1:25" ht="267.75" hidden="1" x14ac:dyDescent="0.25">
      <c r="A197" s="87">
        <v>175</v>
      </c>
      <c r="B197" s="4" t="s">
        <v>1363</v>
      </c>
      <c r="C197" s="9" t="s">
        <v>1364</v>
      </c>
      <c r="D197" s="4" t="s">
        <v>1365</v>
      </c>
      <c r="E197" s="4" t="s">
        <v>1366</v>
      </c>
      <c r="F197" s="3" t="s">
        <v>35</v>
      </c>
      <c r="G197" s="8" t="s">
        <v>128</v>
      </c>
      <c r="H197" s="4" t="s">
        <v>1367</v>
      </c>
      <c r="I197" s="3" t="s">
        <v>164</v>
      </c>
      <c r="J197" s="28" t="s">
        <v>736</v>
      </c>
      <c r="K197" s="9"/>
      <c r="L197" s="3" t="s">
        <v>55</v>
      </c>
      <c r="M197" s="5" t="s">
        <v>165</v>
      </c>
      <c r="N197" s="8">
        <v>106513805</v>
      </c>
      <c r="O197" s="3" t="s">
        <v>29</v>
      </c>
      <c r="P197" s="141">
        <v>481</v>
      </c>
      <c r="Q197" s="7">
        <v>900000</v>
      </c>
      <c r="R197" s="7">
        <v>400000</v>
      </c>
      <c r="S197" s="17">
        <f t="shared" si="11"/>
        <v>0.44444444444444442</v>
      </c>
      <c r="T197" s="18"/>
      <c r="U197" s="145">
        <v>400000</v>
      </c>
      <c r="V197" s="6">
        <f t="shared" si="9"/>
        <v>400000</v>
      </c>
      <c r="W197" s="4"/>
      <c r="X197" s="4" t="s">
        <v>443</v>
      </c>
      <c r="Y197" s="2" t="s">
        <v>1786</v>
      </c>
    </row>
    <row r="198" spans="1:25" ht="236.25" hidden="1" x14ac:dyDescent="0.25">
      <c r="A198" s="87">
        <v>176</v>
      </c>
      <c r="B198" s="4" t="s">
        <v>922</v>
      </c>
      <c r="C198" s="16" t="s">
        <v>32</v>
      </c>
      <c r="D198" s="16" t="s">
        <v>508</v>
      </c>
      <c r="E198" s="16" t="s">
        <v>923</v>
      </c>
      <c r="F198" s="16" t="s">
        <v>15</v>
      </c>
      <c r="G198" s="16"/>
      <c r="H198" s="16" t="s">
        <v>924</v>
      </c>
      <c r="I198" s="16" t="s">
        <v>509</v>
      </c>
      <c r="J198" s="37" t="s">
        <v>510</v>
      </c>
      <c r="K198" s="16"/>
      <c r="L198" s="16" t="s">
        <v>55</v>
      </c>
      <c r="M198" s="19" t="s">
        <v>511</v>
      </c>
      <c r="N198" s="16">
        <v>110441257</v>
      </c>
      <c r="O198" s="20" t="s">
        <v>17</v>
      </c>
      <c r="P198" s="134">
        <v>424</v>
      </c>
      <c r="Q198" s="18">
        <v>2000000</v>
      </c>
      <c r="R198" s="18">
        <v>1000000</v>
      </c>
      <c r="S198" s="17">
        <f t="shared" si="11"/>
        <v>0.5</v>
      </c>
      <c r="T198" s="148">
        <v>800000</v>
      </c>
      <c r="U198" s="18"/>
      <c r="V198" s="6">
        <f t="shared" ref="V198:V218" si="12">+T198+U198</f>
        <v>800000</v>
      </c>
      <c r="W198" s="16"/>
      <c r="X198" s="16" t="s">
        <v>443</v>
      </c>
      <c r="Y198" s="2" t="s">
        <v>1787</v>
      </c>
    </row>
    <row r="199" spans="1:25" ht="315" hidden="1" x14ac:dyDescent="0.25">
      <c r="A199" s="87">
        <v>177</v>
      </c>
      <c r="B199" s="4" t="s">
        <v>1037</v>
      </c>
      <c r="C199" s="4" t="s">
        <v>95</v>
      </c>
      <c r="D199" s="4" t="s">
        <v>1038</v>
      </c>
      <c r="E199" s="16" t="s">
        <v>1039</v>
      </c>
      <c r="F199" s="3" t="s">
        <v>15</v>
      </c>
      <c r="G199" s="8"/>
      <c r="H199" s="4" t="s">
        <v>1040</v>
      </c>
      <c r="I199" s="3" t="s">
        <v>1041</v>
      </c>
      <c r="J199" s="44" t="s">
        <v>1042</v>
      </c>
      <c r="K199" s="32"/>
      <c r="L199" s="3" t="s">
        <v>55</v>
      </c>
      <c r="M199" s="5" t="s">
        <v>1043</v>
      </c>
      <c r="N199" s="3">
        <v>110471639</v>
      </c>
      <c r="O199" s="3" t="s">
        <v>17</v>
      </c>
      <c r="P199" s="131">
        <v>424</v>
      </c>
      <c r="Q199" s="7">
        <v>873000</v>
      </c>
      <c r="R199" s="7">
        <v>693000</v>
      </c>
      <c r="S199" s="17">
        <f t="shared" si="11"/>
        <v>0.79381443298969068</v>
      </c>
      <c r="T199" s="148">
        <v>693000</v>
      </c>
      <c r="U199" s="18"/>
      <c r="V199" s="6">
        <f t="shared" si="12"/>
        <v>693000</v>
      </c>
      <c r="W199" s="3"/>
      <c r="X199" s="3" t="s">
        <v>443</v>
      </c>
      <c r="Y199" s="2" t="s">
        <v>1788</v>
      </c>
    </row>
    <row r="200" spans="1:25" ht="236.25" hidden="1" x14ac:dyDescent="0.25">
      <c r="A200" s="87">
        <v>178</v>
      </c>
      <c r="B200" s="4" t="s">
        <v>1345</v>
      </c>
      <c r="C200" s="8" t="s">
        <v>580</v>
      </c>
      <c r="D200" s="4" t="s">
        <v>1347</v>
      </c>
      <c r="E200" s="16" t="s">
        <v>1348</v>
      </c>
      <c r="F200" s="3" t="s">
        <v>26</v>
      </c>
      <c r="G200" s="8"/>
      <c r="H200" s="4" t="s">
        <v>1349</v>
      </c>
      <c r="I200" s="3" t="s">
        <v>1346</v>
      </c>
      <c r="J200" s="28" t="s">
        <v>1350</v>
      </c>
      <c r="K200" s="9" t="s">
        <v>1351</v>
      </c>
      <c r="L200" s="3" t="s">
        <v>55</v>
      </c>
      <c r="M200" s="5" t="s">
        <v>1352</v>
      </c>
      <c r="N200" s="8">
        <v>112832177</v>
      </c>
      <c r="O200" s="3" t="s">
        <v>17</v>
      </c>
      <c r="P200" s="131">
        <v>424</v>
      </c>
      <c r="Q200" s="7">
        <v>684500</v>
      </c>
      <c r="R200" s="7">
        <v>547000</v>
      </c>
      <c r="S200" s="17">
        <f t="shared" si="11"/>
        <v>0.79912344777209643</v>
      </c>
      <c r="T200" s="148"/>
      <c r="U200" s="18"/>
      <c r="V200" s="6">
        <f t="shared" si="12"/>
        <v>0</v>
      </c>
      <c r="W200" s="4"/>
      <c r="X200" s="4" t="s">
        <v>749</v>
      </c>
      <c r="Y200" s="2" t="s">
        <v>1789</v>
      </c>
    </row>
    <row r="201" spans="1:25" ht="252" hidden="1" x14ac:dyDescent="0.25">
      <c r="A201" s="87">
        <v>179</v>
      </c>
      <c r="B201" s="4" t="s">
        <v>1143</v>
      </c>
      <c r="C201" s="4" t="s">
        <v>114</v>
      </c>
      <c r="D201" s="4" t="s">
        <v>122</v>
      </c>
      <c r="E201" s="16" t="s">
        <v>1144</v>
      </c>
      <c r="F201" s="4" t="s">
        <v>50</v>
      </c>
      <c r="G201" s="9"/>
      <c r="H201" s="4" t="s">
        <v>124</v>
      </c>
      <c r="I201" s="4" t="s">
        <v>123</v>
      </c>
      <c r="J201" s="4" t="s">
        <v>125</v>
      </c>
      <c r="K201" s="4"/>
      <c r="L201" s="4" t="s">
        <v>55</v>
      </c>
      <c r="M201" s="29" t="s">
        <v>126</v>
      </c>
      <c r="N201" s="4" t="s">
        <v>127</v>
      </c>
      <c r="O201" s="4" t="s">
        <v>29</v>
      </c>
      <c r="P201" s="137">
        <v>481</v>
      </c>
      <c r="Q201" s="30">
        <v>700000</v>
      </c>
      <c r="R201" s="30">
        <v>540000</v>
      </c>
      <c r="S201" s="40">
        <f t="shared" si="11"/>
        <v>0.77142857142857146</v>
      </c>
      <c r="T201" s="30"/>
      <c r="U201" s="143"/>
      <c r="V201" s="6">
        <f t="shared" si="12"/>
        <v>0</v>
      </c>
      <c r="W201" s="4"/>
      <c r="X201" s="4" t="s">
        <v>749</v>
      </c>
      <c r="Y201" s="2" t="s">
        <v>1790</v>
      </c>
    </row>
    <row r="202" spans="1:25" ht="236.25" hidden="1" x14ac:dyDescent="0.25">
      <c r="A202" s="87">
        <v>180</v>
      </c>
      <c r="B202" s="4" t="s">
        <v>1171</v>
      </c>
      <c r="C202" s="4" t="s">
        <v>408</v>
      </c>
      <c r="D202" s="4" t="s">
        <v>700</v>
      </c>
      <c r="E202" s="16" t="s">
        <v>1172</v>
      </c>
      <c r="F202" s="4" t="s">
        <v>15</v>
      </c>
      <c r="G202" s="9" t="s">
        <v>128</v>
      </c>
      <c r="H202" s="4" t="s">
        <v>759</v>
      </c>
      <c r="I202" s="4" t="s">
        <v>592</v>
      </c>
      <c r="J202" s="28" t="s">
        <v>701</v>
      </c>
      <c r="K202" s="4"/>
      <c r="L202" s="4" t="s">
        <v>55</v>
      </c>
      <c r="M202" s="29" t="s">
        <v>702</v>
      </c>
      <c r="N202" s="4">
        <v>105761798</v>
      </c>
      <c r="O202" s="39" t="s">
        <v>38</v>
      </c>
      <c r="P202" s="135">
        <v>424</v>
      </c>
      <c r="Q202" s="30">
        <v>1230000</v>
      </c>
      <c r="R202" s="30">
        <v>980000</v>
      </c>
      <c r="S202" s="40">
        <f t="shared" si="11"/>
        <v>0.7967479674796748</v>
      </c>
      <c r="T202" s="147"/>
      <c r="U202" s="30"/>
      <c r="V202" s="6">
        <f t="shared" si="12"/>
        <v>0</v>
      </c>
      <c r="W202" s="4"/>
      <c r="X202" s="4" t="s">
        <v>749</v>
      </c>
      <c r="Y202" s="2" t="s">
        <v>1791</v>
      </c>
    </row>
    <row r="203" spans="1:25" ht="31.5" hidden="1" x14ac:dyDescent="0.25">
      <c r="B203" s="81" t="s">
        <v>1587</v>
      </c>
      <c r="T203" s="61"/>
      <c r="U203" s="61"/>
      <c r="V203" s="6">
        <f t="shared" si="12"/>
        <v>0</v>
      </c>
    </row>
    <row r="204" spans="1:25" ht="220.5" hidden="1" x14ac:dyDescent="0.25">
      <c r="A204" s="87">
        <v>181</v>
      </c>
      <c r="B204" s="4" t="s">
        <v>1403</v>
      </c>
      <c r="C204" s="8" t="s">
        <v>49</v>
      </c>
      <c r="D204" s="4" t="s">
        <v>469</v>
      </c>
      <c r="E204" s="43" t="s">
        <v>1404</v>
      </c>
      <c r="F204" s="3" t="s">
        <v>50</v>
      </c>
      <c r="G204" s="8"/>
      <c r="H204" s="4" t="s">
        <v>470</v>
      </c>
      <c r="I204" s="4" t="s">
        <v>52</v>
      </c>
      <c r="J204" s="28" t="s">
        <v>1405</v>
      </c>
      <c r="K204" s="9"/>
      <c r="L204" s="3" t="s">
        <v>51</v>
      </c>
      <c r="M204" s="5" t="s">
        <v>471</v>
      </c>
      <c r="N204" s="8">
        <v>109140935</v>
      </c>
      <c r="O204" s="3" t="s">
        <v>38</v>
      </c>
      <c r="P204" s="131">
        <v>424</v>
      </c>
      <c r="Q204" s="7">
        <v>933000</v>
      </c>
      <c r="R204" s="7">
        <v>746400</v>
      </c>
      <c r="S204" s="17">
        <f>+R204/Q204</f>
        <v>0.8</v>
      </c>
      <c r="T204" s="148"/>
      <c r="U204" s="18"/>
      <c r="V204" s="6">
        <f t="shared" si="12"/>
        <v>0</v>
      </c>
      <c r="W204" s="4"/>
      <c r="X204" s="4" t="s">
        <v>749</v>
      </c>
      <c r="Y204" s="2" t="s">
        <v>1792</v>
      </c>
    </row>
    <row r="205" spans="1:25" hidden="1" x14ac:dyDescent="0.25">
      <c r="B205" s="81" t="s">
        <v>1588</v>
      </c>
      <c r="T205" s="61"/>
      <c r="U205" s="61"/>
      <c r="V205" s="6">
        <f t="shared" si="12"/>
        <v>0</v>
      </c>
    </row>
    <row r="206" spans="1:25" ht="204.75" hidden="1" x14ac:dyDescent="0.25">
      <c r="A206" s="87">
        <v>182</v>
      </c>
      <c r="B206" s="4" t="s">
        <v>856</v>
      </c>
      <c r="C206" s="8" t="s">
        <v>119</v>
      </c>
      <c r="D206" s="3" t="s">
        <v>118</v>
      </c>
      <c r="E206" s="16" t="s">
        <v>857</v>
      </c>
      <c r="F206" s="3" t="s">
        <v>26</v>
      </c>
      <c r="G206" s="8"/>
      <c r="H206" s="3" t="s">
        <v>858</v>
      </c>
      <c r="I206" s="3" t="s">
        <v>120</v>
      </c>
      <c r="J206" s="9" t="s">
        <v>485</v>
      </c>
      <c r="K206" s="9" t="s">
        <v>747</v>
      </c>
      <c r="L206" s="3" t="s">
        <v>121</v>
      </c>
      <c r="M206" s="5">
        <v>28227582</v>
      </c>
      <c r="N206" s="8">
        <v>109983640</v>
      </c>
      <c r="O206" s="3" t="s">
        <v>29</v>
      </c>
      <c r="P206" s="141">
        <v>481</v>
      </c>
      <c r="Q206" s="7">
        <v>514100</v>
      </c>
      <c r="R206" s="7">
        <v>410000</v>
      </c>
      <c r="S206" s="15">
        <f>+R206/Q206</f>
        <v>0.79751021202100758</v>
      </c>
      <c r="T206" s="6"/>
      <c r="U206" s="144">
        <v>410000</v>
      </c>
      <c r="V206" s="6">
        <f t="shared" si="12"/>
        <v>410000</v>
      </c>
      <c r="W206" s="3"/>
      <c r="X206" s="3" t="s">
        <v>443</v>
      </c>
      <c r="Y206" s="2" t="s">
        <v>1793</v>
      </c>
    </row>
    <row r="207" spans="1:25" ht="220.5" hidden="1" x14ac:dyDescent="0.25">
      <c r="A207" s="87">
        <v>183</v>
      </c>
      <c r="B207" s="4" t="s">
        <v>1534</v>
      </c>
      <c r="C207" s="16" t="s">
        <v>119</v>
      </c>
      <c r="D207" s="16" t="s">
        <v>447</v>
      </c>
      <c r="E207" s="16" t="s">
        <v>1535</v>
      </c>
      <c r="F207" s="16" t="s">
        <v>35</v>
      </c>
      <c r="G207" s="16"/>
      <c r="H207" s="16" t="s">
        <v>1536</v>
      </c>
      <c r="I207" s="16" t="s">
        <v>1537</v>
      </c>
      <c r="J207" s="37" t="s">
        <v>448</v>
      </c>
      <c r="K207" s="37"/>
      <c r="L207" s="16" t="s">
        <v>121</v>
      </c>
      <c r="M207" s="19" t="s">
        <v>449</v>
      </c>
      <c r="N207" s="16">
        <v>100864577</v>
      </c>
      <c r="O207" s="20" t="s">
        <v>17</v>
      </c>
      <c r="P207" s="134">
        <v>424</v>
      </c>
      <c r="Q207" s="18">
        <v>859400</v>
      </c>
      <c r="R207" s="18">
        <v>687000</v>
      </c>
      <c r="S207" s="17">
        <f>+R207/Q207</f>
        <v>0.79939492669304169</v>
      </c>
      <c r="T207" s="148"/>
      <c r="U207" s="18"/>
      <c r="V207" s="6">
        <f t="shared" si="12"/>
        <v>0</v>
      </c>
      <c r="W207" s="16"/>
      <c r="X207" s="16" t="s">
        <v>749</v>
      </c>
      <c r="Y207" s="2" t="s">
        <v>1794</v>
      </c>
    </row>
    <row r="208" spans="1:25" ht="236.25" hidden="1" x14ac:dyDescent="0.25">
      <c r="A208" s="87">
        <v>184</v>
      </c>
      <c r="B208" s="4" t="s">
        <v>1326</v>
      </c>
      <c r="C208" s="8" t="s">
        <v>390</v>
      </c>
      <c r="D208" s="4" t="s">
        <v>1601</v>
      </c>
      <c r="E208" s="3" t="s">
        <v>1327</v>
      </c>
      <c r="F208" s="3" t="s">
        <v>26</v>
      </c>
      <c r="G208" s="8"/>
      <c r="H208" s="3" t="s">
        <v>1328</v>
      </c>
      <c r="I208" s="3" t="s">
        <v>1329</v>
      </c>
      <c r="J208" s="28" t="s">
        <v>1602</v>
      </c>
      <c r="K208" s="44" t="s">
        <v>1330</v>
      </c>
      <c r="L208" s="3" t="s">
        <v>121</v>
      </c>
      <c r="M208" s="5" t="s">
        <v>1603</v>
      </c>
      <c r="N208" s="8">
        <v>112983671</v>
      </c>
      <c r="O208" s="3" t="s">
        <v>29</v>
      </c>
      <c r="P208" s="141">
        <v>481</v>
      </c>
      <c r="Q208" s="7">
        <v>870300</v>
      </c>
      <c r="R208" s="7">
        <v>695200</v>
      </c>
      <c r="S208" s="17">
        <f>+R208/Q208</f>
        <v>0.79880500976674707</v>
      </c>
      <c r="T208" s="18"/>
      <c r="U208" s="145"/>
      <c r="V208" s="6">
        <f t="shared" si="12"/>
        <v>0</v>
      </c>
      <c r="W208" s="4"/>
      <c r="X208" s="4" t="s">
        <v>749</v>
      </c>
      <c r="Y208" s="2" t="s">
        <v>1795</v>
      </c>
    </row>
    <row r="209" spans="1:25" ht="31.5" hidden="1" x14ac:dyDescent="0.25">
      <c r="B209" s="81" t="s">
        <v>1589</v>
      </c>
      <c r="T209" s="61"/>
      <c r="U209" s="61"/>
      <c r="V209" s="6">
        <f t="shared" si="12"/>
        <v>0</v>
      </c>
    </row>
    <row r="210" spans="1:25" ht="252" hidden="1" x14ac:dyDescent="0.25">
      <c r="A210" s="87">
        <v>185</v>
      </c>
      <c r="B210" s="4" t="s">
        <v>1071</v>
      </c>
      <c r="C210" s="3" t="s">
        <v>65</v>
      </c>
      <c r="D210" s="4" t="s">
        <v>139</v>
      </c>
      <c r="E210" s="16" t="s">
        <v>1073</v>
      </c>
      <c r="F210" s="3" t="s">
        <v>26</v>
      </c>
      <c r="G210" s="8"/>
      <c r="H210" s="4" t="s">
        <v>1072</v>
      </c>
      <c r="I210" s="3" t="s">
        <v>140</v>
      </c>
      <c r="J210" s="9" t="s">
        <v>503</v>
      </c>
      <c r="K210" s="9" t="s">
        <v>504</v>
      </c>
      <c r="L210" s="4" t="s">
        <v>16</v>
      </c>
      <c r="M210" s="5">
        <v>17528149</v>
      </c>
      <c r="N210" s="8">
        <v>103127291</v>
      </c>
      <c r="O210" s="3" t="s">
        <v>29</v>
      </c>
      <c r="P210" s="141">
        <v>481</v>
      </c>
      <c r="Q210" s="7">
        <v>993000</v>
      </c>
      <c r="R210" s="7">
        <v>793000</v>
      </c>
      <c r="S210" s="15">
        <f t="shared" ref="S210:S218" si="13">+R210/Q210</f>
        <v>0.79859013091641495</v>
      </c>
      <c r="T210" s="6"/>
      <c r="U210" s="144"/>
      <c r="V210" s="6">
        <f t="shared" si="12"/>
        <v>0</v>
      </c>
      <c r="W210" s="4"/>
      <c r="X210" s="4" t="s">
        <v>749</v>
      </c>
      <c r="Y210" s="2" t="s">
        <v>1796</v>
      </c>
    </row>
    <row r="211" spans="1:25" ht="204.75" hidden="1" x14ac:dyDescent="0.25">
      <c r="A211" s="87">
        <v>186</v>
      </c>
      <c r="B211" s="4" t="s">
        <v>917</v>
      </c>
      <c r="C211" s="8" t="s">
        <v>335</v>
      </c>
      <c r="D211" s="3" t="s">
        <v>334</v>
      </c>
      <c r="E211" s="16" t="s">
        <v>918</v>
      </c>
      <c r="F211" s="3" t="s">
        <v>15</v>
      </c>
      <c r="G211" s="8" t="s">
        <v>128</v>
      </c>
      <c r="H211" s="4" t="s">
        <v>919</v>
      </c>
      <c r="I211" s="4" t="s">
        <v>920</v>
      </c>
      <c r="J211" s="44" t="s">
        <v>336</v>
      </c>
      <c r="K211" s="9" t="s">
        <v>921</v>
      </c>
      <c r="L211" s="4" t="s">
        <v>16</v>
      </c>
      <c r="M211" s="5">
        <v>28199279</v>
      </c>
      <c r="N211" s="8">
        <v>109439898</v>
      </c>
      <c r="O211" s="3" t="s">
        <v>29</v>
      </c>
      <c r="P211" s="141">
        <v>481</v>
      </c>
      <c r="Q211" s="7">
        <v>820000</v>
      </c>
      <c r="R211" s="7">
        <v>650000</v>
      </c>
      <c r="S211" s="15">
        <f t="shared" si="13"/>
        <v>0.79268292682926833</v>
      </c>
      <c r="T211" s="6"/>
      <c r="U211" s="144">
        <v>650000</v>
      </c>
      <c r="V211" s="6">
        <f t="shared" si="12"/>
        <v>650000</v>
      </c>
      <c r="W211" s="4"/>
      <c r="X211" s="4" t="s">
        <v>443</v>
      </c>
      <c r="Y211" s="2" t="s">
        <v>1797</v>
      </c>
    </row>
    <row r="212" spans="1:25" ht="252" hidden="1" x14ac:dyDescent="0.25">
      <c r="A212" s="87">
        <v>187</v>
      </c>
      <c r="B212" s="4" t="s">
        <v>1105</v>
      </c>
      <c r="C212" s="3" t="s">
        <v>32</v>
      </c>
      <c r="D212" s="4" t="s">
        <v>1106</v>
      </c>
      <c r="E212" s="16" t="s">
        <v>1107</v>
      </c>
      <c r="F212" s="3" t="s">
        <v>26</v>
      </c>
      <c r="G212" s="8"/>
      <c r="H212" s="4" t="s">
        <v>1108</v>
      </c>
      <c r="I212" s="3" t="s">
        <v>1109</v>
      </c>
      <c r="J212" s="34" t="s">
        <v>1110</v>
      </c>
      <c r="K212" s="4" t="s">
        <v>1111</v>
      </c>
      <c r="L212" s="4" t="s">
        <v>16</v>
      </c>
      <c r="M212" s="5" t="s">
        <v>1112</v>
      </c>
      <c r="N212" s="3">
        <v>100293787</v>
      </c>
      <c r="O212" s="3" t="s">
        <v>29</v>
      </c>
      <c r="P212" s="141">
        <v>481</v>
      </c>
      <c r="Q212" s="6">
        <v>985500</v>
      </c>
      <c r="R212" s="6">
        <v>773500</v>
      </c>
      <c r="S212" s="17">
        <f t="shared" si="13"/>
        <v>0.78488077118214106</v>
      </c>
      <c r="T212" s="18"/>
      <c r="U212" s="145"/>
      <c r="V212" s="6">
        <f t="shared" si="12"/>
        <v>0</v>
      </c>
      <c r="W212" s="4"/>
      <c r="X212" s="4" t="s">
        <v>749</v>
      </c>
      <c r="Y212" s="2" t="s">
        <v>1798</v>
      </c>
    </row>
    <row r="213" spans="1:25" ht="236.25" hidden="1" x14ac:dyDescent="0.25">
      <c r="A213" s="87">
        <v>188</v>
      </c>
      <c r="B213" s="4" t="s">
        <v>915</v>
      </c>
      <c r="C213" s="4" t="s">
        <v>114</v>
      </c>
      <c r="D213" s="4" t="s">
        <v>203</v>
      </c>
      <c r="E213" s="16" t="s">
        <v>916</v>
      </c>
      <c r="F213" s="4" t="s">
        <v>35</v>
      </c>
      <c r="G213" s="4"/>
      <c r="H213" s="4" t="s">
        <v>205</v>
      </c>
      <c r="I213" s="4" t="s">
        <v>204</v>
      </c>
      <c r="J213" s="33" t="s">
        <v>671</v>
      </c>
      <c r="K213" s="33"/>
      <c r="L213" s="4" t="s">
        <v>16</v>
      </c>
      <c r="M213" s="29" t="s">
        <v>206</v>
      </c>
      <c r="N213" s="4">
        <v>100958540</v>
      </c>
      <c r="O213" s="4" t="s">
        <v>17</v>
      </c>
      <c r="P213" s="132">
        <v>424</v>
      </c>
      <c r="Q213" s="30">
        <v>1305000</v>
      </c>
      <c r="R213" s="30">
        <v>997500</v>
      </c>
      <c r="S213" s="40">
        <f t="shared" si="13"/>
        <v>0.76436781609195403</v>
      </c>
      <c r="T213" s="147">
        <v>800000</v>
      </c>
      <c r="U213" s="30"/>
      <c r="V213" s="6">
        <f t="shared" si="12"/>
        <v>800000</v>
      </c>
      <c r="W213" s="4"/>
      <c r="X213" s="4" t="s">
        <v>443</v>
      </c>
      <c r="Y213" s="2" t="s">
        <v>1799</v>
      </c>
    </row>
    <row r="214" spans="1:25" s="99" customFormat="1" ht="252" hidden="1" x14ac:dyDescent="0.25">
      <c r="A214" s="89">
        <v>189</v>
      </c>
      <c r="B214" s="90" t="s">
        <v>1182</v>
      </c>
      <c r="C214" s="91" t="s">
        <v>114</v>
      </c>
      <c r="D214" s="90" t="s">
        <v>501</v>
      </c>
      <c r="E214" s="92" t="s">
        <v>1183</v>
      </c>
      <c r="F214" s="90" t="s">
        <v>35</v>
      </c>
      <c r="G214" s="100"/>
      <c r="H214" s="90" t="s">
        <v>1184</v>
      </c>
      <c r="I214" s="90" t="s">
        <v>310</v>
      </c>
      <c r="J214" s="90" t="s">
        <v>311</v>
      </c>
      <c r="K214" s="90"/>
      <c r="L214" s="90" t="s">
        <v>16</v>
      </c>
      <c r="M214" s="101" t="s">
        <v>312</v>
      </c>
      <c r="N214" s="90">
        <v>100959270</v>
      </c>
      <c r="O214" s="90" t="s">
        <v>17</v>
      </c>
      <c r="P214" s="132">
        <v>424</v>
      </c>
      <c r="Q214" s="110">
        <v>1202400</v>
      </c>
      <c r="R214" s="110">
        <v>805000</v>
      </c>
      <c r="S214" s="97">
        <f t="shared" si="13"/>
        <v>0.66949434464404523</v>
      </c>
      <c r="T214" s="146"/>
      <c r="U214" s="6"/>
      <c r="V214" s="6">
        <f t="shared" si="12"/>
        <v>0</v>
      </c>
      <c r="W214" s="90" t="s">
        <v>1616</v>
      </c>
      <c r="X214" s="90" t="s">
        <v>749</v>
      </c>
      <c r="Y214" s="98" t="s">
        <v>1800</v>
      </c>
    </row>
    <row r="215" spans="1:25" ht="236.25" hidden="1" x14ac:dyDescent="0.25">
      <c r="A215" s="87">
        <v>190</v>
      </c>
      <c r="B215" s="4" t="s">
        <v>1097</v>
      </c>
      <c r="C215" s="3" t="s">
        <v>114</v>
      </c>
      <c r="D215" s="84" t="s">
        <v>1098</v>
      </c>
      <c r="E215" s="16" t="s">
        <v>1099</v>
      </c>
      <c r="F215" s="3" t="s">
        <v>26</v>
      </c>
      <c r="G215" s="8" t="s">
        <v>128</v>
      </c>
      <c r="H215" s="4" t="s">
        <v>1100</v>
      </c>
      <c r="I215" s="3" t="s">
        <v>1101</v>
      </c>
      <c r="J215" s="33" t="s">
        <v>1102</v>
      </c>
      <c r="K215" s="33" t="s">
        <v>1103</v>
      </c>
      <c r="L215" s="4" t="s">
        <v>16</v>
      </c>
      <c r="M215" s="5" t="s">
        <v>1104</v>
      </c>
      <c r="N215" s="3">
        <v>104722515</v>
      </c>
      <c r="O215" s="3" t="s">
        <v>29</v>
      </c>
      <c r="P215" s="141">
        <v>481</v>
      </c>
      <c r="Q215" s="6">
        <v>508200</v>
      </c>
      <c r="R215" s="6">
        <v>405000</v>
      </c>
      <c r="S215" s="17">
        <f t="shared" si="13"/>
        <v>0.7969303423848878</v>
      </c>
      <c r="T215" s="18"/>
      <c r="U215" s="145"/>
      <c r="V215" s="6">
        <f t="shared" si="12"/>
        <v>0</v>
      </c>
      <c r="W215" s="4"/>
      <c r="X215" s="4" t="s">
        <v>749</v>
      </c>
      <c r="Y215" s="2" t="s">
        <v>1801</v>
      </c>
    </row>
    <row r="216" spans="1:25" ht="236.25" hidden="1" x14ac:dyDescent="0.25">
      <c r="A216" s="87">
        <v>191</v>
      </c>
      <c r="B216" s="4" t="s">
        <v>1308</v>
      </c>
      <c r="C216" s="3" t="s">
        <v>200</v>
      </c>
      <c r="D216" s="4" t="s">
        <v>406</v>
      </c>
      <c r="E216" s="16" t="s">
        <v>1309</v>
      </c>
      <c r="F216" s="3" t="s">
        <v>26</v>
      </c>
      <c r="G216" s="8"/>
      <c r="H216" s="4" t="s">
        <v>1310</v>
      </c>
      <c r="I216" s="3" t="s">
        <v>362</v>
      </c>
      <c r="J216" s="33" t="s">
        <v>555</v>
      </c>
      <c r="K216" s="33" t="s">
        <v>554</v>
      </c>
      <c r="L216" s="3" t="s">
        <v>16</v>
      </c>
      <c r="M216" s="5" t="s">
        <v>407</v>
      </c>
      <c r="N216" s="3">
        <v>104398306</v>
      </c>
      <c r="O216" s="27" t="s">
        <v>29</v>
      </c>
      <c r="P216" s="138">
        <v>481</v>
      </c>
      <c r="Q216" s="6">
        <v>1260000</v>
      </c>
      <c r="R216" s="6">
        <v>1000000</v>
      </c>
      <c r="S216" s="15">
        <f t="shared" si="13"/>
        <v>0.79365079365079361</v>
      </c>
      <c r="T216" s="6"/>
      <c r="U216" s="144"/>
      <c r="V216" s="6">
        <f t="shared" si="12"/>
        <v>0</v>
      </c>
      <c r="W216" s="3"/>
      <c r="X216" s="3" t="s">
        <v>749</v>
      </c>
      <c r="Y216" s="2" t="s">
        <v>1802</v>
      </c>
    </row>
    <row r="217" spans="1:25" ht="299.25" hidden="1" x14ac:dyDescent="0.25">
      <c r="A217" s="87">
        <v>192</v>
      </c>
      <c r="B217" s="4" t="s">
        <v>1247</v>
      </c>
      <c r="C217" s="3" t="s">
        <v>136</v>
      </c>
      <c r="D217" s="83" t="s">
        <v>219</v>
      </c>
      <c r="E217" s="16" t="s">
        <v>1248</v>
      </c>
      <c r="F217" s="4" t="s">
        <v>15</v>
      </c>
      <c r="G217" s="8" t="s">
        <v>128</v>
      </c>
      <c r="H217" s="4" t="s">
        <v>173</v>
      </c>
      <c r="I217" s="4" t="s">
        <v>1178</v>
      </c>
      <c r="J217" s="32" t="s">
        <v>507</v>
      </c>
      <c r="K217" s="32"/>
      <c r="L217" s="4" t="s">
        <v>16</v>
      </c>
      <c r="M217" s="5" t="s">
        <v>221</v>
      </c>
      <c r="N217" s="3">
        <v>107545883</v>
      </c>
      <c r="O217" s="3" t="s">
        <v>29</v>
      </c>
      <c r="P217" s="141">
        <v>481</v>
      </c>
      <c r="Q217" s="7">
        <v>1088500</v>
      </c>
      <c r="R217" s="7">
        <v>847500</v>
      </c>
      <c r="S217" s="15">
        <f t="shared" si="13"/>
        <v>0.77859439595774005</v>
      </c>
      <c r="T217" s="6"/>
      <c r="U217" s="144">
        <v>608000</v>
      </c>
      <c r="V217" s="6">
        <f t="shared" si="12"/>
        <v>608000</v>
      </c>
      <c r="W217" s="4"/>
      <c r="X217" s="4" t="s">
        <v>443</v>
      </c>
      <c r="Y217" s="2" t="s">
        <v>1803</v>
      </c>
    </row>
    <row r="218" spans="1:25" ht="220.5" hidden="1" x14ac:dyDescent="0.25">
      <c r="A218" s="87">
        <v>193</v>
      </c>
      <c r="B218" s="4" t="s">
        <v>1130</v>
      </c>
      <c r="C218" s="4" t="s">
        <v>32</v>
      </c>
      <c r="D218" s="4" t="s">
        <v>678</v>
      </c>
      <c r="E218" s="16" t="s">
        <v>1131</v>
      </c>
      <c r="F218" s="4" t="s">
        <v>26</v>
      </c>
      <c r="G218" s="9"/>
      <c r="H218" s="4" t="s">
        <v>679</v>
      </c>
      <c r="I218" s="4" t="s">
        <v>680</v>
      </c>
      <c r="J218" s="28" t="s">
        <v>681</v>
      </c>
      <c r="K218" s="4" t="s">
        <v>682</v>
      </c>
      <c r="L218" s="4" t="s">
        <v>16</v>
      </c>
      <c r="M218" s="29" t="s">
        <v>683</v>
      </c>
      <c r="N218" s="4">
        <v>108877208</v>
      </c>
      <c r="O218" s="39" t="s">
        <v>29</v>
      </c>
      <c r="P218" s="140">
        <v>481</v>
      </c>
      <c r="Q218" s="30">
        <v>1248800</v>
      </c>
      <c r="R218" s="30">
        <v>978800</v>
      </c>
      <c r="S218" s="40">
        <f t="shared" si="13"/>
        <v>0.78379244074311338</v>
      </c>
      <c r="T218" s="30"/>
      <c r="U218" s="143">
        <v>400000</v>
      </c>
      <c r="V218" s="6">
        <f t="shared" si="12"/>
        <v>400000</v>
      </c>
      <c r="W218" s="4"/>
      <c r="X218" s="4" t="s">
        <v>443</v>
      </c>
      <c r="Y218" s="2" t="s">
        <v>1804</v>
      </c>
    </row>
    <row r="219" spans="1:25" x14ac:dyDescent="0.25">
      <c r="Q219" s="30"/>
      <c r="R219" s="30"/>
      <c r="S219" s="40"/>
      <c r="T219" s="129"/>
      <c r="U219" s="129"/>
      <c r="V219" s="129"/>
    </row>
    <row r="220" spans="1:25" x14ac:dyDescent="0.25">
      <c r="V220" s="61"/>
    </row>
  </sheetData>
  <autoFilter ref="A3:Y218" xr:uid="{00000000-0009-0000-0000-000001000000}">
    <filterColumn colId="3">
      <filters>
        <filter val="Удружење грађана Рома продукција Рома Ворлд"/>
      </filters>
    </filterColumn>
  </autoFilter>
  <conditionalFormatting sqref="M5:N218">
    <cfRule type="duplicateValues" dxfId="156" priority="18"/>
  </conditionalFormatting>
  <conditionalFormatting sqref="R5:R15 R71:R92 R107:R118 R120:R153 R210:R219">
    <cfRule type="cellIs" dxfId="155" priority="85" operator="lessThan">
      <formula>400000</formula>
    </cfRule>
    <cfRule type="cellIs" dxfId="154" priority="86" operator="greaterThan">
      <formula>1000000</formula>
    </cfRule>
  </conditionalFormatting>
  <conditionalFormatting sqref="R17:R33">
    <cfRule type="cellIs" dxfId="153" priority="80" operator="lessThan">
      <formula>400000</formula>
    </cfRule>
    <cfRule type="cellIs" dxfId="152" priority="81" operator="greaterThan">
      <formula>1000000</formula>
    </cfRule>
  </conditionalFormatting>
  <conditionalFormatting sqref="R35:R47">
    <cfRule type="cellIs" dxfId="151" priority="77" operator="lessThan">
      <formula>400000</formula>
    </cfRule>
    <cfRule type="cellIs" dxfId="150" priority="78" operator="greaterThan">
      <formula>1000000</formula>
    </cfRule>
  </conditionalFormatting>
  <conditionalFormatting sqref="R49:R53">
    <cfRule type="cellIs" dxfId="149" priority="74" operator="lessThan">
      <formula>400000</formula>
    </cfRule>
    <cfRule type="cellIs" dxfId="148" priority="75" operator="greaterThan">
      <formula>1000000</formula>
    </cfRule>
  </conditionalFormatting>
  <conditionalFormatting sqref="R55:R67">
    <cfRule type="cellIs" dxfId="147" priority="71" operator="lessThan">
      <formula>400000</formula>
    </cfRule>
    <cfRule type="cellIs" dxfId="146" priority="72" operator="greaterThan">
      <formula>1000000</formula>
    </cfRule>
  </conditionalFormatting>
  <conditionalFormatting sqref="R69">
    <cfRule type="cellIs" dxfId="145" priority="68" operator="lessThan">
      <formula>400000</formula>
    </cfRule>
    <cfRule type="cellIs" dxfId="144" priority="69" operator="greaterThan">
      <formula>1000000</formula>
    </cfRule>
  </conditionalFormatting>
  <conditionalFormatting sqref="R94:R99">
    <cfRule type="cellIs" dxfId="143" priority="21" operator="lessThan">
      <formula>400000</formula>
    </cfRule>
    <cfRule type="cellIs" dxfId="142" priority="22" operator="greaterThan">
      <formula>1000000</formula>
    </cfRule>
  </conditionalFormatting>
  <conditionalFormatting sqref="R101:R105">
    <cfRule type="cellIs" dxfId="141" priority="62" operator="lessThan">
      <formula>400000</formula>
    </cfRule>
    <cfRule type="cellIs" dxfId="140" priority="63" operator="greaterThan">
      <formula>1000000</formula>
    </cfRule>
  </conditionalFormatting>
  <conditionalFormatting sqref="R155:R159">
    <cfRule type="cellIs" dxfId="139" priority="57" operator="lessThan">
      <formula>400000</formula>
    </cfRule>
    <cfRule type="cellIs" dxfId="138" priority="58" operator="greaterThan">
      <formula>1000000</formula>
    </cfRule>
  </conditionalFormatting>
  <conditionalFormatting sqref="R161:R164">
    <cfRule type="cellIs" dxfId="137" priority="54" operator="lessThan">
      <formula>400000</formula>
    </cfRule>
    <cfRule type="cellIs" dxfId="136" priority="55" operator="greaterThan">
      <formula>1000000</formula>
    </cfRule>
  </conditionalFormatting>
  <conditionalFormatting sqref="R166:R169">
    <cfRule type="cellIs" dxfId="135" priority="26" operator="lessThan">
      <formula>400000</formula>
    </cfRule>
    <cfRule type="cellIs" dxfId="134" priority="27" operator="greaterThan">
      <formula>1000000</formula>
    </cfRule>
  </conditionalFormatting>
  <conditionalFormatting sqref="R171:R182">
    <cfRule type="cellIs" dxfId="133" priority="51" operator="lessThan">
      <formula>400000</formula>
    </cfRule>
    <cfRule type="cellIs" dxfId="132" priority="52" operator="greaterThan">
      <formula>1000000</formula>
    </cfRule>
  </conditionalFormatting>
  <conditionalFormatting sqref="R184">
    <cfRule type="cellIs" dxfId="131" priority="46" operator="lessThan">
      <formula>400000</formula>
    </cfRule>
    <cfRule type="cellIs" dxfId="130" priority="47" operator="greaterThan">
      <formula>1000000</formula>
    </cfRule>
  </conditionalFormatting>
  <conditionalFormatting sqref="R186:R189">
    <cfRule type="cellIs" dxfId="129" priority="41" operator="lessThan">
      <formula>400000</formula>
    </cfRule>
    <cfRule type="cellIs" dxfId="128" priority="42" operator="greaterThan">
      <formula>1000000</formula>
    </cfRule>
  </conditionalFormatting>
  <conditionalFormatting sqref="R191:R193">
    <cfRule type="cellIs" dxfId="127" priority="38" operator="lessThan">
      <formula>400000</formula>
    </cfRule>
    <cfRule type="cellIs" dxfId="126" priority="39" operator="greaterThan">
      <formula>1000000</formula>
    </cfRule>
  </conditionalFormatting>
  <conditionalFormatting sqref="R195:R202">
    <cfRule type="cellIs" dxfId="125" priority="35" operator="lessThan">
      <formula>400000</formula>
    </cfRule>
    <cfRule type="cellIs" dxfId="124" priority="36" operator="greaterThan">
      <formula>1000000</formula>
    </cfRule>
  </conditionalFormatting>
  <conditionalFormatting sqref="R204">
    <cfRule type="cellIs" dxfId="123" priority="32" operator="lessThan">
      <formula>400000</formula>
    </cfRule>
    <cfRule type="cellIs" dxfId="122" priority="33" operator="greaterThan">
      <formula>1000000</formula>
    </cfRule>
  </conditionalFormatting>
  <conditionalFormatting sqref="R206:R208">
    <cfRule type="cellIs" dxfId="121" priority="29" operator="lessThan">
      <formula>400000</formula>
    </cfRule>
    <cfRule type="cellIs" dxfId="120" priority="30" operator="greaterThan">
      <formula>1000000</formula>
    </cfRule>
  </conditionalFormatting>
  <conditionalFormatting sqref="S5:S15 S71:S92 S107:S118 S120:S153 S210:S218 S219:V219">
    <cfRule type="cellIs" dxfId="119" priority="87" operator="greaterThan">
      <formula>0.8</formula>
    </cfRule>
  </conditionalFormatting>
  <conditionalFormatting sqref="S17:S33">
    <cfRule type="cellIs" dxfId="118" priority="82" operator="greaterThan">
      <formula>0.8</formula>
    </cfRule>
  </conditionalFormatting>
  <conditionalFormatting sqref="S35:S47">
    <cfRule type="cellIs" dxfId="117" priority="79" operator="greaterThan">
      <formula>0.8</formula>
    </cfRule>
  </conditionalFormatting>
  <conditionalFormatting sqref="S49:S53">
    <cfRule type="cellIs" dxfId="116" priority="76" operator="greaterThan">
      <formula>0.8</formula>
    </cfRule>
  </conditionalFormatting>
  <conditionalFormatting sqref="S55:S67">
    <cfRule type="cellIs" dxfId="115" priority="73" operator="greaterThan">
      <formula>0.8</formula>
    </cfRule>
  </conditionalFormatting>
  <conditionalFormatting sqref="S69">
    <cfRule type="cellIs" dxfId="114" priority="70" operator="greaterThan">
      <formula>0.8</formula>
    </cfRule>
  </conditionalFormatting>
  <conditionalFormatting sqref="S94:S99">
    <cfRule type="cellIs" dxfId="113" priority="23" operator="greaterThan">
      <formula>0.8</formula>
    </cfRule>
  </conditionalFormatting>
  <conditionalFormatting sqref="S101:S105">
    <cfRule type="cellIs" dxfId="112" priority="64" operator="greaterThan">
      <formula>0.8</formula>
    </cfRule>
  </conditionalFormatting>
  <conditionalFormatting sqref="S155:S159">
    <cfRule type="cellIs" dxfId="111" priority="59" operator="greaterThan">
      <formula>0.8</formula>
    </cfRule>
  </conditionalFormatting>
  <conditionalFormatting sqref="S161:S164">
    <cfRule type="cellIs" dxfId="110" priority="56" operator="greaterThan">
      <formula>0.8</formula>
    </cfRule>
  </conditionalFormatting>
  <conditionalFormatting sqref="S166:S169">
    <cfRule type="cellIs" dxfId="109" priority="28" operator="greaterThan">
      <formula>0.8</formula>
    </cfRule>
  </conditionalFormatting>
  <conditionalFormatting sqref="S171:S182">
    <cfRule type="cellIs" dxfId="108" priority="53" operator="greaterThan">
      <formula>0.8</formula>
    </cfRule>
  </conditionalFormatting>
  <conditionalFormatting sqref="S184">
    <cfRule type="cellIs" dxfId="107" priority="48" operator="greaterThan">
      <formula>0.8</formula>
    </cfRule>
  </conditionalFormatting>
  <conditionalFormatting sqref="S186:S189">
    <cfRule type="cellIs" dxfId="106" priority="43" operator="greaterThan">
      <formula>0.8</formula>
    </cfRule>
  </conditionalFormatting>
  <conditionalFormatting sqref="S191:S193">
    <cfRule type="cellIs" dxfId="105" priority="40" operator="greaterThan">
      <formula>0.8</formula>
    </cfRule>
  </conditionalFormatting>
  <conditionalFormatting sqref="S195:S202">
    <cfRule type="cellIs" dxfId="104" priority="37" operator="greaterThan">
      <formula>0.8</formula>
    </cfRule>
  </conditionalFormatting>
  <conditionalFormatting sqref="S204">
    <cfRule type="cellIs" dxfId="103" priority="34" operator="greaterThan">
      <formula>0.8</formula>
    </cfRule>
  </conditionalFormatting>
  <conditionalFormatting sqref="S206:S208">
    <cfRule type="cellIs" dxfId="102" priority="31" operator="greaterThan">
      <formula>0.8</formula>
    </cfRule>
  </conditionalFormatting>
  <conditionalFormatting sqref="W99:X99 W184:X184">
    <cfRule type="containsText" dxfId="101" priority="50" operator="containsText" text="ок">
      <formula>NOT(ISERROR(SEARCH("ок",W99)))</formula>
    </cfRule>
  </conditionalFormatting>
  <conditionalFormatting sqref="W5:W9 W14 W17:W26">
    <cfRule type="containsText" dxfId="100" priority="3895" operator="containsText" text="ок">
      <formula>NOT(ISERROR(SEARCH("ок",#REF!)))</formula>
    </cfRule>
  </conditionalFormatting>
  <conditionalFormatting sqref="W11:W13 W71:W82 W107:W108">
    <cfRule type="containsText" dxfId="99" priority="678" operator="containsText" text="ок">
      <formula>NOT(ISERROR(SEARCH("ок",#REF!)))</formula>
    </cfRule>
  </conditionalFormatting>
  <conditionalFormatting sqref="W29:W33">
    <cfRule type="containsText" dxfId="98" priority="3883" operator="containsText" text="ок">
      <formula>NOT(ISERROR(SEARCH("ок",#REF!)))</formula>
    </cfRule>
  </conditionalFormatting>
  <conditionalFormatting sqref="W35:W42 W45:W47 W86:W92">
    <cfRule type="containsText" dxfId="97" priority="763" operator="containsText" text="ок">
      <formula>NOT(ISERROR(SEARCH("ок",#REF!)))</formula>
    </cfRule>
  </conditionalFormatting>
  <conditionalFormatting sqref="W49:W52 W56:W59 W61 W66:W67 W69">
    <cfRule type="containsText" dxfId="96" priority="3865" operator="containsText" text="ок">
      <formula>NOT(ISERROR(SEARCH("ок",#REF!)))</formula>
    </cfRule>
  </conditionalFormatting>
  <conditionalFormatting sqref="W95">
    <cfRule type="containsText" dxfId="95" priority="3871" operator="containsText" text="ок">
      <formula>NOT(ISERROR(SEARCH("ок",#REF!)))</formula>
    </cfRule>
  </conditionalFormatting>
  <conditionalFormatting sqref="W102:W105">
    <cfRule type="containsText" dxfId="94" priority="3874" operator="containsText" text="ок">
      <formula>NOT(ISERROR(SEARCH("ок",#REF!)))</formula>
    </cfRule>
  </conditionalFormatting>
  <conditionalFormatting sqref="W110:W129">
    <cfRule type="containsText" dxfId="93" priority="3876" operator="containsText" text="ок">
      <formula>NOT(ISERROR(SEARCH("ок",#REF!)))</formula>
    </cfRule>
  </conditionalFormatting>
  <conditionalFormatting sqref="W132:W139">
    <cfRule type="containsText" dxfId="92" priority="2780" operator="containsText" text="ок">
      <formula>NOT(ISERROR(SEARCH("ок",#REF!)))</formula>
    </cfRule>
  </conditionalFormatting>
  <conditionalFormatting sqref="W143:W153 W163:W164">
    <cfRule type="containsText" dxfId="91" priority="3041" operator="containsText" text="ок">
      <formula>NOT(ISERROR(SEARCH("ок",#REF!)))</formula>
    </cfRule>
  </conditionalFormatting>
  <conditionalFormatting sqref="W155">
    <cfRule type="containsText" dxfId="90" priority="3877" operator="containsText" text="ок">
      <formula>NOT(ISERROR(SEARCH("ок",#REF!)))</formula>
    </cfRule>
  </conditionalFormatting>
  <conditionalFormatting sqref="W157:W159">
    <cfRule type="containsText" dxfId="89" priority="3457" operator="containsText" text="ок">
      <formula>NOT(ISERROR(SEARCH("ок",#REF!)))</formula>
    </cfRule>
  </conditionalFormatting>
  <conditionalFormatting sqref="W161">
    <cfRule type="containsText" dxfId="88" priority="3892" operator="containsText" text="ок">
      <formula>NOT(ISERROR(SEARCH("ок",#REF!)))</formula>
    </cfRule>
  </conditionalFormatting>
  <conditionalFormatting sqref="W166">
    <cfRule type="containsText" dxfId="87" priority="3887" operator="containsText" text="ок">
      <formula>NOT(ISERROR(SEARCH("ок",#REF!)))</formula>
    </cfRule>
  </conditionalFormatting>
  <conditionalFormatting sqref="W168:W169">
    <cfRule type="containsText" dxfId="86" priority="3858" operator="containsText" text="ок">
      <formula>NOT(ISERROR(SEARCH("ок",#REF!)))</formula>
    </cfRule>
  </conditionalFormatting>
  <conditionalFormatting sqref="W171:W175">
    <cfRule type="containsText" dxfId="85" priority="2338" operator="containsText" text="ок">
      <formula>NOT(ISERROR(SEARCH("ок",#REF!)))</formula>
    </cfRule>
  </conditionalFormatting>
  <conditionalFormatting sqref="W177:W182">
    <cfRule type="containsText" dxfId="84" priority="1362" operator="containsText" text="ок">
      <formula>NOT(ISERROR(SEARCH("ок",#REF!)))</formula>
    </cfRule>
  </conditionalFormatting>
  <conditionalFormatting sqref="W186">
    <cfRule type="containsText" dxfId="83" priority="3878" operator="containsText" text="ок">
      <formula>NOT(ISERROR(SEARCH("ок",#REF!)))</formula>
    </cfRule>
  </conditionalFormatting>
  <conditionalFormatting sqref="W189">
    <cfRule type="containsText" dxfId="82" priority="3900" operator="containsText" text="ок">
      <formula>NOT(ISERROR(SEARCH("ок",#REF!)))</formula>
    </cfRule>
  </conditionalFormatting>
  <conditionalFormatting sqref="W191">
    <cfRule type="containsText" dxfId="81" priority="3872" operator="containsText" text="ок">
      <formula>NOT(ISERROR(SEARCH("ок",#REF!)))</formula>
    </cfRule>
  </conditionalFormatting>
  <conditionalFormatting sqref="W195:W198">
    <cfRule type="containsText" dxfId="80" priority="3851" operator="containsText" text="ок">
      <formula>NOT(ISERROR(SEARCH("ок",#REF!)))</formula>
    </cfRule>
  </conditionalFormatting>
  <conditionalFormatting sqref="W200:W202">
    <cfRule type="containsText" dxfId="79" priority="3879" operator="containsText" text="ок">
      <formula>NOT(ISERROR(SEARCH("ок",#REF!)))</formula>
    </cfRule>
  </conditionalFormatting>
  <conditionalFormatting sqref="W204">
    <cfRule type="containsText" dxfId="78" priority="3882" operator="containsText" text="ок">
      <formula>NOT(ISERROR(SEARCH("ок",#REF!)))</formula>
    </cfRule>
  </conditionalFormatting>
  <conditionalFormatting sqref="W206:W208">
    <cfRule type="containsText" dxfId="77" priority="3880" operator="containsText" text="ок">
      <formula>NOT(ISERROR(SEARCH("ок",#REF!)))</formula>
    </cfRule>
  </conditionalFormatting>
  <conditionalFormatting sqref="W210:W215">
    <cfRule type="containsText" dxfId="76" priority="3672" operator="containsText" text="ок">
      <formula>NOT(ISERROR(SEARCH("ок",#REF!)))</formula>
    </cfRule>
  </conditionalFormatting>
  <conditionalFormatting sqref="W217:W218">
    <cfRule type="containsText" dxfId="75" priority="3856" operator="containsText" text="ок">
      <formula>NOT(ISERROR(SEARCH("ок",#REF!)))</formula>
    </cfRule>
  </conditionalFormatting>
  <conditionalFormatting sqref="X5:X9 X14 X17:X25">
    <cfRule type="containsText" dxfId="74" priority="3162" operator="containsText" text="ок">
      <formula>NOT(ISERROR(SEARCH("ок",#REF!)))</formula>
    </cfRule>
  </conditionalFormatting>
  <conditionalFormatting sqref="X11 X26 X71 X107">
    <cfRule type="containsText" dxfId="73" priority="690" operator="containsText" text="ок">
      <formula>NOT(ISERROR(SEARCH("ок",#REF!)))</formula>
    </cfRule>
  </conditionalFormatting>
  <conditionalFormatting sqref="X12:X13">
    <cfRule type="containsText" dxfId="72" priority="3211" operator="containsText" text="ок">
      <formula>NOT(ISERROR(SEARCH("ок",#REF!)))</formula>
    </cfRule>
  </conditionalFormatting>
  <conditionalFormatting sqref="X29:X31">
    <cfRule type="containsText" dxfId="71" priority="2614" operator="containsText" text="ок">
      <formula>NOT(ISERROR(SEARCH("ок",#REF!)))</formula>
    </cfRule>
  </conditionalFormatting>
  <conditionalFormatting sqref="X32 X38 X47 X86:X87">
    <cfRule type="containsText" dxfId="70" priority="735" operator="containsText" text="ок">
      <formula>NOT(ISERROR(SEARCH("ок",#REF!)))</formula>
    </cfRule>
  </conditionalFormatting>
  <conditionalFormatting sqref="X33">
    <cfRule type="containsText" dxfId="69" priority="2686" operator="containsText" text="ок">
      <formula>NOT(ISERROR(SEARCH("ок",#REF!)))</formula>
    </cfRule>
  </conditionalFormatting>
  <conditionalFormatting sqref="X35:X36">
    <cfRule type="containsText" dxfId="68" priority="1994" operator="containsText" text="ок">
      <formula>NOT(ISERROR(SEARCH("ок",#REF!)))</formula>
    </cfRule>
  </conditionalFormatting>
  <conditionalFormatting sqref="X37 X39:X41">
    <cfRule type="containsText" dxfId="67" priority="2747" operator="containsText" text="ок">
      <formula>NOT(ISERROR(SEARCH("ок",#REF!)))</formula>
    </cfRule>
  </conditionalFormatting>
  <conditionalFormatting sqref="X42">
    <cfRule type="containsText" dxfId="66" priority="3253" operator="containsText" text="ок">
      <formula>NOT(ISERROR(SEARCH("ок",#REF!)))</formula>
    </cfRule>
  </conditionalFormatting>
  <conditionalFormatting sqref="X45">
    <cfRule type="containsText" dxfId="65" priority="1044" operator="containsText" text="ок">
      <formula>NOT(ISERROR(SEARCH("ок",#REF!)))</formula>
    </cfRule>
  </conditionalFormatting>
  <conditionalFormatting sqref="X46 X50">
    <cfRule type="containsText" dxfId="64" priority="2918" operator="containsText" text="ок">
      <formula>NOT(ISERROR(SEARCH("ок",#REF!)))</formula>
    </cfRule>
  </conditionalFormatting>
  <conditionalFormatting sqref="X49 X51:X52 X56:X59 X61 X66:X67 X69">
    <cfRule type="containsText" dxfId="63" priority="726" operator="containsText" text="ок">
      <formula>NOT(ISERROR(SEARCH("ок",#REF!)))</formula>
    </cfRule>
  </conditionalFormatting>
  <conditionalFormatting sqref="X72:X79">
    <cfRule type="containsText" dxfId="62" priority="1108" operator="containsText" text="ок">
      <formula>NOT(ISERROR(SEARCH("ок",#REF!)))</formula>
    </cfRule>
  </conditionalFormatting>
  <conditionalFormatting sqref="X80">
    <cfRule type="containsText" dxfId="61" priority="3718" operator="containsText" text="ок">
      <formula>NOT(ISERROR(SEARCH("ок",#REF!)))</formula>
    </cfRule>
  </conditionalFormatting>
  <conditionalFormatting sqref="X81">
    <cfRule type="containsText" dxfId="60" priority="2268" operator="containsText" text="ок">
      <formula>NOT(ISERROR(SEARCH("ок",#REF!)))</formula>
    </cfRule>
  </conditionalFormatting>
  <conditionalFormatting sqref="X82">
    <cfRule type="containsText" dxfId="59" priority="2267" operator="containsText" text="ок">
      <formula>NOT(ISERROR(SEARCH("ок",#REF!)))</formula>
    </cfRule>
  </conditionalFormatting>
  <conditionalFormatting sqref="X88:X91">
    <cfRule type="containsText" dxfId="58" priority="3297" operator="containsText" text="ок">
      <formula>NOT(ISERROR(SEARCH("ок",#REF!)))</formula>
    </cfRule>
  </conditionalFormatting>
  <conditionalFormatting sqref="X92">
    <cfRule type="containsText" dxfId="57" priority="631" operator="containsText" text="ок">
      <formula>NOT(ISERROR(SEARCH("ок",#REF!)))</formula>
    </cfRule>
  </conditionalFormatting>
  <conditionalFormatting sqref="X95">
    <cfRule type="containsText" dxfId="56" priority="799" operator="containsText" text="ок">
      <formula>NOT(ISERROR(SEARCH("ок",#REF!)))</formula>
    </cfRule>
  </conditionalFormatting>
  <conditionalFormatting sqref="X102:X105">
    <cfRule type="containsText" dxfId="55" priority="1141" operator="containsText" text="ок">
      <formula>NOT(ISERROR(SEARCH("ок",#REF!)))</formula>
    </cfRule>
  </conditionalFormatting>
  <conditionalFormatting sqref="X108 X110:X111">
    <cfRule type="containsText" dxfId="54" priority="1179" operator="containsText" text="ок">
      <formula>NOT(ISERROR(SEARCH("ок",#REF!)))</formula>
    </cfRule>
  </conditionalFormatting>
  <conditionalFormatting sqref="X112 X181:X182">
    <cfRule type="containsText" dxfId="53" priority="977" operator="containsText" text="ок">
      <formula>NOT(ISERROR(SEARCH("ок",#REF!)))</formula>
    </cfRule>
  </conditionalFormatting>
  <conditionalFormatting sqref="X113:X114">
    <cfRule type="containsText" dxfId="52" priority="1218" operator="containsText" text="ок">
      <formula>NOT(ISERROR(SEARCH("ок",#REF!)))</formula>
    </cfRule>
  </conditionalFormatting>
  <conditionalFormatting sqref="X115 X123:X124 X202">
    <cfRule type="containsText" dxfId="51" priority="849" operator="containsText" text="ок">
      <formula>NOT(ISERROR(SEARCH("ок",#REF!)))</formula>
    </cfRule>
  </conditionalFormatting>
  <conditionalFormatting sqref="X116:X118">
    <cfRule type="containsText" dxfId="50" priority="1683" operator="containsText" text="ок">
      <formula>NOT(ISERROR(SEARCH("ок",#REF!)))</formula>
    </cfRule>
  </conditionalFormatting>
  <conditionalFormatting sqref="X119">
    <cfRule type="containsText" dxfId="49" priority="1589" operator="containsText" text="ок">
      <formula>NOT(ISERROR(SEARCH("ок",#REF!)))</formula>
    </cfRule>
  </conditionalFormatting>
  <conditionalFormatting sqref="X120:X122">
    <cfRule type="containsText" dxfId="48" priority="3354" operator="containsText" text="ок">
      <formula>NOT(ISERROR(SEARCH("ок",#REF!)))</formula>
    </cfRule>
  </conditionalFormatting>
  <conditionalFormatting sqref="X125">
    <cfRule type="containsText" dxfId="47" priority="1928" operator="containsText" text="ок">
      <formula>NOT(ISERROR(SEARCH("ок",#REF!)))</formula>
    </cfRule>
  </conditionalFormatting>
  <conditionalFormatting sqref="X126:X127">
    <cfRule type="containsText" dxfId="46" priority="1268" operator="containsText" text="ок">
      <formula>NOT(ISERROR(SEARCH("ок",#REF!)))</formula>
    </cfRule>
  </conditionalFormatting>
  <conditionalFormatting sqref="X128:X129">
    <cfRule type="containsText" dxfId="45" priority="2777" operator="containsText" text="ок">
      <formula>NOT(ISERROR(SEARCH("ок",#REF!)))</formula>
    </cfRule>
  </conditionalFormatting>
  <conditionalFormatting sqref="X132">
    <cfRule type="containsText" dxfId="44" priority="2775" operator="containsText" text="ок">
      <formula>NOT(ISERROR(SEARCH("ок",#REF!)))</formula>
    </cfRule>
  </conditionalFormatting>
  <conditionalFormatting sqref="X133">
    <cfRule type="containsText" dxfId="43" priority="2950" operator="containsText" text="ок">
      <formula>NOT(ISERROR(SEARCH("ок",#REF!)))</formula>
    </cfRule>
  </conditionalFormatting>
  <conditionalFormatting sqref="X134 X174">
    <cfRule type="containsText" dxfId="42" priority="2447" operator="containsText" text="ок">
      <formula>NOT(ISERROR(SEARCH("ок",#REF!)))</formula>
    </cfRule>
  </conditionalFormatting>
  <conditionalFormatting sqref="X135:X138">
    <cfRule type="containsText" dxfId="41" priority="388" operator="containsText" text="ок">
      <formula>NOT(ISERROR(SEARCH("ок",#REF!)))</formula>
    </cfRule>
  </conditionalFormatting>
  <conditionalFormatting sqref="X139">
    <cfRule type="containsText" dxfId="40" priority="819" operator="containsText" text="ок">
      <formula>NOT(ISERROR(SEARCH("ок",#REF!)))</formula>
    </cfRule>
  </conditionalFormatting>
  <conditionalFormatting sqref="X143 X145:X146">
    <cfRule type="containsText" dxfId="39" priority="2813" operator="containsText" text="ок">
      <formula>NOT(ISERROR(SEARCH("ок",#REF!)))</formula>
    </cfRule>
  </conditionalFormatting>
  <conditionalFormatting sqref="X144 X163">
    <cfRule type="containsText" dxfId="38" priority="3044" operator="containsText" text="ок">
      <formula>NOT(ISERROR(SEARCH("ок",#REF!)))</formula>
    </cfRule>
  </conditionalFormatting>
  <conditionalFormatting sqref="X147">
    <cfRule type="containsText" dxfId="37" priority="2808" operator="containsText" text="ок">
      <formula>NOT(ISERROR(SEARCH("ок",#REF!)))</formula>
    </cfRule>
  </conditionalFormatting>
  <conditionalFormatting sqref="X148:X149">
    <cfRule type="containsText" dxfId="36" priority="2807" operator="containsText" text="ок">
      <formula>NOT(ISERROR(SEARCH("ок",#REF!)))</formula>
    </cfRule>
  </conditionalFormatting>
  <conditionalFormatting sqref="X150 X171 X208">
    <cfRule type="containsText" dxfId="35" priority="1568" operator="containsText" text="ок">
      <formula>NOT(ISERROR(SEARCH("ок",#REF!)))</formula>
    </cfRule>
  </conditionalFormatting>
  <conditionalFormatting sqref="X151 X175">
    <cfRule type="containsText" dxfId="34" priority="3117" operator="containsText" text="ок">
      <formula>NOT(ISERROR(SEARCH("ок",#REF!)))</formula>
    </cfRule>
  </conditionalFormatting>
  <conditionalFormatting sqref="X152">
    <cfRule type="containsText" dxfId="33" priority="3788" operator="containsText" text="ок">
      <formula>NOT(ISERROR(SEARCH("ок",#REF!)))</formula>
    </cfRule>
  </conditionalFormatting>
  <conditionalFormatting sqref="X153">
    <cfRule type="containsText" dxfId="32" priority="3458" operator="containsText" text="ок">
      <formula>NOT(ISERROR(SEARCH("ок",#REF!)))</formula>
    </cfRule>
  </conditionalFormatting>
  <conditionalFormatting sqref="X155">
    <cfRule type="containsText" dxfId="31" priority="1414" operator="containsText" text="ок">
      <formula>NOT(ISERROR(SEARCH("ок",#REF!)))</formula>
    </cfRule>
  </conditionalFormatting>
  <conditionalFormatting sqref="X157:X158">
    <cfRule type="containsText" dxfId="30" priority="2853" operator="containsText" text="ок">
      <formula>NOT(ISERROR(SEARCH("ок",#REF!)))</formula>
    </cfRule>
  </conditionalFormatting>
  <conditionalFormatting sqref="X159">
    <cfRule type="containsText" dxfId="29" priority="3540" operator="containsText" text="ок">
      <formula>NOT(ISERROR(SEARCH("ок",#REF!)))</formula>
    </cfRule>
  </conditionalFormatting>
  <conditionalFormatting sqref="X161">
    <cfRule type="containsText" dxfId="28" priority="3042" operator="containsText" text="ок">
      <formula>NOT(ISERROR(SEARCH("ок",#REF!)))</formula>
    </cfRule>
  </conditionalFormatting>
  <conditionalFormatting sqref="X164 X166">
    <cfRule type="containsText" dxfId="27" priority="2886" operator="containsText" text="ок">
      <formula>NOT(ISERROR(SEARCH("ок",#REF!)))</formula>
    </cfRule>
  </conditionalFormatting>
  <conditionalFormatting sqref="X168:X169">
    <cfRule type="containsText" dxfId="26" priority="595" operator="containsText" text="ок">
      <formula>NOT(ISERROR(SEARCH("ок",#REF!)))</formula>
    </cfRule>
  </conditionalFormatting>
  <conditionalFormatting sqref="X172:X173">
    <cfRule type="containsText" dxfId="25" priority="2340" operator="containsText" text="ок">
      <formula>NOT(ISERROR(SEARCH("ок",#REF!)))</formula>
    </cfRule>
  </conditionalFormatting>
  <conditionalFormatting sqref="X177">
    <cfRule type="containsText" dxfId="24" priority="1364" operator="containsText" text="ок">
      <formula>NOT(ISERROR(SEARCH("ок",#REF!)))</formula>
    </cfRule>
  </conditionalFormatting>
  <conditionalFormatting sqref="X178">
    <cfRule type="containsText" dxfId="23" priority="1365" operator="containsText" text="ок">
      <formula>NOT(ISERROR(SEARCH("ок",#REF!)))</formula>
    </cfRule>
  </conditionalFormatting>
  <conditionalFormatting sqref="X179">
    <cfRule type="containsText" dxfId="22" priority="3602" operator="containsText" text="ок">
      <formula>NOT(ISERROR(SEARCH("ок",#REF!)))</formula>
    </cfRule>
  </conditionalFormatting>
  <conditionalFormatting sqref="X180">
    <cfRule type="containsText" dxfId="21" priority="3601" operator="containsText" text="ок">
      <formula>NOT(ISERROR(SEARCH("ок",#REF!)))</formula>
    </cfRule>
  </conditionalFormatting>
  <conditionalFormatting sqref="X186">
    <cfRule type="containsText" dxfId="20" priority="1502" operator="containsText" text="ок">
      <formula>NOT(ISERROR(SEARCH("ок",#REF!)))</formula>
    </cfRule>
  </conditionalFormatting>
  <conditionalFormatting sqref="X189">
    <cfRule type="containsText" dxfId="19" priority="3652" operator="containsText" text="ок">
      <formula>NOT(ISERROR(SEARCH("ок",#REF!)))</formula>
    </cfRule>
  </conditionalFormatting>
  <conditionalFormatting sqref="X191">
    <cfRule type="containsText" dxfId="18" priority="858" operator="containsText" text="ок">
      <formula>NOT(ISERROR(SEARCH("ок",#REF!)))</formula>
    </cfRule>
  </conditionalFormatting>
  <conditionalFormatting sqref="X195">
    <cfRule type="containsText" dxfId="17" priority="3852" operator="containsText" text="ок">
      <formula>NOT(ISERROR(SEARCH("ок",#REF!)))</formula>
    </cfRule>
  </conditionalFormatting>
  <conditionalFormatting sqref="X196:X198">
    <cfRule type="containsText" dxfId="16" priority="3853" operator="containsText" text="ок">
      <formula>NOT(ISERROR(SEARCH("ок",#REF!)))</formula>
    </cfRule>
  </conditionalFormatting>
  <conditionalFormatting sqref="X200:X201">
    <cfRule type="containsText" dxfId="15" priority="1535" operator="containsText" text="ок">
      <formula>NOT(ISERROR(SEARCH("ок",#REF!)))</formula>
    </cfRule>
  </conditionalFormatting>
  <conditionalFormatting sqref="X204">
    <cfRule type="containsText" dxfId="14" priority="2193" operator="containsText" text="ок">
      <formula>NOT(ISERROR(SEARCH("ок",#REF!)))</formula>
    </cfRule>
  </conditionalFormatting>
  <conditionalFormatting sqref="X206:X207">
    <cfRule type="containsText" dxfId="13" priority="1566" operator="containsText" text="ок">
      <formula>NOT(ISERROR(SEARCH("ок",#REF!)))</formula>
    </cfRule>
  </conditionalFormatting>
  <conditionalFormatting sqref="X210:X212">
    <cfRule type="containsText" dxfId="12" priority="506" operator="containsText" text="ок">
      <formula>NOT(ISERROR(SEARCH("ок",#REF!)))</formula>
    </cfRule>
  </conditionalFormatting>
  <conditionalFormatting sqref="X213 X215 X217:X218">
    <cfRule type="containsText" dxfId="11" priority="347" operator="containsText" text="ок">
      <formula>NOT(ISERROR(SEARCH("ок",#REF!)))</formula>
    </cfRule>
  </conditionalFormatting>
  <conditionalFormatting sqref="X214">
    <cfRule type="containsText" dxfId="10" priority="436" operator="containsText" text="ок">
      <formula>NOT(ISERROR(SEARCH("ок",#REF!)))</formula>
    </cfRule>
  </conditionalFormatting>
  <dataValidations count="2">
    <dataValidation type="textLength" operator="equal" showInputMessage="1" showErrorMessage="1" error="ПИБ мора да садржи 9 цифара." sqref="N5:N15 N17:N33 N35:N47 N49:N53 N55:N67 N69 N71:N92 N166:N169 N101:N105 N107:N153 N155:N159 N161:N164 N210:N218 N171:N182 N184 N186:N189 N191:N193 N195:N202 N204 N206:N208 N94:N99" xr:uid="{00000000-0002-0000-0100-000000000000}">
      <formula1>9</formula1>
    </dataValidation>
    <dataValidation type="textLength" operator="equal" showInputMessage="1" showErrorMessage="1" error="Матични број мора да садржи 8 цифара." sqref="M5:M15 M17:M33 M35:M47 M49:M53 M55:M67 M69 M71:M92 M166:M169 M101:M105 M107:M153 M155:M159 M161:M164 M210:M218 M171:M182 M184 M186:M189 M191:M193 M195:M202 M204 M206:M208 M94:M99" xr:uid="{00000000-0002-0000-0100-000001000000}">
      <formula1>8</formula1>
    </dataValidation>
  </dataValidations>
  <hyperlinks>
    <hyperlink ref="J5" r:id="rId1" xr:uid="{00000000-0004-0000-0100-000000000000}"/>
    <hyperlink ref="J7" r:id="rId2" xr:uid="{00000000-0004-0000-0100-000001000000}"/>
    <hyperlink ref="J8" r:id="rId3" display="mailto:redaksia@lugina-lajm.com" xr:uid="{00000000-0004-0000-0100-000002000000}"/>
    <hyperlink ref="J10" r:id="rId4" display="mailto:sh.jahiu@hotmail.com" xr:uid="{00000000-0004-0000-0100-000003000000}"/>
    <hyperlink ref="J11" r:id="rId5" xr:uid="{00000000-0004-0000-0100-000004000000}"/>
    <hyperlink ref="J15" r:id="rId6" xr:uid="{00000000-0004-0000-0100-000005000000}"/>
    <hyperlink ref="J17" r:id="rId7" display="mailto:office@sandzak.tv" xr:uid="{00000000-0004-0000-0100-000006000000}"/>
    <hyperlink ref="J23" r:id="rId8" display="televizijaforum@gmail.com" xr:uid="{00000000-0004-0000-0100-000007000000}"/>
    <hyperlink ref="J22" r:id="rId9" xr:uid="{00000000-0004-0000-0100-000008000000}"/>
    <hyperlink ref="J20" r:id="rId10" xr:uid="{00000000-0004-0000-0100-000009000000}"/>
    <hyperlink ref="J24" r:id="rId11" display="info@rtvnp.rs" xr:uid="{00000000-0004-0000-0100-00000A000000}"/>
    <hyperlink ref="J25" r:id="rId12" display="journalisticplan@journalist.com" xr:uid="{00000000-0004-0000-0100-00000B000000}"/>
    <hyperlink ref="J27" r:id="rId13" xr:uid="{00000000-0004-0000-0100-00000C000000}"/>
    <hyperlink ref="J30" r:id="rId14" xr:uid="{00000000-0004-0000-0100-00000D000000}"/>
    <hyperlink ref="J31" r:id="rId15" display="ugfreemedia@gmail.com; " xr:uid="{00000000-0004-0000-0100-00000E000000}"/>
    <hyperlink ref="J33" r:id="rId16" xr:uid="{00000000-0004-0000-0100-00000F000000}"/>
    <hyperlink ref="J36" r:id="rId17" display="udruzenjeemblema@gmail.com" xr:uid="{00000000-0004-0000-0100-000010000000}"/>
    <hyperlink ref="J40" r:id="rId18" xr:uid="{00000000-0004-0000-0100-000011000000}"/>
    <hyperlink ref="J41" r:id="rId19" xr:uid="{00000000-0004-0000-0100-000012000000}"/>
    <hyperlink ref="J42" r:id="rId20" display="rtcaribrod@gmail.com" xr:uid="{00000000-0004-0000-0100-000013000000}"/>
    <hyperlink ref="J43" r:id="rId21" display="rtcaribrod@gmail.com" xr:uid="{00000000-0004-0000-0100-000014000000}"/>
    <hyperlink ref="J44" r:id="rId22" xr:uid="{00000000-0004-0000-0100-000015000000}"/>
    <hyperlink ref="J45" r:id="rId23" xr:uid="{00000000-0004-0000-0100-000016000000}"/>
    <hyperlink ref="J46" r:id="rId24" xr:uid="{00000000-0004-0000-0100-000017000000}"/>
    <hyperlink ref="J50" r:id="rId25" xr:uid="{00000000-0004-0000-0100-000018000000}"/>
    <hyperlink ref="J49" r:id="rId26" xr:uid="{00000000-0004-0000-0100-000019000000}"/>
    <hyperlink ref="J53" r:id="rId27" xr:uid="{00000000-0004-0000-0100-00001A000000}"/>
    <hyperlink ref="K53" r:id="rId28" xr:uid="{00000000-0004-0000-0100-00001B000000}"/>
    <hyperlink ref="J57" r:id="rId29" display="rtvtransnegotin@gmail.com" xr:uid="{00000000-0004-0000-0100-00001C000000}"/>
    <hyperlink ref="J60" r:id="rId30" xr:uid="{00000000-0004-0000-0100-00001D000000}"/>
    <hyperlink ref="J58" r:id="rId31" display="radiomagnum@gmail.com" xr:uid="{00000000-0004-0000-0100-00001E000000}"/>
    <hyperlink ref="J59" r:id="rId32" xr:uid="{00000000-0004-0000-0100-00001F000000}"/>
    <hyperlink ref="J64" r:id="rId33" display="redakcija@ngportal.rs; " xr:uid="{00000000-0004-0000-0100-000020000000}"/>
    <hyperlink ref="J65" r:id="rId34" xr:uid="{00000000-0004-0000-0100-000021000000}"/>
    <hyperlink ref="J66" r:id="rId35" display="redakcija@istmedia.rs; " xr:uid="{00000000-0004-0000-0100-000022000000}"/>
    <hyperlink ref="J67" r:id="rId36" xr:uid="{00000000-0004-0000-0100-000023000000}"/>
    <hyperlink ref="J69" r:id="rId37" xr:uid="{00000000-0004-0000-0100-000024000000}"/>
    <hyperlink ref="J74" r:id="rId38" display="info@slobodastampe.org" xr:uid="{00000000-0004-0000-0100-000025000000}"/>
    <hyperlink ref="J75" r:id="rId39" display="mailto:ndnvns@gmail.com" xr:uid="{00000000-0004-0000-0100-000026000000}"/>
    <hyperlink ref="J73" r:id="rId40" xr:uid="{00000000-0004-0000-0100-000027000000}"/>
    <hyperlink ref="J86" r:id="rId41" xr:uid="{00000000-0004-0000-0100-000028000000}"/>
    <hyperlink ref="J88" r:id="rId42" xr:uid="{00000000-0004-0000-0100-000029000000}"/>
    <hyperlink ref="J89" r:id="rId43" xr:uid="{00000000-0004-0000-0100-00002A000000}"/>
    <hyperlink ref="J92" r:id="rId44" xr:uid="{00000000-0004-0000-0100-00002B000000}"/>
    <hyperlink ref="J101" r:id="rId45" xr:uid="{00000000-0004-0000-0100-00002C000000}"/>
    <hyperlink ref="J102" r:id="rId46" xr:uid="{00000000-0004-0000-0100-00002D000000}"/>
    <hyperlink ref="J103" r:id="rId47" xr:uid="{00000000-0004-0000-0100-00002E000000}"/>
    <hyperlink ref="J105" r:id="rId48" xr:uid="{00000000-0004-0000-0100-00002F000000}"/>
    <hyperlink ref="J107" r:id="rId49" display="mailto:urednikrtvhan@gmail.com" xr:uid="{00000000-0004-0000-0100-000030000000}"/>
    <hyperlink ref="J110" r:id="rId50" xr:uid="{00000000-0004-0000-0100-000031000000}"/>
    <hyperlink ref="J113" r:id="rId51" display="info@mirc.rs" xr:uid="{00000000-0004-0000-0100-000032000000}"/>
    <hyperlink ref="J115" r:id="rId52" xr:uid="{00000000-0004-0000-0100-000033000000}"/>
    <hyperlink ref="J117" r:id="rId53" display="rtvm12@gmail.com" xr:uid="{00000000-0004-0000-0100-000034000000}"/>
    <hyperlink ref="J116" r:id="rId54" display="mailto:ljuankoka@yahoo.com" xr:uid="{00000000-0004-0000-0100-000035000000}"/>
    <hyperlink ref="J126" r:id="rId55" xr:uid="{00000000-0004-0000-0100-000036000000}"/>
    <hyperlink ref="J122" r:id="rId56" display="mailto:redakcija@infocentarjug.rs" xr:uid="{00000000-0004-0000-0100-000037000000}"/>
    <hyperlink ref="J125" r:id="rId57" xr:uid="{00000000-0004-0000-0100-000038000000}"/>
    <hyperlink ref="J123" r:id="rId58" xr:uid="{00000000-0004-0000-0100-000039000000}"/>
    <hyperlink ref="J119" r:id="rId59" display="rtvbum@hotmail.com" xr:uid="{00000000-0004-0000-0100-00003A000000}"/>
    <hyperlink ref="J127" r:id="rId60" xr:uid="{00000000-0004-0000-0100-00003B000000}"/>
    <hyperlink ref="J118" r:id="rId61" xr:uid="{00000000-0004-0000-0100-00003C000000}"/>
    <hyperlink ref="J135" r:id="rId62" display="lokpres@eunet.rs;" xr:uid="{00000000-0004-0000-0100-00003D000000}"/>
    <hyperlink ref="J142" r:id="rId63" display="office@tvzonaplus.rs " xr:uid="{00000000-0004-0000-0100-00003E000000}"/>
    <hyperlink ref="J143" r:id="rId64" xr:uid="{00000000-0004-0000-0100-00003F000000}"/>
    <hyperlink ref="K144" r:id="rId65" display="www.petotri1941.rs" xr:uid="{00000000-0004-0000-0100-000040000000}"/>
    <hyperlink ref="J144" r:id="rId66" xr:uid="{00000000-0004-0000-0100-000041000000}"/>
    <hyperlink ref="J145" r:id="rId67" display="jugmedia.redakcija@gmail.com" xr:uid="{00000000-0004-0000-0100-000042000000}"/>
    <hyperlink ref="J146" r:id="rId68" xr:uid="{00000000-0004-0000-0100-000043000000}"/>
    <hyperlink ref="J148" r:id="rId69" xr:uid="{00000000-0004-0000-0100-000044000000}"/>
    <hyperlink ref="J152" r:id="rId70" xr:uid="{00000000-0004-0000-0100-000045000000}"/>
    <hyperlink ref="J156" r:id="rId71" xr:uid="{00000000-0004-0000-0100-000046000000}"/>
    <hyperlink ref="J157" r:id="rId72" display="daliborb@listzrenjanin.com" xr:uid="{00000000-0004-0000-0100-000047000000}"/>
    <hyperlink ref="J161" r:id="rId73" xr:uid="{00000000-0004-0000-0100-000048000000}"/>
    <hyperlink ref="J164" r:id="rId74" xr:uid="{00000000-0004-0000-0100-000049000000}"/>
    <hyperlink ref="J174" r:id="rId75" display="evicaradiop@gmail.com" xr:uid="{00000000-0004-0000-0100-00004A000000}"/>
    <hyperlink ref="J177" r:id="rId76" xr:uid="{00000000-0004-0000-0100-00004B000000}"/>
    <hyperlink ref="J178" r:id="rId77" xr:uid="{00000000-0004-0000-0100-00004C000000}"/>
    <hyperlink ref="J181" r:id="rId78" xr:uid="{00000000-0004-0000-0100-00004D000000}"/>
    <hyperlink ref="J182" r:id="rId79" xr:uid="{00000000-0004-0000-0100-00004E000000}"/>
    <hyperlink ref="J184" r:id="rId80" xr:uid="{00000000-0004-0000-0100-00004F000000}"/>
    <hyperlink ref="J187" r:id="rId81" xr:uid="{00000000-0004-0000-0100-000050000000}"/>
    <hyperlink ref="J189" r:id="rId82" xr:uid="{00000000-0004-0000-0100-000051000000}"/>
    <hyperlink ref="J196" r:id="rId83" display="cronews05@gmail.com" xr:uid="{00000000-0004-0000-0100-000052000000}"/>
    <hyperlink ref="J198" r:id="rId84" xr:uid="{00000000-0004-0000-0100-000053000000}"/>
    <hyperlink ref="J199" r:id="rId85" xr:uid="{00000000-0004-0000-0100-000054000000}"/>
    <hyperlink ref="J200" r:id="rId86" xr:uid="{00000000-0004-0000-0100-000055000000}"/>
    <hyperlink ref="J202" r:id="rId87" xr:uid="{00000000-0004-0000-0100-000056000000}"/>
    <hyperlink ref="J204" r:id="rId88" xr:uid="{00000000-0004-0000-0100-000057000000}"/>
    <hyperlink ref="J207" r:id="rId89" xr:uid="{00000000-0004-0000-0100-000058000000}"/>
    <hyperlink ref="J208" r:id="rId90" xr:uid="{00000000-0004-0000-0100-000059000000}"/>
    <hyperlink ref="J211" r:id="rId91" xr:uid="{00000000-0004-0000-0100-00005A000000}"/>
    <hyperlink ref="J213" r:id="rId92" display="mailto:radiosubotica@gmail.com" xr:uid="{00000000-0004-0000-0100-00005B000000}"/>
    <hyperlink ref="J217" r:id="rId93" display="forum10@hotmail.rs" xr:uid="{00000000-0004-0000-0100-00005C000000}"/>
    <hyperlink ref="J218" r:id="rId94" xr:uid="{00000000-0004-0000-0100-00005D000000}"/>
    <hyperlink ref="J167" r:id="rId95" xr:uid="{00000000-0004-0000-0100-00005E000000}"/>
    <hyperlink ref="J168" r:id="rId96" xr:uid="{00000000-0004-0000-0100-00005F000000}"/>
    <hyperlink ref="J169" r:id="rId97" xr:uid="{00000000-0004-0000-0100-000060000000}"/>
    <hyperlink ref="K98" r:id="rId98" xr:uid="{00000000-0004-0000-0100-000061000000}"/>
    <hyperlink ref="J99" r:id="rId99" xr:uid="{00000000-0004-0000-0100-000062000000}"/>
    <hyperlink ref="J153" r:id="rId100" xr:uid="{00000000-0004-0000-0100-000063000000}"/>
    <hyperlink ref="K208" r:id="rId101" xr:uid="{00000000-0004-0000-0100-000064000000}"/>
    <hyperlink ref="K94" r:id="rId102" xr:uid="{00000000-0004-0000-0100-000065000000}"/>
  </hyperlinks>
  <pageMargins left="0.7" right="0.7" top="0.75" bottom="0.75" header="0.3" footer="0.3"/>
  <pageSetup orientation="portrait" verticalDpi="0" r:id="rId1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T1065"/>
  <sheetViews>
    <sheetView tabSelected="1" topLeftCell="D1" workbookViewId="0">
      <pane ySplit="3" topLeftCell="A4" activePane="bottomLeft" state="frozen"/>
      <selection pane="bottomLeft" activeCell="AT6" sqref="AT6"/>
    </sheetView>
  </sheetViews>
  <sheetFormatPr defaultColWidth="9.140625" defaultRowHeight="15.75" x14ac:dyDescent="0.25"/>
  <cols>
    <col min="1" max="1" width="4.28515625" style="3" hidden="1" customWidth="1"/>
    <col min="2" max="2" width="5.85546875" style="3" hidden="1" customWidth="1"/>
    <col min="3" max="3" width="10.140625" style="3" hidden="1" customWidth="1"/>
    <col min="4" max="4" width="5.7109375" style="3" customWidth="1"/>
    <col min="5" max="5" width="8.42578125" style="4" customWidth="1"/>
    <col min="6" max="6" width="16" style="3" customWidth="1"/>
    <col min="7" max="7" width="15.28515625" style="154" customWidth="1"/>
    <col min="8" max="8" width="6.5703125" style="3" hidden="1" customWidth="1"/>
    <col min="9" max="9" width="11.140625" style="3" hidden="1" customWidth="1"/>
    <col min="10" max="10" width="5.42578125" style="3" hidden="1" customWidth="1"/>
    <col min="11" max="11" width="9.42578125" style="3" hidden="1" customWidth="1"/>
    <col min="12" max="12" width="9.7109375" style="3" hidden="1" customWidth="1"/>
    <col min="13" max="13" width="13.28515625" style="4" hidden="1" customWidth="1"/>
    <col min="14" max="14" width="10.42578125" style="3" hidden="1" customWidth="1"/>
    <col min="15" max="15" width="10.85546875" style="3" customWidth="1"/>
    <col min="16" max="16" width="6" style="151" hidden="1" customWidth="1"/>
    <col min="17" max="17" width="5" style="3" customWidth="1"/>
    <col min="18" max="18" width="11.5703125" style="5" hidden="1" customWidth="1"/>
    <col min="19" max="19" width="11.42578125" style="3" hidden="1" customWidth="1"/>
    <col min="20" max="20" width="12.85546875" style="6" hidden="1" customWidth="1"/>
    <col min="21" max="21" width="13.5703125" style="6" hidden="1" customWidth="1"/>
    <col min="22" max="22" width="7.7109375" style="3" hidden="1" customWidth="1"/>
    <col min="23" max="23" width="50.140625" style="3" hidden="1" customWidth="1"/>
    <col min="24" max="24" width="12.28515625" style="3" hidden="1" customWidth="1"/>
    <col min="25" max="25" width="4.85546875" style="3" hidden="1" customWidth="1"/>
    <col min="26" max="26" width="10.28515625" style="3" hidden="1" customWidth="1"/>
    <col min="27" max="27" width="12" style="3" hidden="1" customWidth="1"/>
    <col min="28" max="28" width="10.140625" style="3" hidden="1" customWidth="1"/>
    <col min="29" max="29" width="9.42578125" style="3" hidden="1" customWidth="1"/>
    <col min="30" max="30" width="11.42578125" style="154" hidden="1" customWidth="1"/>
    <col min="31" max="31" width="8.42578125" style="3" hidden="1" customWidth="1"/>
    <col min="32" max="32" width="4.85546875" style="3" hidden="1" customWidth="1"/>
    <col min="33" max="72" width="9.140625" style="3" customWidth="1"/>
    <col min="73" max="73" width="5.42578125" style="3" hidden="1" customWidth="1"/>
    <col min="74" max="74" width="3.85546875" style="3" hidden="1" customWidth="1"/>
    <col min="75" max="75" width="9.140625" style="3" customWidth="1"/>
    <col min="76" max="76" width="3.7109375" style="3" hidden="1" customWidth="1"/>
    <col min="77" max="77" width="9.140625" style="3" customWidth="1"/>
    <col min="78" max="78" width="3.5703125" style="3" hidden="1" customWidth="1"/>
    <col min="79" max="79" width="9.140625" style="3" customWidth="1"/>
    <col min="80" max="80" width="3.5703125" style="3" hidden="1" customWidth="1"/>
    <col min="81" max="81" width="9.140625" style="3" customWidth="1"/>
    <col min="82" max="82" width="3.7109375" style="3" hidden="1" customWidth="1"/>
    <col min="83" max="83" width="9.140625" style="3" customWidth="1"/>
    <col min="84" max="84" width="3.42578125" style="3" hidden="1" customWidth="1"/>
    <col min="85" max="85" width="9.140625" style="3" customWidth="1"/>
    <col min="86" max="86" width="3.5703125" style="3" hidden="1" customWidth="1"/>
    <col min="87" max="87" width="9.140625" style="3" customWidth="1"/>
    <col min="88" max="88" width="4.28515625" style="3" hidden="1" customWidth="1"/>
    <col min="89" max="89" width="9.140625" style="3" customWidth="1"/>
    <col min="90" max="90" width="13.140625" style="172" hidden="1" customWidth="1"/>
    <col min="91" max="91" width="14.28515625" style="166" hidden="1" customWidth="1"/>
    <col min="92" max="92" width="14.28515625" style="262" hidden="1" customWidth="1"/>
    <col min="93" max="124" width="9.140625" style="154"/>
    <col min="125" max="16384" width="9.140625" style="3"/>
  </cols>
  <sheetData>
    <row r="1" spans="1:124" ht="21.75" customHeight="1" x14ac:dyDescent="0.25">
      <c r="AG1" s="256"/>
      <c r="AH1" s="257"/>
      <c r="AI1" s="257"/>
      <c r="AJ1" s="257"/>
      <c r="AK1" s="257"/>
      <c r="AL1" s="257"/>
      <c r="AM1" s="257"/>
      <c r="AN1" s="258"/>
      <c r="AO1" s="256"/>
      <c r="AP1" s="257"/>
      <c r="AQ1" s="257"/>
      <c r="AR1" s="257"/>
      <c r="AS1" s="257"/>
      <c r="AT1" s="257"/>
      <c r="AU1" s="257"/>
      <c r="AV1" s="258"/>
      <c r="AW1" s="256"/>
      <c r="AX1" s="257"/>
      <c r="AY1" s="257"/>
      <c r="AZ1" s="257"/>
      <c r="BA1" s="257"/>
      <c r="BB1" s="257"/>
      <c r="BC1" s="257"/>
      <c r="BD1" s="258"/>
      <c r="BE1" s="256"/>
      <c r="BF1" s="257"/>
      <c r="BG1" s="257"/>
      <c r="BH1" s="257"/>
      <c r="BI1" s="257"/>
      <c r="BJ1" s="257"/>
      <c r="BK1" s="257"/>
      <c r="BL1" s="258"/>
      <c r="BM1" s="256"/>
      <c r="BN1" s="257"/>
      <c r="BO1" s="257"/>
      <c r="BP1" s="257"/>
      <c r="BQ1" s="257"/>
      <c r="BR1" s="257"/>
      <c r="BS1" s="257"/>
      <c r="BT1" s="258"/>
      <c r="CL1" s="269" t="s">
        <v>748</v>
      </c>
      <c r="CM1" s="270">
        <v>424</v>
      </c>
      <c r="CN1" s="267">
        <v>481</v>
      </c>
    </row>
    <row r="2" spans="1:124" s="154" customFormat="1" ht="30" customHeight="1" x14ac:dyDescent="0.25">
      <c r="D2" s="177"/>
      <c r="E2" s="177"/>
      <c r="F2" s="177"/>
      <c r="G2" s="177"/>
      <c r="H2" s="177"/>
      <c r="I2" s="177"/>
      <c r="J2" s="177"/>
      <c r="K2" s="177"/>
      <c r="L2" s="177"/>
      <c r="M2" s="177"/>
      <c r="N2" s="177"/>
      <c r="O2" s="177"/>
      <c r="P2" s="177"/>
      <c r="Q2" s="177"/>
      <c r="R2" s="157"/>
      <c r="T2" s="158"/>
      <c r="U2" s="158"/>
      <c r="AG2" s="271" t="s">
        <v>3021</v>
      </c>
      <c r="AH2" s="272"/>
      <c r="AI2" s="272"/>
      <c r="AJ2" s="272"/>
      <c r="AK2" s="272"/>
      <c r="AL2" s="272"/>
      <c r="AM2" s="272"/>
      <c r="AN2" s="273"/>
      <c r="AO2" s="274" t="s">
        <v>3023</v>
      </c>
      <c r="AP2" s="275"/>
      <c r="AQ2" s="275"/>
      <c r="AR2" s="275"/>
      <c r="AS2" s="275"/>
      <c r="AT2" s="275"/>
      <c r="AU2" s="275"/>
      <c r="AV2" s="276"/>
      <c r="AW2" s="277" t="s">
        <v>3025</v>
      </c>
      <c r="AX2" s="278"/>
      <c r="AY2" s="278"/>
      <c r="AZ2" s="278"/>
      <c r="BA2" s="278"/>
      <c r="BB2" s="278"/>
      <c r="BC2" s="278"/>
      <c r="BD2" s="279"/>
      <c r="BE2" s="280" t="s">
        <v>3027</v>
      </c>
      <c r="BF2" s="281"/>
      <c r="BG2" s="281"/>
      <c r="BH2" s="281"/>
      <c r="BI2" s="281"/>
      <c r="BJ2" s="281"/>
      <c r="BK2" s="281"/>
      <c r="BL2" s="282"/>
      <c r="BM2" s="283" t="s">
        <v>3028</v>
      </c>
      <c r="BN2" s="284"/>
      <c r="BO2" s="284"/>
      <c r="BP2" s="284"/>
      <c r="BQ2" s="284"/>
      <c r="BR2" s="284"/>
      <c r="BS2" s="284"/>
      <c r="BT2" s="285"/>
      <c r="BU2" s="235"/>
      <c r="BV2" s="235"/>
      <c r="BW2" s="244"/>
      <c r="BX2" s="235"/>
      <c r="BY2" s="245"/>
      <c r="BZ2" s="235"/>
      <c r="CA2" s="246"/>
      <c r="CB2" s="235"/>
      <c r="CC2" s="247"/>
      <c r="CD2" s="235"/>
      <c r="CE2" s="248"/>
      <c r="CF2" s="235"/>
      <c r="CG2" s="249"/>
      <c r="CH2" s="235"/>
      <c r="CI2" s="250"/>
      <c r="CJ2" s="235"/>
      <c r="CK2" s="251"/>
      <c r="CL2" s="268"/>
      <c r="CM2" s="265">
        <v>34800000</v>
      </c>
      <c r="CN2" s="266">
        <v>14400000</v>
      </c>
      <c r="CO2" s="158"/>
      <c r="CP2" s="158"/>
    </row>
    <row r="3" spans="1:124" s="195" customFormat="1" ht="65.099999999999994" customHeight="1" x14ac:dyDescent="0.25">
      <c r="A3" s="176" t="s">
        <v>2981</v>
      </c>
      <c r="B3" s="176" t="s">
        <v>0</v>
      </c>
      <c r="C3" s="176" t="s">
        <v>1</v>
      </c>
      <c r="D3" s="176" t="s">
        <v>3247</v>
      </c>
      <c r="E3" s="177" t="s">
        <v>2</v>
      </c>
      <c r="F3" s="177" t="s">
        <v>3</v>
      </c>
      <c r="G3" s="177" t="s">
        <v>4</v>
      </c>
      <c r="H3" s="177" t="s">
        <v>297</v>
      </c>
      <c r="I3" s="177" t="s">
        <v>2038</v>
      </c>
      <c r="J3" s="175" t="s">
        <v>2029</v>
      </c>
      <c r="K3" s="175" t="s">
        <v>2039</v>
      </c>
      <c r="L3" s="178" t="s">
        <v>2030</v>
      </c>
      <c r="M3" s="178" t="s">
        <v>76</v>
      </c>
      <c r="N3" s="178" t="s">
        <v>10</v>
      </c>
      <c r="O3" s="177" t="s">
        <v>12</v>
      </c>
      <c r="P3" s="177" t="s">
        <v>6</v>
      </c>
      <c r="Q3" s="177" t="s">
        <v>7</v>
      </c>
      <c r="R3" s="179" t="s">
        <v>13</v>
      </c>
      <c r="S3" s="177" t="s">
        <v>14</v>
      </c>
      <c r="T3" s="177" t="s">
        <v>2031</v>
      </c>
      <c r="U3" s="177" t="s">
        <v>2032</v>
      </c>
      <c r="V3" s="177" t="s">
        <v>9</v>
      </c>
      <c r="W3" s="177" t="s">
        <v>11</v>
      </c>
      <c r="X3" s="177" t="s">
        <v>2033</v>
      </c>
      <c r="Y3" s="177" t="s">
        <v>2034</v>
      </c>
      <c r="Z3" s="177" t="s">
        <v>3007</v>
      </c>
      <c r="AA3" s="177" t="s">
        <v>3008</v>
      </c>
      <c r="AB3" s="177" t="s">
        <v>2042</v>
      </c>
      <c r="AC3" s="177" t="s">
        <v>2035</v>
      </c>
      <c r="AD3" s="177" t="s">
        <v>2036</v>
      </c>
      <c r="AE3" s="177" t="s">
        <v>1824</v>
      </c>
      <c r="AF3" s="177" t="s">
        <v>2037</v>
      </c>
      <c r="AG3" s="225" t="s">
        <v>3014</v>
      </c>
      <c r="AH3" s="225" t="s">
        <v>3015</v>
      </c>
      <c r="AI3" s="225" t="s">
        <v>3016</v>
      </c>
      <c r="AJ3" s="225" t="s">
        <v>3017</v>
      </c>
      <c r="AK3" s="225" t="s">
        <v>3018</v>
      </c>
      <c r="AL3" s="225" t="s">
        <v>3019</v>
      </c>
      <c r="AM3" s="225" t="s">
        <v>3020</v>
      </c>
      <c r="AN3" s="226" t="s">
        <v>3022</v>
      </c>
      <c r="AO3" s="227" t="s">
        <v>3014</v>
      </c>
      <c r="AP3" s="227" t="s">
        <v>3015</v>
      </c>
      <c r="AQ3" s="227" t="s">
        <v>3016</v>
      </c>
      <c r="AR3" s="227" t="s">
        <v>3017</v>
      </c>
      <c r="AS3" s="227" t="s">
        <v>3018</v>
      </c>
      <c r="AT3" s="227" t="s">
        <v>3019</v>
      </c>
      <c r="AU3" s="227" t="s">
        <v>3020</v>
      </c>
      <c r="AV3" s="228" t="s">
        <v>3024</v>
      </c>
      <c r="AW3" s="229" t="s">
        <v>3014</v>
      </c>
      <c r="AX3" s="229" t="s">
        <v>3015</v>
      </c>
      <c r="AY3" s="229" t="s">
        <v>3016</v>
      </c>
      <c r="AZ3" s="229" t="s">
        <v>3017</v>
      </c>
      <c r="BA3" s="229" t="s">
        <v>3018</v>
      </c>
      <c r="BB3" s="229" t="s">
        <v>3019</v>
      </c>
      <c r="BC3" s="229" t="s">
        <v>3020</v>
      </c>
      <c r="BD3" s="230" t="s">
        <v>3026</v>
      </c>
      <c r="BE3" s="231" t="s">
        <v>3014</v>
      </c>
      <c r="BF3" s="231" t="s">
        <v>3015</v>
      </c>
      <c r="BG3" s="231" t="s">
        <v>3016</v>
      </c>
      <c r="BH3" s="231" t="s">
        <v>3017</v>
      </c>
      <c r="BI3" s="231" t="s">
        <v>3018</v>
      </c>
      <c r="BJ3" s="231" t="s">
        <v>3019</v>
      </c>
      <c r="BK3" s="231" t="s">
        <v>3020</v>
      </c>
      <c r="BL3" s="232" t="s">
        <v>3029</v>
      </c>
      <c r="BM3" s="233" t="s">
        <v>3014</v>
      </c>
      <c r="BN3" s="233" t="s">
        <v>3015</v>
      </c>
      <c r="BO3" s="233" t="s">
        <v>3016</v>
      </c>
      <c r="BP3" s="233" t="s">
        <v>3017</v>
      </c>
      <c r="BQ3" s="233" t="s">
        <v>3018</v>
      </c>
      <c r="BR3" s="233" t="s">
        <v>3019</v>
      </c>
      <c r="BS3" s="233" t="s">
        <v>3020</v>
      </c>
      <c r="BT3" s="234" t="s">
        <v>3030</v>
      </c>
      <c r="BU3" s="252" t="s">
        <v>3031</v>
      </c>
      <c r="BV3" s="252" t="s">
        <v>3032</v>
      </c>
      <c r="BW3" s="253" t="s">
        <v>3033</v>
      </c>
      <c r="BX3" s="252"/>
      <c r="BY3" s="245" t="s">
        <v>3034</v>
      </c>
      <c r="BZ3" s="252"/>
      <c r="CA3" s="246" t="s">
        <v>3035</v>
      </c>
      <c r="CB3" s="252"/>
      <c r="CC3" s="247" t="s">
        <v>3036</v>
      </c>
      <c r="CD3" s="252"/>
      <c r="CE3" s="248" t="s">
        <v>3037</v>
      </c>
      <c r="CF3" s="252"/>
      <c r="CG3" s="249" t="s">
        <v>3038</v>
      </c>
      <c r="CH3" s="252"/>
      <c r="CI3" s="250" t="s">
        <v>3039</v>
      </c>
      <c r="CJ3" s="252"/>
      <c r="CK3" s="251" t="s">
        <v>3040</v>
      </c>
      <c r="CL3" s="268" t="s">
        <v>3169</v>
      </c>
      <c r="CM3" s="265">
        <f>+CM2-(SUM(CM4:CM191))</f>
        <v>0</v>
      </c>
      <c r="CN3" s="266">
        <f>+CN2-(SUM(CN4:CN191))</f>
        <v>0</v>
      </c>
      <c r="CO3" s="158"/>
      <c r="CP3" s="158"/>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row>
    <row r="4" spans="1:124" s="4" customFormat="1" ht="65.099999999999994" customHeight="1" x14ac:dyDescent="0.25">
      <c r="A4" s="215">
        <v>125</v>
      </c>
      <c r="B4" s="182" t="s">
        <v>2393</v>
      </c>
      <c r="C4" s="162" t="s">
        <v>2394</v>
      </c>
      <c r="D4" s="162">
        <v>1</v>
      </c>
      <c r="E4" s="4" t="s">
        <v>129</v>
      </c>
      <c r="F4" s="4" t="s">
        <v>259</v>
      </c>
      <c r="G4" s="4" t="s">
        <v>2395</v>
      </c>
      <c r="H4" s="4" t="s">
        <v>15</v>
      </c>
      <c r="I4" s="4" t="s">
        <v>2396</v>
      </c>
      <c r="M4" s="4" t="s">
        <v>1906</v>
      </c>
      <c r="N4" s="4" t="s">
        <v>2397</v>
      </c>
      <c r="O4" s="4" t="s">
        <v>22</v>
      </c>
      <c r="P4" s="4" t="s">
        <v>17</v>
      </c>
      <c r="Q4" s="4">
        <v>424</v>
      </c>
      <c r="R4" s="29" t="s">
        <v>225</v>
      </c>
      <c r="S4" s="4">
        <v>100478598</v>
      </c>
      <c r="T4" s="30">
        <v>1480000</v>
      </c>
      <c r="U4" s="160">
        <v>1180000</v>
      </c>
      <c r="V4" s="40">
        <f>+U4/T4</f>
        <v>0.79729729729729726</v>
      </c>
      <c r="W4" s="196" t="s">
        <v>3170</v>
      </c>
      <c r="X4" s="4" t="s">
        <v>2141</v>
      </c>
      <c r="Z4" s="4" t="s">
        <v>2051</v>
      </c>
      <c r="AA4" s="4" t="s">
        <v>2106</v>
      </c>
      <c r="AB4" s="4" t="s">
        <v>2173</v>
      </c>
      <c r="AC4" s="4" t="s">
        <v>2052</v>
      </c>
      <c r="AD4" s="155"/>
      <c r="AF4" s="155"/>
      <c r="AG4" s="241">
        <v>10</v>
      </c>
      <c r="AH4" s="241">
        <v>20</v>
      </c>
      <c r="AI4" s="241">
        <v>7</v>
      </c>
      <c r="AJ4" s="241">
        <v>15</v>
      </c>
      <c r="AK4" s="241">
        <v>10</v>
      </c>
      <c r="AL4" s="241">
        <v>20</v>
      </c>
      <c r="AM4" s="241">
        <v>15</v>
      </c>
      <c r="AN4" s="236">
        <f t="shared" ref="AN4:AN35" si="0">AG4+AH4+AI4+AJ4+AK4+AL4+AM4</f>
        <v>97</v>
      </c>
      <c r="AO4" s="241">
        <v>10</v>
      </c>
      <c r="AP4" s="241">
        <v>20</v>
      </c>
      <c r="AQ4" s="241">
        <v>7</v>
      </c>
      <c r="AR4" s="241">
        <v>15</v>
      </c>
      <c r="AS4" s="241">
        <v>10</v>
      </c>
      <c r="AT4" s="241">
        <v>20</v>
      </c>
      <c r="AU4" s="241">
        <v>15</v>
      </c>
      <c r="AV4" s="237">
        <f t="shared" ref="AV4:AV35" si="1">AO4+AP4+AQ4+AR4+AS4+AT4+AU4</f>
        <v>97</v>
      </c>
      <c r="AW4" s="241">
        <v>10</v>
      </c>
      <c r="AX4" s="241">
        <v>20</v>
      </c>
      <c r="AY4" s="241">
        <v>10</v>
      </c>
      <c r="AZ4" s="241">
        <v>15</v>
      </c>
      <c r="BA4" s="241">
        <v>10</v>
      </c>
      <c r="BB4" s="241">
        <v>20</v>
      </c>
      <c r="BC4" s="241">
        <v>15</v>
      </c>
      <c r="BD4" s="238">
        <f t="shared" ref="BD4:BD35" si="2">AW4+AX4+AY4+AZ4+BA4+BB4+BC4</f>
        <v>100</v>
      </c>
      <c r="BE4" s="241">
        <v>10</v>
      </c>
      <c r="BF4" s="241">
        <v>20</v>
      </c>
      <c r="BG4" s="241">
        <v>7</v>
      </c>
      <c r="BH4" s="241">
        <v>15</v>
      </c>
      <c r="BI4" s="241">
        <v>10</v>
      </c>
      <c r="BJ4" s="241">
        <v>20</v>
      </c>
      <c r="BK4" s="241">
        <v>15</v>
      </c>
      <c r="BL4" s="239">
        <f t="shared" ref="BL4:BL35" si="3">BE4+BF4+BG4+BH4+BI4+BJ4+BK4</f>
        <v>97</v>
      </c>
      <c r="BM4" s="241">
        <v>10</v>
      </c>
      <c r="BN4" s="241">
        <v>20</v>
      </c>
      <c r="BO4" s="241">
        <v>7</v>
      </c>
      <c r="BP4" s="241">
        <v>15</v>
      </c>
      <c r="BQ4" s="241">
        <v>10</v>
      </c>
      <c r="BR4" s="241">
        <v>20</v>
      </c>
      <c r="BS4" s="241">
        <v>15</v>
      </c>
      <c r="BT4" s="240">
        <f t="shared" ref="BT4:BT35" si="4">BM4+BN4+BO4+BP4+BQ4+BR4+BS4</f>
        <v>97</v>
      </c>
      <c r="BU4" s="235">
        <f t="shared" ref="BU4:BU35" si="5">AN4+AV4+BD4+BL4+BT4</f>
        <v>488</v>
      </c>
      <c r="BV4" s="235">
        <v>5</v>
      </c>
      <c r="BW4" s="244">
        <f t="shared" ref="BW4:BW35" si="6">BU4/BV4</f>
        <v>97.6</v>
      </c>
      <c r="BX4" s="235">
        <f t="shared" ref="BX4:BX35" si="7">AG4+AO4+AW4+BE4+BM4</f>
        <v>50</v>
      </c>
      <c r="BY4" s="245">
        <f t="shared" ref="BY4:BY35" si="8">BX4/BV4</f>
        <v>10</v>
      </c>
      <c r="BZ4" s="235">
        <f t="shared" ref="BZ4:BZ35" si="9">AH4+AP4+AX4+BF4+BN4</f>
        <v>100</v>
      </c>
      <c r="CA4" s="246">
        <f t="shared" ref="CA4:CA35" si="10">BZ4/BV4</f>
        <v>20</v>
      </c>
      <c r="CB4" s="235">
        <f t="shared" ref="CB4:CB35" si="11">AI4+AQ4+AY4+BG4+BO4</f>
        <v>38</v>
      </c>
      <c r="CC4" s="247">
        <f t="shared" ref="CC4:CC35" si="12">CB4/BV4</f>
        <v>7.6</v>
      </c>
      <c r="CD4" s="235">
        <f t="shared" ref="CD4:CD35" si="13">AJ4+AR4+AZ4+BH4+BP4</f>
        <v>75</v>
      </c>
      <c r="CE4" s="248">
        <f t="shared" ref="CE4:CE35" si="14">CD4/BV4</f>
        <v>15</v>
      </c>
      <c r="CF4" s="235">
        <f t="shared" ref="CF4:CF35" si="15">AK4+AS4+BA4+BI4+BQ4</f>
        <v>50</v>
      </c>
      <c r="CG4" s="249">
        <f t="shared" ref="CG4:CG35" si="16">CF4/BV4</f>
        <v>10</v>
      </c>
      <c r="CH4" s="235">
        <f t="shared" ref="CH4:CH35" si="17">AL4+AT4+BB4+BJ4+BR4</f>
        <v>100</v>
      </c>
      <c r="CI4" s="250">
        <f t="shared" ref="CI4:CI35" si="18">CH4/BV4</f>
        <v>20</v>
      </c>
      <c r="CJ4" s="235">
        <f t="shared" ref="CJ4:CJ35" si="19">AM4+AU4+BC4+BK4+BS4</f>
        <v>75</v>
      </c>
      <c r="CK4" s="251">
        <f t="shared" ref="CK4:CK35" si="20">CJ4/BV4</f>
        <v>15</v>
      </c>
      <c r="CL4" s="268">
        <f t="shared" ref="CL4:CL35" si="21">+CM4+CN4</f>
        <v>1180000</v>
      </c>
      <c r="CM4" s="260">
        <v>1180000</v>
      </c>
      <c r="CN4" s="160"/>
      <c r="CO4" s="160"/>
      <c r="CP4" s="160"/>
      <c r="CQ4" s="155"/>
      <c r="CR4" s="155"/>
      <c r="CS4" s="155"/>
      <c r="CT4" s="155"/>
      <c r="CU4" s="155"/>
      <c r="CV4" s="155"/>
      <c r="CW4" s="155"/>
      <c r="CX4" s="155"/>
      <c r="CY4" s="155"/>
      <c r="CZ4" s="155"/>
      <c r="DA4" s="155"/>
      <c r="DB4" s="155"/>
      <c r="DC4" s="155"/>
      <c r="DD4" s="155"/>
      <c r="DE4" s="155"/>
      <c r="DF4" s="155"/>
      <c r="DG4" s="155"/>
      <c r="DH4" s="155"/>
      <c r="DI4" s="155"/>
      <c r="DJ4" s="155"/>
      <c r="DK4" s="155"/>
      <c r="DL4" s="155"/>
      <c r="DM4" s="155"/>
      <c r="DN4" s="155"/>
      <c r="DO4" s="155"/>
      <c r="DP4" s="155"/>
      <c r="DQ4" s="155"/>
      <c r="DR4" s="155"/>
      <c r="DS4" s="155"/>
      <c r="DT4" s="155"/>
    </row>
    <row r="5" spans="1:124" ht="65.099999999999994" customHeight="1" x14ac:dyDescent="0.25">
      <c r="A5" s="215">
        <v>129</v>
      </c>
      <c r="B5" s="153" t="s">
        <v>1921</v>
      </c>
      <c r="C5" s="155" t="s">
        <v>2690</v>
      </c>
      <c r="D5" s="155">
        <v>2</v>
      </c>
      <c r="E5" s="155" t="s">
        <v>34</v>
      </c>
      <c r="F5" s="155" t="s">
        <v>100</v>
      </c>
      <c r="G5" s="155" t="s">
        <v>2691</v>
      </c>
      <c r="H5" s="155" t="s">
        <v>15</v>
      </c>
      <c r="I5" s="155" t="s">
        <v>3010</v>
      </c>
      <c r="J5" s="155"/>
      <c r="K5" s="155"/>
      <c r="L5" s="155"/>
      <c r="M5" s="155" t="s">
        <v>2688</v>
      </c>
      <c r="N5" s="155" t="s">
        <v>276</v>
      </c>
      <c r="O5" s="4" t="s">
        <v>22</v>
      </c>
      <c r="P5" s="155" t="s">
        <v>17</v>
      </c>
      <c r="Q5" s="4">
        <v>424</v>
      </c>
      <c r="R5" s="159" t="s">
        <v>103</v>
      </c>
      <c r="S5" s="155">
        <v>100547234</v>
      </c>
      <c r="T5" s="160">
        <v>1830000</v>
      </c>
      <c r="U5" s="160">
        <v>1454000</v>
      </c>
      <c r="V5" s="180">
        <v>0.7945355191256831</v>
      </c>
      <c r="W5" s="155" t="s">
        <v>3171</v>
      </c>
      <c r="X5" s="155" t="s">
        <v>2659</v>
      </c>
      <c r="Y5" s="155"/>
      <c r="Z5" s="155" t="s">
        <v>2051</v>
      </c>
      <c r="AA5" s="155" t="s">
        <v>2106</v>
      </c>
      <c r="AB5" s="155" t="s">
        <v>2045</v>
      </c>
      <c r="AC5" s="155"/>
      <c r="AD5" s="155"/>
      <c r="AE5" s="155"/>
      <c r="AF5" s="155"/>
      <c r="AG5" s="235">
        <v>7</v>
      </c>
      <c r="AH5" s="235">
        <v>20</v>
      </c>
      <c r="AI5" s="235">
        <v>10</v>
      </c>
      <c r="AJ5" s="235">
        <v>15</v>
      </c>
      <c r="AK5" s="235">
        <v>10</v>
      </c>
      <c r="AL5" s="235">
        <v>20</v>
      </c>
      <c r="AM5" s="235">
        <v>15</v>
      </c>
      <c r="AN5" s="236">
        <f t="shared" si="0"/>
        <v>97</v>
      </c>
      <c r="AO5" s="235">
        <v>7</v>
      </c>
      <c r="AP5" s="235">
        <v>20</v>
      </c>
      <c r="AQ5" s="235">
        <v>10</v>
      </c>
      <c r="AR5" s="235">
        <v>15</v>
      </c>
      <c r="AS5" s="235">
        <v>10</v>
      </c>
      <c r="AT5" s="235">
        <v>20</v>
      </c>
      <c r="AU5" s="235">
        <v>15</v>
      </c>
      <c r="AV5" s="237">
        <f t="shared" si="1"/>
        <v>97</v>
      </c>
      <c r="AW5" s="235">
        <v>7</v>
      </c>
      <c r="AX5" s="235">
        <v>15</v>
      </c>
      <c r="AY5" s="235">
        <v>10</v>
      </c>
      <c r="AZ5" s="235">
        <v>15</v>
      </c>
      <c r="BA5" s="235">
        <v>10</v>
      </c>
      <c r="BB5" s="235">
        <v>20</v>
      </c>
      <c r="BC5" s="235">
        <v>15</v>
      </c>
      <c r="BD5" s="238">
        <f t="shared" si="2"/>
        <v>92</v>
      </c>
      <c r="BE5" s="235">
        <v>7</v>
      </c>
      <c r="BF5" s="235">
        <v>20</v>
      </c>
      <c r="BG5" s="235">
        <v>10</v>
      </c>
      <c r="BH5" s="235">
        <v>15</v>
      </c>
      <c r="BI5" s="235">
        <v>10</v>
      </c>
      <c r="BJ5" s="235">
        <v>20</v>
      </c>
      <c r="BK5" s="235">
        <v>15</v>
      </c>
      <c r="BL5" s="239">
        <f t="shared" si="3"/>
        <v>97</v>
      </c>
      <c r="BM5" s="235">
        <v>7</v>
      </c>
      <c r="BN5" s="235">
        <v>20</v>
      </c>
      <c r="BO5" s="235">
        <v>10</v>
      </c>
      <c r="BP5" s="235">
        <v>15</v>
      </c>
      <c r="BQ5" s="235">
        <v>10</v>
      </c>
      <c r="BR5" s="235">
        <v>20</v>
      </c>
      <c r="BS5" s="235">
        <v>15</v>
      </c>
      <c r="BT5" s="240">
        <f t="shared" si="4"/>
        <v>97</v>
      </c>
      <c r="BU5" s="235">
        <f t="shared" si="5"/>
        <v>480</v>
      </c>
      <c r="BV5" s="235">
        <v>5</v>
      </c>
      <c r="BW5" s="244">
        <f t="shared" si="6"/>
        <v>96</v>
      </c>
      <c r="BX5" s="235">
        <f t="shared" si="7"/>
        <v>35</v>
      </c>
      <c r="BY5" s="245">
        <f t="shared" si="8"/>
        <v>7</v>
      </c>
      <c r="BZ5" s="235">
        <f t="shared" si="9"/>
        <v>95</v>
      </c>
      <c r="CA5" s="246">
        <f t="shared" si="10"/>
        <v>19</v>
      </c>
      <c r="CB5" s="235">
        <f t="shared" si="11"/>
        <v>50</v>
      </c>
      <c r="CC5" s="247">
        <f t="shared" si="12"/>
        <v>10</v>
      </c>
      <c r="CD5" s="235">
        <f t="shared" si="13"/>
        <v>75</v>
      </c>
      <c r="CE5" s="248">
        <f t="shared" si="14"/>
        <v>15</v>
      </c>
      <c r="CF5" s="235">
        <f t="shared" si="15"/>
        <v>50</v>
      </c>
      <c r="CG5" s="249">
        <f t="shared" si="16"/>
        <v>10</v>
      </c>
      <c r="CH5" s="235">
        <f t="shared" si="17"/>
        <v>100</v>
      </c>
      <c r="CI5" s="250">
        <f t="shared" si="18"/>
        <v>20</v>
      </c>
      <c r="CJ5" s="235">
        <f t="shared" si="19"/>
        <v>75</v>
      </c>
      <c r="CK5" s="251">
        <f t="shared" si="20"/>
        <v>15</v>
      </c>
      <c r="CL5" s="268">
        <f t="shared" si="21"/>
        <v>1170000</v>
      </c>
      <c r="CM5" s="260">
        <v>1170000</v>
      </c>
      <c r="CN5" s="160"/>
      <c r="CO5" s="158"/>
      <c r="CP5" s="158"/>
      <c r="CR5" s="158"/>
    </row>
    <row r="6" spans="1:124" s="4" customFormat="1" ht="65.099999999999994" customHeight="1" x14ac:dyDescent="0.25">
      <c r="A6" s="214">
        <v>118</v>
      </c>
      <c r="B6" s="182" t="s">
        <v>1985</v>
      </c>
      <c r="C6" s="162" t="s">
        <v>2623</v>
      </c>
      <c r="D6" s="162">
        <v>3</v>
      </c>
      <c r="E6" s="4" t="s">
        <v>25</v>
      </c>
      <c r="F6" s="4" t="s">
        <v>369</v>
      </c>
      <c r="G6" s="4" t="s">
        <v>2624</v>
      </c>
      <c r="H6" s="4" t="s">
        <v>15</v>
      </c>
      <c r="I6" s="4" t="s">
        <v>1142</v>
      </c>
      <c r="L6" s="33"/>
      <c r="M6" s="33" t="s">
        <v>688</v>
      </c>
      <c r="N6" s="33" t="s">
        <v>570</v>
      </c>
      <c r="O6" s="4" t="s">
        <v>22</v>
      </c>
      <c r="P6" s="4" t="s">
        <v>17</v>
      </c>
      <c r="Q6" s="4">
        <v>424</v>
      </c>
      <c r="R6" s="29" t="s">
        <v>329</v>
      </c>
      <c r="S6" s="4" t="s">
        <v>330</v>
      </c>
      <c r="T6" s="30">
        <v>2330000</v>
      </c>
      <c r="U6" s="30">
        <v>1480000</v>
      </c>
      <c r="V6" s="40">
        <f>+U6/T6</f>
        <v>0.63519313304721026</v>
      </c>
      <c r="W6" s="196" t="s">
        <v>3172</v>
      </c>
      <c r="X6" s="4" t="s">
        <v>2625</v>
      </c>
      <c r="Z6" s="4" t="s">
        <v>2051</v>
      </c>
      <c r="AA6" s="4" t="s">
        <v>2106</v>
      </c>
      <c r="AB6" s="4" t="s">
        <v>2173</v>
      </c>
      <c r="AC6" s="4" t="s">
        <v>2052</v>
      </c>
      <c r="AD6" s="155"/>
      <c r="AF6" s="155"/>
      <c r="AG6" s="241">
        <v>10</v>
      </c>
      <c r="AH6" s="241">
        <v>20</v>
      </c>
      <c r="AI6" s="241">
        <v>7</v>
      </c>
      <c r="AJ6" s="241">
        <v>15</v>
      </c>
      <c r="AK6" s="241">
        <v>10</v>
      </c>
      <c r="AL6" s="241">
        <v>20</v>
      </c>
      <c r="AM6" s="241">
        <v>15</v>
      </c>
      <c r="AN6" s="236">
        <f t="shared" si="0"/>
        <v>97</v>
      </c>
      <c r="AO6" s="241">
        <v>10</v>
      </c>
      <c r="AP6" s="241">
        <v>20</v>
      </c>
      <c r="AQ6" s="241">
        <v>7</v>
      </c>
      <c r="AR6" s="241">
        <v>15</v>
      </c>
      <c r="AS6" s="241">
        <v>10</v>
      </c>
      <c r="AT6" s="241">
        <v>20</v>
      </c>
      <c r="AU6" s="241">
        <v>15</v>
      </c>
      <c r="AV6" s="237">
        <f t="shared" si="1"/>
        <v>97</v>
      </c>
      <c r="AW6" s="241">
        <v>10</v>
      </c>
      <c r="AX6" s="241">
        <v>20</v>
      </c>
      <c r="AY6" s="241">
        <v>10</v>
      </c>
      <c r="AZ6" s="241">
        <v>15</v>
      </c>
      <c r="BA6" s="241">
        <v>10</v>
      </c>
      <c r="BB6" s="241">
        <v>15</v>
      </c>
      <c r="BC6" s="241">
        <v>15</v>
      </c>
      <c r="BD6" s="238">
        <f t="shared" si="2"/>
        <v>95</v>
      </c>
      <c r="BE6" s="241">
        <v>10</v>
      </c>
      <c r="BF6" s="241">
        <v>20</v>
      </c>
      <c r="BG6" s="241">
        <v>7</v>
      </c>
      <c r="BH6" s="241">
        <v>15</v>
      </c>
      <c r="BI6" s="241">
        <v>10</v>
      </c>
      <c r="BJ6" s="241">
        <v>15</v>
      </c>
      <c r="BK6" s="241">
        <v>15</v>
      </c>
      <c r="BL6" s="239">
        <f t="shared" si="3"/>
        <v>92</v>
      </c>
      <c r="BM6" s="241">
        <v>10</v>
      </c>
      <c r="BN6" s="241">
        <v>20</v>
      </c>
      <c r="BO6" s="241">
        <v>7</v>
      </c>
      <c r="BP6" s="241">
        <v>15</v>
      </c>
      <c r="BQ6" s="241">
        <v>10</v>
      </c>
      <c r="BR6" s="241">
        <v>20</v>
      </c>
      <c r="BS6" s="241">
        <v>15</v>
      </c>
      <c r="BT6" s="240">
        <f t="shared" si="4"/>
        <v>97</v>
      </c>
      <c r="BU6" s="235">
        <f t="shared" si="5"/>
        <v>478</v>
      </c>
      <c r="BV6" s="235">
        <v>5</v>
      </c>
      <c r="BW6" s="244">
        <f t="shared" si="6"/>
        <v>95.6</v>
      </c>
      <c r="BX6" s="235">
        <f t="shared" si="7"/>
        <v>50</v>
      </c>
      <c r="BY6" s="245">
        <f t="shared" si="8"/>
        <v>10</v>
      </c>
      <c r="BZ6" s="235">
        <f t="shared" si="9"/>
        <v>100</v>
      </c>
      <c r="CA6" s="246">
        <f t="shared" si="10"/>
        <v>20</v>
      </c>
      <c r="CB6" s="235">
        <f t="shared" si="11"/>
        <v>38</v>
      </c>
      <c r="CC6" s="247">
        <f t="shared" si="12"/>
        <v>7.6</v>
      </c>
      <c r="CD6" s="235">
        <f t="shared" si="13"/>
        <v>75</v>
      </c>
      <c r="CE6" s="248">
        <f t="shared" si="14"/>
        <v>15</v>
      </c>
      <c r="CF6" s="235">
        <f t="shared" si="15"/>
        <v>50</v>
      </c>
      <c r="CG6" s="249">
        <f t="shared" si="16"/>
        <v>10</v>
      </c>
      <c r="CH6" s="235">
        <f t="shared" si="17"/>
        <v>90</v>
      </c>
      <c r="CI6" s="250">
        <f t="shared" si="18"/>
        <v>18</v>
      </c>
      <c r="CJ6" s="235">
        <f t="shared" si="19"/>
        <v>75</v>
      </c>
      <c r="CK6" s="251">
        <f t="shared" si="20"/>
        <v>15</v>
      </c>
      <c r="CL6" s="268">
        <f t="shared" si="21"/>
        <v>1300000</v>
      </c>
      <c r="CM6" s="260">
        <v>1300000</v>
      </c>
      <c r="CN6" s="160"/>
      <c r="CO6" s="160"/>
      <c r="CP6" s="160"/>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row>
    <row r="7" spans="1:124" s="4" customFormat="1" ht="65.099999999999994" customHeight="1" x14ac:dyDescent="0.25">
      <c r="A7" s="215">
        <v>128</v>
      </c>
      <c r="B7" s="153" t="s">
        <v>2685</v>
      </c>
      <c r="C7" s="155" t="s">
        <v>2686</v>
      </c>
      <c r="D7" s="155">
        <v>4</v>
      </c>
      <c r="E7" s="155" t="s">
        <v>34</v>
      </c>
      <c r="F7" s="155" t="s">
        <v>100</v>
      </c>
      <c r="G7" s="155" t="s">
        <v>2687</v>
      </c>
      <c r="H7" s="155" t="s">
        <v>35</v>
      </c>
      <c r="I7" s="155" t="s">
        <v>3011</v>
      </c>
      <c r="J7" s="155"/>
      <c r="K7" s="155"/>
      <c r="L7" s="155"/>
      <c r="M7" s="155" t="s">
        <v>2688</v>
      </c>
      <c r="N7" s="155" t="s">
        <v>101</v>
      </c>
      <c r="O7" s="4" t="s">
        <v>22</v>
      </c>
      <c r="P7" s="155" t="s">
        <v>17</v>
      </c>
      <c r="Q7" s="4">
        <v>424</v>
      </c>
      <c r="R7" s="159" t="s">
        <v>103</v>
      </c>
      <c r="S7" s="155">
        <v>100547234</v>
      </c>
      <c r="T7" s="160">
        <v>1513000</v>
      </c>
      <c r="U7" s="160">
        <v>1095000</v>
      </c>
      <c r="V7" s="180">
        <v>0.7237276933245208</v>
      </c>
      <c r="W7" s="155" t="s">
        <v>3173</v>
      </c>
      <c r="X7" s="155" t="s">
        <v>2689</v>
      </c>
      <c r="Y7" s="155"/>
      <c r="Z7" s="155" t="s">
        <v>2051</v>
      </c>
      <c r="AA7" s="155" t="s">
        <v>2106</v>
      </c>
      <c r="AB7" s="155" t="s">
        <v>2045</v>
      </c>
      <c r="AC7" s="155"/>
      <c r="AD7" s="155"/>
      <c r="AE7" s="155"/>
      <c r="AF7" s="155"/>
      <c r="AG7" s="235">
        <v>7</v>
      </c>
      <c r="AH7" s="235">
        <v>20</v>
      </c>
      <c r="AI7" s="235">
        <v>10</v>
      </c>
      <c r="AJ7" s="235">
        <v>15</v>
      </c>
      <c r="AK7" s="235">
        <v>7</v>
      </c>
      <c r="AL7" s="235">
        <v>20</v>
      </c>
      <c r="AM7" s="235">
        <v>15</v>
      </c>
      <c r="AN7" s="236">
        <f t="shared" si="0"/>
        <v>94</v>
      </c>
      <c r="AO7" s="235">
        <v>7</v>
      </c>
      <c r="AP7" s="235">
        <v>20</v>
      </c>
      <c r="AQ7" s="235">
        <v>10</v>
      </c>
      <c r="AR7" s="235">
        <v>15</v>
      </c>
      <c r="AS7" s="235">
        <v>7</v>
      </c>
      <c r="AT7" s="235">
        <v>20</v>
      </c>
      <c r="AU7" s="235">
        <v>15</v>
      </c>
      <c r="AV7" s="237">
        <f t="shared" si="1"/>
        <v>94</v>
      </c>
      <c r="AW7" s="235">
        <v>10</v>
      </c>
      <c r="AX7" s="235">
        <v>20</v>
      </c>
      <c r="AY7" s="235">
        <v>10</v>
      </c>
      <c r="AZ7" s="235">
        <v>15</v>
      </c>
      <c r="BA7" s="235">
        <v>10</v>
      </c>
      <c r="BB7" s="235">
        <v>20</v>
      </c>
      <c r="BC7" s="235">
        <v>15</v>
      </c>
      <c r="BD7" s="238">
        <f t="shared" si="2"/>
        <v>100</v>
      </c>
      <c r="BE7" s="235">
        <v>7</v>
      </c>
      <c r="BF7" s="235">
        <v>20</v>
      </c>
      <c r="BG7" s="235">
        <v>10</v>
      </c>
      <c r="BH7" s="235">
        <v>15</v>
      </c>
      <c r="BI7" s="235">
        <v>7</v>
      </c>
      <c r="BJ7" s="235">
        <v>20</v>
      </c>
      <c r="BK7" s="235">
        <v>15</v>
      </c>
      <c r="BL7" s="239">
        <f t="shared" si="3"/>
        <v>94</v>
      </c>
      <c r="BM7" s="235">
        <v>7</v>
      </c>
      <c r="BN7" s="235">
        <v>20</v>
      </c>
      <c r="BO7" s="235">
        <v>10</v>
      </c>
      <c r="BP7" s="235">
        <v>15</v>
      </c>
      <c r="BQ7" s="235">
        <v>7</v>
      </c>
      <c r="BR7" s="235">
        <v>20</v>
      </c>
      <c r="BS7" s="235">
        <v>15</v>
      </c>
      <c r="BT7" s="240">
        <f t="shared" si="4"/>
        <v>94</v>
      </c>
      <c r="BU7" s="235">
        <f t="shared" si="5"/>
        <v>476</v>
      </c>
      <c r="BV7" s="235">
        <v>5</v>
      </c>
      <c r="BW7" s="244">
        <f t="shared" si="6"/>
        <v>95.2</v>
      </c>
      <c r="BX7" s="235">
        <f t="shared" si="7"/>
        <v>38</v>
      </c>
      <c r="BY7" s="245">
        <f t="shared" si="8"/>
        <v>7.6</v>
      </c>
      <c r="BZ7" s="235">
        <f t="shared" si="9"/>
        <v>100</v>
      </c>
      <c r="CA7" s="246">
        <f t="shared" si="10"/>
        <v>20</v>
      </c>
      <c r="CB7" s="235">
        <f t="shared" si="11"/>
        <v>50</v>
      </c>
      <c r="CC7" s="247">
        <f t="shared" si="12"/>
        <v>10</v>
      </c>
      <c r="CD7" s="235">
        <f t="shared" si="13"/>
        <v>75</v>
      </c>
      <c r="CE7" s="248">
        <f t="shared" si="14"/>
        <v>15</v>
      </c>
      <c r="CF7" s="235">
        <f t="shared" si="15"/>
        <v>38</v>
      </c>
      <c r="CG7" s="249">
        <f t="shared" si="16"/>
        <v>7.6</v>
      </c>
      <c r="CH7" s="235">
        <f t="shared" si="17"/>
        <v>100</v>
      </c>
      <c r="CI7" s="250">
        <f t="shared" si="18"/>
        <v>20</v>
      </c>
      <c r="CJ7" s="235">
        <f t="shared" si="19"/>
        <v>75</v>
      </c>
      <c r="CK7" s="251">
        <f t="shared" si="20"/>
        <v>15</v>
      </c>
      <c r="CL7" s="268">
        <f t="shared" si="21"/>
        <v>1095000</v>
      </c>
      <c r="CM7" s="260">
        <v>1095000</v>
      </c>
      <c r="CN7" s="160"/>
      <c r="CO7" s="160"/>
      <c r="CP7" s="160"/>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row>
    <row r="8" spans="1:124" ht="65.099999999999994" customHeight="1" x14ac:dyDescent="0.25">
      <c r="A8" s="210">
        <v>177</v>
      </c>
      <c r="B8" s="161" t="s">
        <v>2288</v>
      </c>
      <c r="C8" s="162" t="s">
        <v>2290</v>
      </c>
      <c r="D8" s="162">
        <v>5</v>
      </c>
      <c r="E8" s="4" t="s">
        <v>408</v>
      </c>
      <c r="F8" s="4" t="s">
        <v>409</v>
      </c>
      <c r="G8" s="4" t="s">
        <v>2289</v>
      </c>
      <c r="H8" s="3" t="s">
        <v>15</v>
      </c>
      <c r="I8" s="82" t="s">
        <v>759</v>
      </c>
      <c r="J8" s="82"/>
      <c r="K8" s="82"/>
      <c r="L8" s="33"/>
      <c r="M8" s="33" t="s">
        <v>410</v>
      </c>
      <c r="N8" s="33" t="s">
        <v>592</v>
      </c>
      <c r="O8" s="3" t="s">
        <v>55</v>
      </c>
      <c r="P8" s="3" t="s">
        <v>17</v>
      </c>
      <c r="Q8" s="3">
        <v>424</v>
      </c>
      <c r="R8" s="5" t="s">
        <v>411</v>
      </c>
      <c r="S8" s="3">
        <v>105492559</v>
      </c>
      <c r="T8" s="6">
        <v>1475000</v>
      </c>
      <c r="U8" s="6">
        <v>1180000</v>
      </c>
      <c r="V8" s="15">
        <f>+U8/T8</f>
        <v>0.8</v>
      </c>
      <c r="W8" s="196" t="s">
        <v>3174</v>
      </c>
      <c r="X8" s="4" t="s">
        <v>2050</v>
      </c>
      <c r="Y8" s="4"/>
      <c r="Z8" s="4" t="s">
        <v>2051</v>
      </c>
      <c r="AA8" s="4" t="s">
        <v>2291</v>
      </c>
      <c r="AB8" s="4" t="s">
        <v>2102</v>
      </c>
      <c r="AC8" s="4" t="s">
        <v>2052</v>
      </c>
      <c r="AD8" s="155"/>
      <c r="AE8" s="1"/>
      <c r="AF8" s="155"/>
      <c r="AG8" s="241">
        <v>10</v>
      </c>
      <c r="AH8" s="241">
        <v>20</v>
      </c>
      <c r="AI8" s="241">
        <v>10</v>
      </c>
      <c r="AJ8" s="241">
        <v>14</v>
      </c>
      <c r="AK8" s="241">
        <v>7</v>
      </c>
      <c r="AL8" s="241">
        <v>20</v>
      </c>
      <c r="AM8" s="241">
        <v>15</v>
      </c>
      <c r="AN8" s="236">
        <f t="shared" si="0"/>
        <v>96</v>
      </c>
      <c r="AO8" s="241">
        <v>10</v>
      </c>
      <c r="AP8" s="241">
        <v>15</v>
      </c>
      <c r="AQ8" s="241">
        <v>7</v>
      </c>
      <c r="AR8" s="241">
        <v>14</v>
      </c>
      <c r="AS8" s="241">
        <v>10</v>
      </c>
      <c r="AT8" s="241">
        <v>20</v>
      </c>
      <c r="AU8" s="241">
        <v>15</v>
      </c>
      <c r="AV8" s="237">
        <f t="shared" si="1"/>
        <v>91</v>
      </c>
      <c r="AW8" s="241">
        <v>10</v>
      </c>
      <c r="AX8" s="241">
        <v>20</v>
      </c>
      <c r="AY8" s="241">
        <v>10</v>
      </c>
      <c r="AZ8" s="241">
        <v>7</v>
      </c>
      <c r="BA8" s="241">
        <v>7</v>
      </c>
      <c r="BB8" s="241">
        <v>20</v>
      </c>
      <c r="BC8" s="241">
        <v>15</v>
      </c>
      <c r="BD8" s="238">
        <f t="shared" si="2"/>
        <v>89</v>
      </c>
      <c r="BE8" s="241">
        <v>10</v>
      </c>
      <c r="BF8" s="241">
        <v>20</v>
      </c>
      <c r="BG8" s="241">
        <v>10</v>
      </c>
      <c r="BH8" s="241">
        <v>14</v>
      </c>
      <c r="BI8" s="241">
        <v>7</v>
      </c>
      <c r="BJ8" s="241">
        <v>20</v>
      </c>
      <c r="BK8" s="241">
        <v>15</v>
      </c>
      <c r="BL8" s="239">
        <f t="shared" si="3"/>
        <v>96</v>
      </c>
      <c r="BM8" s="241">
        <v>10</v>
      </c>
      <c r="BN8" s="241">
        <v>20</v>
      </c>
      <c r="BO8" s="241">
        <v>10</v>
      </c>
      <c r="BP8" s="241">
        <v>14</v>
      </c>
      <c r="BQ8" s="241">
        <v>7</v>
      </c>
      <c r="BR8" s="241">
        <v>20</v>
      </c>
      <c r="BS8" s="241">
        <v>15</v>
      </c>
      <c r="BT8" s="240">
        <f t="shared" si="4"/>
        <v>96</v>
      </c>
      <c r="BU8" s="235">
        <f t="shared" si="5"/>
        <v>468</v>
      </c>
      <c r="BV8" s="235">
        <v>5</v>
      </c>
      <c r="BW8" s="244">
        <f t="shared" si="6"/>
        <v>93.6</v>
      </c>
      <c r="BX8" s="235">
        <f t="shared" si="7"/>
        <v>50</v>
      </c>
      <c r="BY8" s="245">
        <f t="shared" si="8"/>
        <v>10</v>
      </c>
      <c r="BZ8" s="235">
        <f t="shared" si="9"/>
        <v>95</v>
      </c>
      <c r="CA8" s="246">
        <f t="shared" si="10"/>
        <v>19</v>
      </c>
      <c r="CB8" s="235">
        <f t="shared" si="11"/>
        <v>47</v>
      </c>
      <c r="CC8" s="247">
        <f t="shared" si="12"/>
        <v>9.4</v>
      </c>
      <c r="CD8" s="235">
        <f t="shared" si="13"/>
        <v>63</v>
      </c>
      <c r="CE8" s="248">
        <f t="shared" si="14"/>
        <v>12.6</v>
      </c>
      <c r="CF8" s="235">
        <f t="shared" si="15"/>
        <v>38</v>
      </c>
      <c r="CG8" s="249">
        <f t="shared" si="16"/>
        <v>7.6</v>
      </c>
      <c r="CH8" s="235">
        <f t="shared" si="17"/>
        <v>100</v>
      </c>
      <c r="CI8" s="250">
        <f t="shared" si="18"/>
        <v>20</v>
      </c>
      <c r="CJ8" s="235">
        <f t="shared" si="19"/>
        <v>75</v>
      </c>
      <c r="CK8" s="251">
        <f t="shared" si="20"/>
        <v>15</v>
      </c>
      <c r="CL8" s="268">
        <f t="shared" si="21"/>
        <v>1178000</v>
      </c>
      <c r="CM8" s="260">
        <v>1178000</v>
      </c>
      <c r="CN8" s="160"/>
      <c r="CO8" s="158"/>
      <c r="CP8" s="158"/>
    </row>
    <row r="9" spans="1:124" ht="65.099999999999994" customHeight="1" x14ac:dyDescent="0.25">
      <c r="A9" s="195">
        <v>14</v>
      </c>
      <c r="B9" s="153" t="s">
        <v>1937</v>
      </c>
      <c r="C9" s="155" t="s">
        <v>2648</v>
      </c>
      <c r="D9" s="155">
        <v>6</v>
      </c>
      <c r="E9" s="155" t="s">
        <v>65</v>
      </c>
      <c r="F9" s="155" t="s">
        <v>573</v>
      </c>
      <c r="G9" s="155" t="s">
        <v>2649</v>
      </c>
      <c r="H9" s="155" t="s">
        <v>35</v>
      </c>
      <c r="I9" s="155" t="s">
        <v>1251</v>
      </c>
      <c r="J9" s="155"/>
      <c r="K9" s="155"/>
      <c r="L9" s="155"/>
      <c r="M9" s="155" t="s">
        <v>574</v>
      </c>
      <c r="N9" s="155" t="s">
        <v>67</v>
      </c>
      <c r="O9" s="4" t="s">
        <v>61</v>
      </c>
      <c r="P9" s="155" t="s">
        <v>17</v>
      </c>
      <c r="Q9" s="4">
        <v>424</v>
      </c>
      <c r="R9" s="159" t="s">
        <v>575</v>
      </c>
      <c r="S9" s="155">
        <v>100975655</v>
      </c>
      <c r="T9" s="160">
        <v>1374800</v>
      </c>
      <c r="U9" s="160">
        <v>1058000</v>
      </c>
      <c r="V9" s="180">
        <v>0.76956648239743963</v>
      </c>
      <c r="W9" s="155" t="s">
        <v>3175</v>
      </c>
      <c r="X9" s="155" t="s">
        <v>2650</v>
      </c>
      <c r="Y9" s="155"/>
      <c r="Z9" s="155" t="s">
        <v>2051</v>
      </c>
      <c r="AA9" s="155" t="s">
        <v>2113</v>
      </c>
      <c r="AB9" s="155" t="s">
        <v>2045</v>
      </c>
      <c r="AC9" s="155" t="s">
        <v>2052</v>
      </c>
      <c r="AD9" s="155"/>
      <c r="AE9" s="155"/>
      <c r="AG9" s="255">
        <v>10</v>
      </c>
      <c r="AH9" s="255">
        <v>20</v>
      </c>
      <c r="AI9" s="255">
        <v>10</v>
      </c>
      <c r="AJ9" s="255">
        <v>13</v>
      </c>
      <c r="AK9" s="255">
        <v>10</v>
      </c>
      <c r="AL9" s="255">
        <v>15</v>
      </c>
      <c r="AM9" s="255">
        <v>15</v>
      </c>
      <c r="AN9" s="236">
        <f t="shared" si="0"/>
        <v>93</v>
      </c>
      <c r="AO9" s="255">
        <v>10</v>
      </c>
      <c r="AP9" s="255">
        <v>20</v>
      </c>
      <c r="AQ9" s="255">
        <v>7</v>
      </c>
      <c r="AR9" s="255">
        <v>13</v>
      </c>
      <c r="AS9" s="255">
        <v>7</v>
      </c>
      <c r="AT9" s="255">
        <v>20</v>
      </c>
      <c r="AU9" s="255">
        <v>15</v>
      </c>
      <c r="AV9" s="237">
        <f t="shared" si="1"/>
        <v>92</v>
      </c>
      <c r="AW9" s="255">
        <v>10</v>
      </c>
      <c r="AX9" s="255">
        <v>20</v>
      </c>
      <c r="AY9" s="255">
        <v>7</v>
      </c>
      <c r="AZ9" s="255">
        <v>13</v>
      </c>
      <c r="BA9" s="255">
        <v>10</v>
      </c>
      <c r="BB9" s="255">
        <v>20</v>
      </c>
      <c r="BC9" s="255">
        <v>15</v>
      </c>
      <c r="BD9" s="238">
        <f t="shared" si="2"/>
        <v>95</v>
      </c>
      <c r="BE9" s="255">
        <v>10</v>
      </c>
      <c r="BF9" s="255">
        <v>20</v>
      </c>
      <c r="BG9" s="255">
        <v>10</v>
      </c>
      <c r="BH9" s="255">
        <v>13</v>
      </c>
      <c r="BI9" s="255">
        <v>10</v>
      </c>
      <c r="BJ9" s="255">
        <v>15</v>
      </c>
      <c r="BK9" s="255">
        <v>15</v>
      </c>
      <c r="BL9" s="239">
        <f t="shared" si="3"/>
        <v>93</v>
      </c>
      <c r="BM9" s="255">
        <v>10</v>
      </c>
      <c r="BN9" s="255">
        <v>20</v>
      </c>
      <c r="BO9" s="255">
        <v>10</v>
      </c>
      <c r="BP9" s="255">
        <v>13</v>
      </c>
      <c r="BQ9" s="255">
        <v>10</v>
      </c>
      <c r="BR9" s="255">
        <v>15</v>
      </c>
      <c r="BS9" s="255">
        <v>15</v>
      </c>
      <c r="BT9" s="240">
        <f t="shared" si="4"/>
        <v>93</v>
      </c>
      <c r="BU9" s="235">
        <f t="shared" si="5"/>
        <v>466</v>
      </c>
      <c r="BV9" s="235">
        <v>5</v>
      </c>
      <c r="BW9" s="244">
        <f t="shared" si="6"/>
        <v>93.2</v>
      </c>
      <c r="BX9" s="235">
        <f t="shared" si="7"/>
        <v>50</v>
      </c>
      <c r="BY9" s="245">
        <f t="shared" si="8"/>
        <v>10</v>
      </c>
      <c r="BZ9" s="235">
        <f t="shared" si="9"/>
        <v>100</v>
      </c>
      <c r="CA9" s="246">
        <f t="shared" si="10"/>
        <v>20</v>
      </c>
      <c r="CB9" s="235">
        <f t="shared" si="11"/>
        <v>44</v>
      </c>
      <c r="CC9" s="247">
        <f t="shared" si="12"/>
        <v>8.8000000000000007</v>
      </c>
      <c r="CD9" s="235">
        <f t="shared" si="13"/>
        <v>65</v>
      </c>
      <c r="CE9" s="248">
        <f t="shared" si="14"/>
        <v>13</v>
      </c>
      <c r="CF9" s="235">
        <f t="shared" si="15"/>
        <v>47</v>
      </c>
      <c r="CG9" s="249">
        <f t="shared" si="16"/>
        <v>9.4</v>
      </c>
      <c r="CH9" s="235">
        <f t="shared" si="17"/>
        <v>85</v>
      </c>
      <c r="CI9" s="250">
        <f t="shared" si="18"/>
        <v>17</v>
      </c>
      <c r="CJ9" s="235">
        <f t="shared" si="19"/>
        <v>75</v>
      </c>
      <c r="CK9" s="251">
        <f t="shared" si="20"/>
        <v>15</v>
      </c>
      <c r="CL9" s="268">
        <f t="shared" si="21"/>
        <v>1000000</v>
      </c>
      <c r="CM9" s="165">
        <v>1000000</v>
      </c>
      <c r="CN9" s="158"/>
      <c r="CO9" s="158"/>
      <c r="CP9" s="158"/>
    </row>
    <row r="10" spans="1:124" ht="65.099999999999994" customHeight="1" x14ac:dyDescent="0.25">
      <c r="A10" s="210">
        <v>68</v>
      </c>
      <c r="B10" s="155" t="s">
        <v>2189</v>
      </c>
      <c r="C10" s="150" t="s">
        <v>2190</v>
      </c>
      <c r="D10" s="162">
        <v>7</v>
      </c>
      <c r="E10" s="155" t="s">
        <v>32</v>
      </c>
      <c r="F10" s="155" t="s">
        <v>2192</v>
      </c>
      <c r="G10" s="155" t="s">
        <v>2191</v>
      </c>
      <c r="H10" s="155" t="s">
        <v>15</v>
      </c>
      <c r="I10" s="155" t="s">
        <v>924</v>
      </c>
      <c r="J10" s="155"/>
      <c r="K10" s="155"/>
      <c r="L10" s="155"/>
      <c r="M10" s="156" t="s">
        <v>2193</v>
      </c>
      <c r="N10" s="155" t="s">
        <v>509</v>
      </c>
      <c r="O10" s="4" t="s">
        <v>1845</v>
      </c>
      <c r="P10" s="155" t="s">
        <v>17</v>
      </c>
      <c r="Q10" s="4">
        <v>424</v>
      </c>
      <c r="R10" s="159" t="s">
        <v>511</v>
      </c>
      <c r="S10" s="155">
        <v>110441257</v>
      </c>
      <c r="T10" s="160">
        <v>1500000</v>
      </c>
      <c r="U10" s="160">
        <v>1200000</v>
      </c>
      <c r="V10" s="180">
        <f>U10/T10</f>
        <v>0.8</v>
      </c>
      <c r="W10" s="199" t="s">
        <v>3176</v>
      </c>
      <c r="X10" s="155" t="s">
        <v>2194</v>
      </c>
      <c r="Y10" s="155"/>
      <c r="Z10" s="155" t="s">
        <v>2068</v>
      </c>
      <c r="AA10" s="155" t="s">
        <v>2106</v>
      </c>
      <c r="AB10" s="155" t="s">
        <v>2173</v>
      </c>
      <c r="AC10" s="155"/>
      <c r="AD10" s="155"/>
      <c r="AE10" s="155"/>
      <c r="AF10" s="4"/>
      <c r="AG10" s="235">
        <v>10</v>
      </c>
      <c r="AH10" s="235">
        <v>15</v>
      </c>
      <c r="AI10" s="235">
        <v>10</v>
      </c>
      <c r="AJ10" s="235">
        <v>14</v>
      </c>
      <c r="AK10" s="235">
        <v>10</v>
      </c>
      <c r="AL10" s="235">
        <v>20</v>
      </c>
      <c r="AM10" s="235">
        <v>15</v>
      </c>
      <c r="AN10" s="236">
        <f t="shared" si="0"/>
        <v>94</v>
      </c>
      <c r="AO10" s="235">
        <v>10</v>
      </c>
      <c r="AP10" s="235">
        <v>20</v>
      </c>
      <c r="AQ10" s="235">
        <v>7</v>
      </c>
      <c r="AR10" s="235">
        <v>14</v>
      </c>
      <c r="AS10" s="235">
        <v>10</v>
      </c>
      <c r="AT10" s="235">
        <v>20</v>
      </c>
      <c r="AU10" s="235">
        <v>15</v>
      </c>
      <c r="AV10" s="237">
        <f t="shared" si="1"/>
        <v>96</v>
      </c>
      <c r="AW10" s="235">
        <v>10</v>
      </c>
      <c r="AX10" s="235">
        <v>20</v>
      </c>
      <c r="AY10" s="235">
        <v>10</v>
      </c>
      <c r="AZ10" s="235">
        <v>14</v>
      </c>
      <c r="BA10" s="235">
        <v>10</v>
      </c>
      <c r="BB10" s="235">
        <v>7</v>
      </c>
      <c r="BC10" s="235">
        <v>15</v>
      </c>
      <c r="BD10" s="238">
        <f t="shared" si="2"/>
        <v>86</v>
      </c>
      <c r="BE10" s="235">
        <v>10</v>
      </c>
      <c r="BF10" s="235">
        <v>20</v>
      </c>
      <c r="BG10" s="235">
        <v>7</v>
      </c>
      <c r="BH10" s="235">
        <v>14</v>
      </c>
      <c r="BI10" s="235">
        <v>10</v>
      </c>
      <c r="BJ10" s="235">
        <v>20</v>
      </c>
      <c r="BK10" s="235">
        <v>15</v>
      </c>
      <c r="BL10" s="239">
        <f t="shared" si="3"/>
        <v>96</v>
      </c>
      <c r="BM10" s="235">
        <v>10</v>
      </c>
      <c r="BN10" s="235">
        <v>15</v>
      </c>
      <c r="BO10" s="235">
        <v>10</v>
      </c>
      <c r="BP10" s="235">
        <v>14</v>
      </c>
      <c r="BQ10" s="235">
        <v>10</v>
      </c>
      <c r="BR10" s="235">
        <v>20</v>
      </c>
      <c r="BS10" s="235">
        <v>15</v>
      </c>
      <c r="BT10" s="240">
        <f t="shared" si="4"/>
        <v>94</v>
      </c>
      <c r="BU10" s="235">
        <f t="shared" si="5"/>
        <v>466</v>
      </c>
      <c r="BV10" s="235">
        <v>5</v>
      </c>
      <c r="BW10" s="244">
        <f t="shared" si="6"/>
        <v>93.2</v>
      </c>
      <c r="BX10" s="235">
        <f t="shared" si="7"/>
        <v>50</v>
      </c>
      <c r="BY10" s="245">
        <f t="shared" si="8"/>
        <v>10</v>
      </c>
      <c r="BZ10" s="235">
        <f t="shared" si="9"/>
        <v>90</v>
      </c>
      <c r="CA10" s="246">
        <f t="shared" si="10"/>
        <v>18</v>
      </c>
      <c r="CB10" s="235">
        <f t="shared" si="11"/>
        <v>44</v>
      </c>
      <c r="CC10" s="247">
        <f t="shared" si="12"/>
        <v>8.8000000000000007</v>
      </c>
      <c r="CD10" s="235">
        <f t="shared" si="13"/>
        <v>70</v>
      </c>
      <c r="CE10" s="248">
        <f t="shared" si="14"/>
        <v>14</v>
      </c>
      <c r="CF10" s="235">
        <f t="shared" si="15"/>
        <v>50</v>
      </c>
      <c r="CG10" s="249">
        <f t="shared" si="16"/>
        <v>10</v>
      </c>
      <c r="CH10" s="235">
        <f t="shared" si="17"/>
        <v>87</v>
      </c>
      <c r="CI10" s="250">
        <f t="shared" si="18"/>
        <v>17.399999999999999</v>
      </c>
      <c r="CJ10" s="235">
        <f t="shared" si="19"/>
        <v>75</v>
      </c>
      <c r="CK10" s="251">
        <f t="shared" si="20"/>
        <v>15</v>
      </c>
      <c r="CL10" s="268">
        <f t="shared" si="21"/>
        <v>1200000</v>
      </c>
      <c r="CM10" s="260">
        <v>1200000</v>
      </c>
      <c r="CN10" s="160"/>
      <c r="CO10" s="158"/>
      <c r="CP10" s="158"/>
    </row>
    <row r="11" spans="1:124" ht="65.099999999999994" customHeight="1" x14ac:dyDescent="0.25">
      <c r="A11" s="215">
        <v>110</v>
      </c>
      <c r="B11" s="161" t="s">
        <v>2339</v>
      </c>
      <c r="C11" s="162" t="s">
        <v>2340</v>
      </c>
      <c r="D11" s="155">
        <v>8</v>
      </c>
      <c r="E11" s="4" t="s">
        <v>23</v>
      </c>
      <c r="F11" s="4" t="s">
        <v>395</v>
      </c>
      <c r="G11" s="4" t="s">
        <v>2341</v>
      </c>
      <c r="H11" s="4" t="s">
        <v>15</v>
      </c>
      <c r="I11" s="4" t="s">
        <v>2343</v>
      </c>
      <c r="L11" s="33"/>
      <c r="M11" s="33" t="s">
        <v>626</v>
      </c>
      <c r="N11" s="33" t="s">
        <v>2342</v>
      </c>
      <c r="O11" s="4" t="s">
        <v>22</v>
      </c>
      <c r="P11" s="4" t="s">
        <v>17</v>
      </c>
      <c r="Q11" s="4">
        <v>424</v>
      </c>
      <c r="R11" s="5">
        <v>20156830</v>
      </c>
      <c r="S11" s="3">
        <v>104483806</v>
      </c>
      <c r="T11" s="6">
        <v>2436000</v>
      </c>
      <c r="U11" s="6">
        <v>1000000</v>
      </c>
      <c r="V11" s="15">
        <f>+U11/T11</f>
        <v>0.41050903119868637</v>
      </c>
      <c r="W11" s="196" t="s">
        <v>3177</v>
      </c>
      <c r="X11" s="4" t="s">
        <v>2050</v>
      </c>
      <c r="Y11" s="4"/>
      <c r="Z11" s="4" t="s">
        <v>2051</v>
      </c>
      <c r="AA11" s="4" t="s">
        <v>2106</v>
      </c>
      <c r="AB11" s="4" t="s">
        <v>2045</v>
      </c>
      <c r="AC11" s="4" t="s">
        <v>2052</v>
      </c>
      <c r="AD11" s="155"/>
      <c r="AF11" s="155"/>
      <c r="AG11" s="235">
        <v>10</v>
      </c>
      <c r="AH11" s="235">
        <v>20</v>
      </c>
      <c r="AI11" s="235">
        <v>10</v>
      </c>
      <c r="AJ11" s="235">
        <v>15</v>
      </c>
      <c r="AK11" s="235">
        <v>4</v>
      </c>
      <c r="AL11" s="235">
        <v>20</v>
      </c>
      <c r="AM11" s="235">
        <v>15</v>
      </c>
      <c r="AN11" s="236">
        <f t="shared" si="0"/>
        <v>94</v>
      </c>
      <c r="AO11" s="235">
        <v>10</v>
      </c>
      <c r="AP11" s="235">
        <v>20</v>
      </c>
      <c r="AQ11" s="235">
        <v>10</v>
      </c>
      <c r="AR11" s="235">
        <v>15</v>
      </c>
      <c r="AS11" s="235">
        <v>4</v>
      </c>
      <c r="AT11" s="235">
        <v>20</v>
      </c>
      <c r="AU11" s="235">
        <v>15</v>
      </c>
      <c r="AV11" s="237">
        <f t="shared" si="1"/>
        <v>94</v>
      </c>
      <c r="AW11" s="235">
        <v>10</v>
      </c>
      <c r="AX11" s="235">
        <v>20</v>
      </c>
      <c r="AY11" s="235">
        <v>10</v>
      </c>
      <c r="AZ11" s="235">
        <v>15</v>
      </c>
      <c r="BA11" s="235">
        <v>10</v>
      </c>
      <c r="BB11" s="235">
        <v>7</v>
      </c>
      <c r="BC11" s="235">
        <v>15</v>
      </c>
      <c r="BD11" s="238">
        <f t="shared" si="2"/>
        <v>87</v>
      </c>
      <c r="BE11" s="235">
        <v>10</v>
      </c>
      <c r="BF11" s="235">
        <v>20</v>
      </c>
      <c r="BG11" s="235">
        <v>10</v>
      </c>
      <c r="BH11" s="235">
        <v>15</v>
      </c>
      <c r="BI11" s="235">
        <v>4</v>
      </c>
      <c r="BJ11" s="235">
        <v>20</v>
      </c>
      <c r="BK11" s="235">
        <v>15</v>
      </c>
      <c r="BL11" s="239">
        <f t="shared" si="3"/>
        <v>94</v>
      </c>
      <c r="BM11" s="235">
        <v>10</v>
      </c>
      <c r="BN11" s="235">
        <v>20</v>
      </c>
      <c r="BO11" s="235">
        <v>10</v>
      </c>
      <c r="BP11" s="235">
        <v>15</v>
      </c>
      <c r="BQ11" s="235">
        <v>4</v>
      </c>
      <c r="BR11" s="235">
        <v>20</v>
      </c>
      <c r="BS11" s="235">
        <v>15</v>
      </c>
      <c r="BT11" s="240">
        <f t="shared" si="4"/>
        <v>94</v>
      </c>
      <c r="BU11" s="235">
        <f t="shared" si="5"/>
        <v>463</v>
      </c>
      <c r="BV11" s="235">
        <v>5</v>
      </c>
      <c r="BW11" s="244">
        <f t="shared" si="6"/>
        <v>92.6</v>
      </c>
      <c r="BX11" s="235">
        <f t="shared" si="7"/>
        <v>50</v>
      </c>
      <c r="BY11" s="245">
        <f t="shared" si="8"/>
        <v>10</v>
      </c>
      <c r="BZ11" s="235">
        <f t="shared" si="9"/>
        <v>100</v>
      </c>
      <c r="CA11" s="246">
        <f t="shared" si="10"/>
        <v>20</v>
      </c>
      <c r="CB11" s="235">
        <f t="shared" si="11"/>
        <v>50</v>
      </c>
      <c r="CC11" s="247">
        <f t="shared" si="12"/>
        <v>10</v>
      </c>
      <c r="CD11" s="235">
        <f t="shared" si="13"/>
        <v>75</v>
      </c>
      <c r="CE11" s="248">
        <f t="shared" si="14"/>
        <v>15</v>
      </c>
      <c r="CF11" s="235">
        <f t="shared" si="15"/>
        <v>26</v>
      </c>
      <c r="CG11" s="249">
        <f t="shared" si="16"/>
        <v>5.2</v>
      </c>
      <c r="CH11" s="235">
        <f t="shared" si="17"/>
        <v>87</v>
      </c>
      <c r="CI11" s="250">
        <f t="shared" si="18"/>
        <v>17.399999999999999</v>
      </c>
      <c r="CJ11" s="235">
        <f t="shared" si="19"/>
        <v>75</v>
      </c>
      <c r="CK11" s="251">
        <f t="shared" si="20"/>
        <v>15</v>
      </c>
      <c r="CL11" s="268">
        <f t="shared" si="21"/>
        <v>800000</v>
      </c>
      <c r="CM11" s="260">
        <v>800000</v>
      </c>
      <c r="CN11" s="160"/>
      <c r="CO11" s="158"/>
      <c r="CP11" s="158"/>
    </row>
    <row r="12" spans="1:124" s="4" customFormat="1" ht="65.099999999999994" customHeight="1" x14ac:dyDescent="0.25">
      <c r="A12" s="215">
        <v>114</v>
      </c>
      <c r="B12" s="182" t="s">
        <v>2443</v>
      </c>
      <c r="C12" s="162" t="s">
        <v>2444</v>
      </c>
      <c r="D12" s="162">
        <v>9</v>
      </c>
      <c r="E12" s="4" t="s">
        <v>200</v>
      </c>
      <c r="F12" s="4" t="s">
        <v>627</v>
      </c>
      <c r="G12" s="4" t="s">
        <v>2445</v>
      </c>
      <c r="H12" s="4" t="s">
        <v>15</v>
      </c>
      <c r="I12" s="4" t="s">
        <v>770</v>
      </c>
      <c r="M12" s="4" t="s">
        <v>771</v>
      </c>
      <c r="N12" s="4" t="s">
        <v>628</v>
      </c>
      <c r="O12" s="4" t="s">
        <v>22</v>
      </c>
      <c r="P12" s="4" t="s">
        <v>17</v>
      </c>
      <c r="Q12" s="4">
        <v>424</v>
      </c>
      <c r="R12" s="29" t="s">
        <v>629</v>
      </c>
      <c r="S12" s="4">
        <v>100327641</v>
      </c>
      <c r="T12" s="30">
        <v>1388000</v>
      </c>
      <c r="U12" s="30">
        <v>1108000</v>
      </c>
      <c r="V12" s="40">
        <f>+U12/T12</f>
        <v>0.79827089337175794</v>
      </c>
      <c r="W12" s="196" t="s">
        <v>3178</v>
      </c>
      <c r="X12" s="4" t="s">
        <v>2141</v>
      </c>
      <c r="Z12" s="4" t="s">
        <v>2051</v>
      </c>
      <c r="AA12" s="4" t="s">
        <v>2106</v>
      </c>
      <c r="AB12" s="4" t="s">
        <v>2045</v>
      </c>
      <c r="AC12" s="4" t="s">
        <v>2052</v>
      </c>
      <c r="AD12" s="155"/>
      <c r="AE12" s="3"/>
      <c r="AF12" s="155"/>
      <c r="AG12" s="235">
        <v>7</v>
      </c>
      <c r="AH12" s="235">
        <v>20</v>
      </c>
      <c r="AI12" s="235">
        <v>10</v>
      </c>
      <c r="AJ12" s="235">
        <v>15</v>
      </c>
      <c r="AK12" s="235">
        <v>10</v>
      </c>
      <c r="AL12" s="235">
        <v>15</v>
      </c>
      <c r="AM12" s="235">
        <v>15</v>
      </c>
      <c r="AN12" s="236">
        <f t="shared" si="0"/>
        <v>92</v>
      </c>
      <c r="AO12" s="235">
        <v>7</v>
      </c>
      <c r="AP12" s="235">
        <v>20</v>
      </c>
      <c r="AQ12" s="235">
        <v>10</v>
      </c>
      <c r="AR12" s="235">
        <v>15</v>
      </c>
      <c r="AS12" s="235">
        <v>10</v>
      </c>
      <c r="AT12" s="235">
        <v>15</v>
      </c>
      <c r="AU12" s="235">
        <v>15</v>
      </c>
      <c r="AV12" s="237">
        <f t="shared" si="1"/>
        <v>92</v>
      </c>
      <c r="AW12" s="235">
        <v>10</v>
      </c>
      <c r="AX12" s="235">
        <v>15</v>
      </c>
      <c r="AY12" s="235">
        <v>7</v>
      </c>
      <c r="AZ12" s="235">
        <v>15</v>
      </c>
      <c r="BA12" s="235">
        <v>10</v>
      </c>
      <c r="BB12" s="235">
        <v>20</v>
      </c>
      <c r="BC12" s="235">
        <v>15</v>
      </c>
      <c r="BD12" s="238">
        <f t="shared" si="2"/>
        <v>92</v>
      </c>
      <c r="BE12" s="235">
        <v>7</v>
      </c>
      <c r="BF12" s="235">
        <v>20</v>
      </c>
      <c r="BG12" s="235">
        <v>10</v>
      </c>
      <c r="BH12" s="235">
        <v>15</v>
      </c>
      <c r="BI12" s="235">
        <v>10</v>
      </c>
      <c r="BJ12" s="235">
        <v>15</v>
      </c>
      <c r="BK12" s="235">
        <v>15</v>
      </c>
      <c r="BL12" s="239">
        <f t="shared" si="3"/>
        <v>92</v>
      </c>
      <c r="BM12" s="235">
        <v>7</v>
      </c>
      <c r="BN12" s="235">
        <v>20</v>
      </c>
      <c r="BO12" s="235">
        <v>10</v>
      </c>
      <c r="BP12" s="235">
        <v>15</v>
      </c>
      <c r="BQ12" s="235">
        <v>10</v>
      </c>
      <c r="BR12" s="235">
        <v>15</v>
      </c>
      <c r="BS12" s="235">
        <v>15</v>
      </c>
      <c r="BT12" s="240">
        <f t="shared" si="4"/>
        <v>92</v>
      </c>
      <c r="BU12" s="235">
        <f t="shared" si="5"/>
        <v>460</v>
      </c>
      <c r="BV12" s="235">
        <v>5</v>
      </c>
      <c r="BW12" s="244">
        <f t="shared" si="6"/>
        <v>92</v>
      </c>
      <c r="BX12" s="235">
        <f t="shared" si="7"/>
        <v>38</v>
      </c>
      <c r="BY12" s="245">
        <f t="shared" si="8"/>
        <v>7.6</v>
      </c>
      <c r="BZ12" s="235">
        <f t="shared" si="9"/>
        <v>95</v>
      </c>
      <c r="CA12" s="246">
        <f t="shared" si="10"/>
        <v>19</v>
      </c>
      <c r="CB12" s="235">
        <f t="shared" si="11"/>
        <v>47</v>
      </c>
      <c r="CC12" s="247">
        <f t="shared" si="12"/>
        <v>9.4</v>
      </c>
      <c r="CD12" s="235">
        <f t="shared" si="13"/>
        <v>75</v>
      </c>
      <c r="CE12" s="248">
        <f t="shared" si="14"/>
        <v>15</v>
      </c>
      <c r="CF12" s="235">
        <f t="shared" si="15"/>
        <v>50</v>
      </c>
      <c r="CG12" s="249">
        <f t="shared" si="16"/>
        <v>10</v>
      </c>
      <c r="CH12" s="235">
        <f t="shared" si="17"/>
        <v>80</v>
      </c>
      <c r="CI12" s="250">
        <f t="shared" si="18"/>
        <v>16</v>
      </c>
      <c r="CJ12" s="235">
        <f t="shared" si="19"/>
        <v>75</v>
      </c>
      <c r="CK12" s="251">
        <f t="shared" si="20"/>
        <v>15</v>
      </c>
      <c r="CL12" s="268">
        <f t="shared" si="21"/>
        <v>1000000</v>
      </c>
      <c r="CM12" s="260">
        <v>1000000</v>
      </c>
      <c r="CN12" s="160"/>
      <c r="CO12" s="160"/>
      <c r="CP12" s="160"/>
      <c r="CQ12" s="155"/>
      <c r="CR12" s="155"/>
      <c r="CS12" s="155"/>
      <c r="CT12" s="155"/>
      <c r="CU12" s="155"/>
      <c r="CV12" s="155"/>
      <c r="CW12" s="155"/>
      <c r="CX12" s="155"/>
      <c r="CY12" s="155"/>
      <c r="CZ12" s="155"/>
      <c r="DA12" s="155"/>
      <c r="DB12" s="155"/>
      <c r="DC12" s="155"/>
      <c r="DD12" s="155"/>
      <c r="DE12" s="155"/>
      <c r="DF12" s="155"/>
      <c r="DG12" s="155"/>
      <c r="DH12" s="155"/>
      <c r="DI12" s="155"/>
      <c r="DJ12" s="155"/>
      <c r="DK12" s="155"/>
      <c r="DL12" s="155"/>
      <c r="DM12" s="155"/>
      <c r="DN12" s="155"/>
      <c r="DO12" s="155"/>
      <c r="DP12" s="155"/>
      <c r="DQ12" s="155"/>
      <c r="DR12" s="155"/>
      <c r="DS12" s="155"/>
      <c r="DT12" s="155"/>
    </row>
    <row r="13" spans="1:124" s="4" customFormat="1" ht="65.099999999999994" customHeight="1" x14ac:dyDescent="0.25">
      <c r="A13" s="153">
        <v>101</v>
      </c>
      <c r="B13" s="182" t="s">
        <v>1974</v>
      </c>
      <c r="C13" s="162" t="s">
        <v>2570</v>
      </c>
      <c r="D13" s="155">
        <v>10</v>
      </c>
      <c r="E13" s="4" t="s">
        <v>25</v>
      </c>
      <c r="F13" s="4" t="s">
        <v>369</v>
      </c>
      <c r="G13" s="4" t="s">
        <v>2571</v>
      </c>
      <c r="H13" s="4" t="s">
        <v>26</v>
      </c>
      <c r="I13" s="4" t="s">
        <v>370</v>
      </c>
      <c r="L13" s="33" t="s">
        <v>689</v>
      </c>
      <c r="M13" s="33" t="s">
        <v>688</v>
      </c>
      <c r="N13" s="33" t="s">
        <v>371</v>
      </c>
      <c r="O13" s="4" t="s">
        <v>2988</v>
      </c>
      <c r="P13" s="4" t="s">
        <v>17</v>
      </c>
      <c r="Q13" s="4">
        <v>424</v>
      </c>
      <c r="R13" s="29" t="s">
        <v>329</v>
      </c>
      <c r="S13" s="4" t="s">
        <v>330</v>
      </c>
      <c r="T13" s="30">
        <v>2210000</v>
      </c>
      <c r="U13" s="30">
        <v>1470000</v>
      </c>
      <c r="V13" s="40">
        <f>+U13/T13</f>
        <v>0.66515837104072395</v>
      </c>
      <c r="W13" s="196" t="s">
        <v>3179</v>
      </c>
      <c r="X13" s="4" t="s">
        <v>2626</v>
      </c>
      <c r="Z13" s="4" t="s">
        <v>2051</v>
      </c>
      <c r="AA13" s="4" t="s">
        <v>2106</v>
      </c>
      <c r="AB13" s="4" t="s">
        <v>2045</v>
      </c>
      <c r="AC13" s="4" t="s">
        <v>2052</v>
      </c>
      <c r="AD13" s="155"/>
      <c r="AF13" s="155"/>
      <c r="AG13" s="235">
        <v>10</v>
      </c>
      <c r="AH13" s="235">
        <v>20</v>
      </c>
      <c r="AI13" s="235">
        <v>7</v>
      </c>
      <c r="AJ13" s="235">
        <v>15</v>
      </c>
      <c r="AK13" s="235">
        <v>10</v>
      </c>
      <c r="AL13" s="235">
        <v>15</v>
      </c>
      <c r="AM13" s="235">
        <v>15</v>
      </c>
      <c r="AN13" s="236">
        <f t="shared" si="0"/>
        <v>92</v>
      </c>
      <c r="AO13" s="235">
        <v>10</v>
      </c>
      <c r="AP13" s="235">
        <v>20</v>
      </c>
      <c r="AQ13" s="235">
        <v>7</v>
      </c>
      <c r="AR13" s="235">
        <v>15</v>
      </c>
      <c r="AS13" s="235">
        <v>10</v>
      </c>
      <c r="AT13" s="235">
        <v>15</v>
      </c>
      <c r="AU13" s="235">
        <v>15</v>
      </c>
      <c r="AV13" s="237">
        <f t="shared" si="1"/>
        <v>92</v>
      </c>
      <c r="AW13" s="235">
        <v>10</v>
      </c>
      <c r="AX13" s="235">
        <v>15</v>
      </c>
      <c r="AY13" s="235">
        <v>10</v>
      </c>
      <c r="AZ13" s="235">
        <v>15</v>
      </c>
      <c r="BA13" s="235">
        <v>10</v>
      </c>
      <c r="BB13" s="235">
        <v>20</v>
      </c>
      <c r="BC13" s="235">
        <v>15</v>
      </c>
      <c r="BD13" s="238">
        <f t="shared" si="2"/>
        <v>95</v>
      </c>
      <c r="BE13" s="235">
        <v>10</v>
      </c>
      <c r="BF13" s="235">
        <v>15</v>
      </c>
      <c r="BG13" s="235">
        <v>7</v>
      </c>
      <c r="BH13" s="235">
        <v>15</v>
      </c>
      <c r="BI13" s="235">
        <v>10</v>
      </c>
      <c r="BJ13" s="235">
        <v>15</v>
      </c>
      <c r="BK13" s="235">
        <v>15</v>
      </c>
      <c r="BL13" s="239">
        <f t="shared" si="3"/>
        <v>87</v>
      </c>
      <c r="BM13" s="235">
        <v>10</v>
      </c>
      <c r="BN13" s="235">
        <v>20</v>
      </c>
      <c r="BO13" s="235">
        <v>7</v>
      </c>
      <c r="BP13" s="235">
        <v>15</v>
      </c>
      <c r="BQ13" s="235">
        <v>10</v>
      </c>
      <c r="BR13" s="235">
        <v>15</v>
      </c>
      <c r="BS13" s="235">
        <v>15</v>
      </c>
      <c r="BT13" s="240">
        <f t="shared" si="4"/>
        <v>92</v>
      </c>
      <c r="BU13" s="235">
        <f t="shared" si="5"/>
        <v>458</v>
      </c>
      <c r="BV13" s="235">
        <v>5</v>
      </c>
      <c r="BW13" s="244">
        <f t="shared" si="6"/>
        <v>91.6</v>
      </c>
      <c r="BX13" s="235">
        <f t="shared" si="7"/>
        <v>50</v>
      </c>
      <c r="BY13" s="245">
        <f t="shared" si="8"/>
        <v>10</v>
      </c>
      <c r="BZ13" s="235">
        <f t="shared" si="9"/>
        <v>90</v>
      </c>
      <c r="CA13" s="246">
        <f t="shared" si="10"/>
        <v>18</v>
      </c>
      <c r="CB13" s="235">
        <f t="shared" si="11"/>
        <v>38</v>
      </c>
      <c r="CC13" s="247">
        <f t="shared" si="12"/>
        <v>7.6</v>
      </c>
      <c r="CD13" s="235">
        <f t="shared" si="13"/>
        <v>75</v>
      </c>
      <c r="CE13" s="248">
        <f t="shared" si="14"/>
        <v>15</v>
      </c>
      <c r="CF13" s="235">
        <f t="shared" si="15"/>
        <v>50</v>
      </c>
      <c r="CG13" s="249">
        <f t="shared" si="16"/>
        <v>10</v>
      </c>
      <c r="CH13" s="235">
        <f t="shared" si="17"/>
        <v>80</v>
      </c>
      <c r="CI13" s="250">
        <f t="shared" si="18"/>
        <v>16</v>
      </c>
      <c r="CJ13" s="235">
        <f t="shared" si="19"/>
        <v>75</v>
      </c>
      <c r="CK13" s="251">
        <f t="shared" si="20"/>
        <v>15</v>
      </c>
      <c r="CL13" s="268">
        <f t="shared" si="21"/>
        <v>1150000</v>
      </c>
      <c r="CM13" s="260">
        <v>1150000</v>
      </c>
      <c r="CN13" s="160"/>
      <c r="CO13" s="160"/>
      <c r="CP13" s="160"/>
      <c r="CQ13" s="155"/>
      <c r="CR13" s="155"/>
      <c r="CS13" s="155"/>
      <c r="CT13" s="155"/>
      <c r="CU13" s="155"/>
      <c r="CV13" s="155"/>
      <c r="CW13" s="155"/>
      <c r="CX13" s="155"/>
      <c r="CY13" s="155"/>
      <c r="CZ13" s="155"/>
      <c r="DA13" s="155"/>
      <c r="DB13" s="155"/>
      <c r="DC13" s="155"/>
      <c r="DD13" s="155"/>
      <c r="DE13" s="155"/>
      <c r="DF13" s="155"/>
      <c r="DG13" s="155"/>
      <c r="DH13" s="155"/>
      <c r="DI13" s="155"/>
      <c r="DJ13" s="155"/>
      <c r="DK13" s="155"/>
      <c r="DL13" s="155"/>
      <c r="DM13" s="155"/>
      <c r="DN13" s="155"/>
      <c r="DO13" s="155"/>
      <c r="DP13" s="155"/>
      <c r="DQ13" s="155"/>
      <c r="DR13" s="155"/>
      <c r="DS13" s="155"/>
      <c r="DT13" s="155"/>
    </row>
    <row r="14" spans="1:124" ht="65.099999999999994" customHeight="1" x14ac:dyDescent="0.25">
      <c r="A14" s="215">
        <v>141</v>
      </c>
      <c r="B14" s="171">
        <v>154</v>
      </c>
      <c r="C14" s="155" t="s">
        <v>2908</v>
      </c>
      <c r="D14" s="162">
        <v>11</v>
      </c>
      <c r="E14" s="155" t="s">
        <v>129</v>
      </c>
      <c r="F14" s="155" t="s">
        <v>130</v>
      </c>
      <c r="G14" s="155" t="s">
        <v>2909</v>
      </c>
      <c r="H14" s="155" t="s">
        <v>15</v>
      </c>
      <c r="I14" s="155"/>
      <c r="J14" s="155" t="s">
        <v>128</v>
      </c>
      <c r="K14" s="155" t="s">
        <v>1136</v>
      </c>
      <c r="L14" s="155"/>
      <c r="M14" s="155" t="s">
        <v>2910</v>
      </c>
      <c r="N14" s="155" t="s">
        <v>131</v>
      </c>
      <c r="O14" s="4" t="s">
        <v>22</v>
      </c>
      <c r="P14" s="155" t="s">
        <v>17</v>
      </c>
      <c r="Q14" s="4">
        <v>424</v>
      </c>
      <c r="R14" s="159" t="s">
        <v>132</v>
      </c>
      <c r="S14" s="155">
        <v>106275508</v>
      </c>
      <c r="T14" s="160">
        <v>1275000</v>
      </c>
      <c r="U14" s="160">
        <v>1020000</v>
      </c>
      <c r="V14" s="180">
        <v>0.8</v>
      </c>
      <c r="W14" s="155" t="s">
        <v>3180</v>
      </c>
      <c r="X14" s="155" t="s">
        <v>2911</v>
      </c>
      <c r="Y14" s="155"/>
      <c r="Z14" s="155" t="s">
        <v>2855</v>
      </c>
      <c r="AA14" s="155" t="s">
        <v>2106</v>
      </c>
      <c r="AB14" s="155" t="s">
        <v>2045</v>
      </c>
      <c r="AC14" s="155"/>
      <c r="AD14" s="155"/>
      <c r="AE14" s="155"/>
      <c r="AF14" s="155"/>
      <c r="AG14" s="235">
        <v>7</v>
      </c>
      <c r="AH14" s="235">
        <v>15</v>
      </c>
      <c r="AI14" s="235">
        <v>10</v>
      </c>
      <c r="AJ14" s="235">
        <v>15</v>
      </c>
      <c r="AK14" s="235">
        <v>10</v>
      </c>
      <c r="AL14" s="235">
        <v>20</v>
      </c>
      <c r="AM14" s="235">
        <v>15</v>
      </c>
      <c r="AN14" s="236">
        <f t="shared" si="0"/>
        <v>92</v>
      </c>
      <c r="AO14" s="235">
        <v>7</v>
      </c>
      <c r="AP14" s="235">
        <v>15</v>
      </c>
      <c r="AQ14" s="235">
        <v>10</v>
      </c>
      <c r="AR14" s="235">
        <v>15</v>
      </c>
      <c r="AS14" s="235">
        <v>10</v>
      </c>
      <c r="AT14" s="235">
        <v>20</v>
      </c>
      <c r="AU14" s="235">
        <v>15</v>
      </c>
      <c r="AV14" s="237">
        <f t="shared" si="1"/>
        <v>92</v>
      </c>
      <c r="AW14" s="235">
        <v>10</v>
      </c>
      <c r="AX14" s="235">
        <v>20</v>
      </c>
      <c r="AY14" s="235">
        <v>10</v>
      </c>
      <c r="AZ14" s="235">
        <v>13</v>
      </c>
      <c r="BA14" s="235">
        <v>7</v>
      </c>
      <c r="BB14" s="235">
        <v>15</v>
      </c>
      <c r="BC14" s="235">
        <v>15</v>
      </c>
      <c r="BD14" s="238">
        <f t="shared" si="2"/>
        <v>90</v>
      </c>
      <c r="BE14" s="235">
        <v>7</v>
      </c>
      <c r="BF14" s="235">
        <v>15</v>
      </c>
      <c r="BG14" s="235">
        <v>10</v>
      </c>
      <c r="BH14" s="235">
        <v>15</v>
      </c>
      <c r="BI14" s="235">
        <v>10</v>
      </c>
      <c r="BJ14" s="235">
        <v>20</v>
      </c>
      <c r="BK14" s="235">
        <v>15</v>
      </c>
      <c r="BL14" s="239">
        <f t="shared" si="3"/>
        <v>92</v>
      </c>
      <c r="BM14" s="235">
        <v>7</v>
      </c>
      <c r="BN14" s="235">
        <v>15</v>
      </c>
      <c r="BO14" s="235">
        <v>10</v>
      </c>
      <c r="BP14" s="235">
        <v>15</v>
      </c>
      <c r="BQ14" s="235">
        <v>10</v>
      </c>
      <c r="BR14" s="235">
        <v>20</v>
      </c>
      <c r="BS14" s="235">
        <v>15</v>
      </c>
      <c r="BT14" s="240">
        <f t="shared" si="4"/>
        <v>92</v>
      </c>
      <c r="BU14" s="235">
        <f t="shared" si="5"/>
        <v>458</v>
      </c>
      <c r="BV14" s="235">
        <v>5</v>
      </c>
      <c r="BW14" s="244">
        <f t="shared" si="6"/>
        <v>91.6</v>
      </c>
      <c r="BX14" s="235">
        <f t="shared" si="7"/>
        <v>38</v>
      </c>
      <c r="BY14" s="245">
        <f t="shared" si="8"/>
        <v>7.6</v>
      </c>
      <c r="BZ14" s="235">
        <f t="shared" si="9"/>
        <v>80</v>
      </c>
      <c r="CA14" s="246">
        <f t="shared" si="10"/>
        <v>16</v>
      </c>
      <c r="CB14" s="235">
        <f t="shared" si="11"/>
        <v>50</v>
      </c>
      <c r="CC14" s="247">
        <f t="shared" si="12"/>
        <v>10</v>
      </c>
      <c r="CD14" s="235">
        <f t="shared" si="13"/>
        <v>73</v>
      </c>
      <c r="CE14" s="248">
        <f t="shared" si="14"/>
        <v>14.6</v>
      </c>
      <c r="CF14" s="235">
        <f t="shared" si="15"/>
        <v>47</v>
      </c>
      <c r="CG14" s="249">
        <f t="shared" si="16"/>
        <v>9.4</v>
      </c>
      <c r="CH14" s="235">
        <f t="shared" si="17"/>
        <v>95</v>
      </c>
      <c r="CI14" s="250">
        <f t="shared" si="18"/>
        <v>19</v>
      </c>
      <c r="CJ14" s="235">
        <f t="shared" si="19"/>
        <v>75</v>
      </c>
      <c r="CK14" s="251">
        <f t="shared" si="20"/>
        <v>15</v>
      </c>
      <c r="CL14" s="268">
        <f t="shared" si="21"/>
        <v>1020000</v>
      </c>
      <c r="CM14" s="260">
        <v>1020000</v>
      </c>
      <c r="CN14" s="160"/>
      <c r="CO14" s="158"/>
      <c r="CP14" s="158"/>
    </row>
    <row r="15" spans="1:124" ht="65.099999999999994" customHeight="1" x14ac:dyDescent="0.25">
      <c r="A15" s="214">
        <v>115</v>
      </c>
      <c r="B15" s="161" t="s">
        <v>2326</v>
      </c>
      <c r="C15" s="162" t="s">
        <v>2327</v>
      </c>
      <c r="D15" s="155">
        <v>12</v>
      </c>
      <c r="E15" s="4" t="s">
        <v>129</v>
      </c>
      <c r="F15" s="4" t="s">
        <v>259</v>
      </c>
      <c r="G15" s="4" t="s">
        <v>2328</v>
      </c>
      <c r="H15" s="3" t="s">
        <v>35</v>
      </c>
      <c r="I15" s="4" t="s">
        <v>876</v>
      </c>
      <c r="J15" s="4"/>
      <c r="K15" s="4"/>
      <c r="L15" s="4"/>
      <c r="M15" s="4" t="s">
        <v>1906</v>
      </c>
      <c r="N15" s="4" t="s">
        <v>402</v>
      </c>
      <c r="O15" s="3" t="s">
        <v>22</v>
      </c>
      <c r="P15" s="3" t="s">
        <v>17</v>
      </c>
      <c r="Q15" s="3">
        <v>424</v>
      </c>
      <c r="R15" s="5" t="s">
        <v>225</v>
      </c>
      <c r="S15" s="3">
        <v>100478598</v>
      </c>
      <c r="T15" s="6">
        <v>1820000</v>
      </c>
      <c r="U15" s="6">
        <v>1450000</v>
      </c>
      <c r="V15" s="15">
        <f>+U15/T15</f>
        <v>0.79670329670329665</v>
      </c>
      <c r="W15" s="196" t="s">
        <v>3181</v>
      </c>
      <c r="X15" s="4" t="s">
        <v>2320</v>
      </c>
      <c r="Y15" s="4"/>
      <c r="Z15" s="4" t="s">
        <v>2051</v>
      </c>
      <c r="AA15" s="4" t="s">
        <v>2106</v>
      </c>
      <c r="AB15" s="4" t="s">
        <v>2173</v>
      </c>
      <c r="AC15" s="4" t="s">
        <v>2052</v>
      </c>
      <c r="AD15" s="155"/>
      <c r="AF15" s="155"/>
      <c r="AG15" s="242">
        <v>10</v>
      </c>
      <c r="AH15" s="242">
        <v>15</v>
      </c>
      <c r="AI15" s="242">
        <v>10</v>
      </c>
      <c r="AJ15" s="242">
        <v>15</v>
      </c>
      <c r="AK15" s="242">
        <v>10</v>
      </c>
      <c r="AL15" s="242">
        <v>15</v>
      </c>
      <c r="AM15" s="242">
        <v>15</v>
      </c>
      <c r="AN15" s="236">
        <f t="shared" si="0"/>
        <v>90</v>
      </c>
      <c r="AO15" s="242">
        <v>10</v>
      </c>
      <c r="AP15" s="242">
        <v>15</v>
      </c>
      <c r="AQ15" s="242">
        <v>10</v>
      </c>
      <c r="AR15" s="242">
        <v>15</v>
      </c>
      <c r="AS15" s="242">
        <v>10</v>
      </c>
      <c r="AT15" s="242">
        <v>15</v>
      </c>
      <c r="AU15" s="242">
        <v>15</v>
      </c>
      <c r="AV15" s="237">
        <f t="shared" si="1"/>
        <v>90</v>
      </c>
      <c r="AW15" s="242">
        <v>10</v>
      </c>
      <c r="AX15" s="242">
        <v>20</v>
      </c>
      <c r="AY15" s="242">
        <v>10</v>
      </c>
      <c r="AZ15" s="242">
        <v>15</v>
      </c>
      <c r="BA15" s="242">
        <v>10</v>
      </c>
      <c r="BB15" s="242">
        <v>20</v>
      </c>
      <c r="BC15" s="242">
        <v>15</v>
      </c>
      <c r="BD15" s="238">
        <f t="shared" si="2"/>
        <v>100</v>
      </c>
      <c r="BE15" s="242">
        <v>10</v>
      </c>
      <c r="BF15" s="242">
        <v>15</v>
      </c>
      <c r="BG15" s="242">
        <v>7</v>
      </c>
      <c r="BH15" s="242">
        <v>15</v>
      </c>
      <c r="BI15" s="242">
        <v>10</v>
      </c>
      <c r="BJ15" s="242">
        <v>15</v>
      </c>
      <c r="BK15" s="242">
        <v>15</v>
      </c>
      <c r="BL15" s="239">
        <f t="shared" si="3"/>
        <v>87</v>
      </c>
      <c r="BM15" s="242">
        <v>10</v>
      </c>
      <c r="BN15" s="242">
        <v>15</v>
      </c>
      <c r="BO15" s="242">
        <v>10</v>
      </c>
      <c r="BP15" s="242">
        <v>15</v>
      </c>
      <c r="BQ15" s="242">
        <v>10</v>
      </c>
      <c r="BR15" s="242">
        <v>15</v>
      </c>
      <c r="BS15" s="242">
        <v>15</v>
      </c>
      <c r="BT15" s="240">
        <f t="shared" si="4"/>
        <v>90</v>
      </c>
      <c r="BU15" s="235">
        <f t="shared" si="5"/>
        <v>457</v>
      </c>
      <c r="BV15" s="235">
        <v>5</v>
      </c>
      <c r="BW15" s="244">
        <f t="shared" si="6"/>
        <v>91.4</v>
      </c>
      <c r="BX15" s="235">
        <f t="shared" si="7"/>
        <v>50</v>
      </c>
      <c r="BY15" s="245">
        <f t="shared" si="8"/>
        <v>10</v>
      </c>
      <c r="BZ15" s="235">
        <f t="shared" si="9"/>
        <v>80</v>
      </c>
      <c r="CA15" s="246">
        <f t="shared" si="10"/>
        <v>16</v>
      </c>
      <c r="CB15" s="235">
        <f t="shared" si="11"/>
        <v>47</v>
      </c>
      <c r="CC15" s="247">
        <f t="shared" si="12"/>
        <v>9.4</v>
      </c>
      <c r="CD15" s="235">
        <f t="shared" si="13"/>
        <v>75</v>
      </c>
      <c r="CE15" s="248">
        <f t="shared" si="14"/>
        <v>15</v>
      </c>
      <c r="CF15" s="235">
        <f t="shared" si="15"/>
        <v>50</v>
      </c>
      <c r="CG15" s="249">
        <f t="shared" si="16"/>
        <v>10</v>
      </c>
      <c r="CH15" s="235">
        <f t="shared" si="17"/>
        <v>80</v>
      </c>
      <c r="CI15" s="250">
        <f t="shared" si="18"/>
        <v>16</v>
      </c>
      <c r="CJ15" s="235">
        <f t="shared" si="19"/>
        <v>75</v>
      </c>
      <c r="CK15" s="251">
        <f t="shared" si="20"/>
        <v>15</v>
      </c>
      <c r="CL15" s="268">
        <f t="shared" si="21"/>
        <v>1200000</v>
      </c>
      <c r="CM15" s="260">
        <v>1200000</v>
      </c>
      <c r="CN15" s="160"/>
      <c r="CO15" s="158"/>
      <c r="CP15" s="158"/>
    </row>
    <row r="16" spans="1:124" ht="65.099999999999994" customHeight="1" x14ac:dyDescent="0.25">
      <c r="A16" s="215">
        <v>147</v>
      </c>
      <c r="B16" s="161" t="s">
        <v>2330</v>
      </c>
      <c r="C16" s="162" t="s">
        <v>2331</v>
      </c>
      <c r="D16" s="162">
        <v>13</v>
      </c>
      <c r="E16" s="4" t="s">
        <v>34</v>
      </c>
      <c r="F16" s="4" t="s">
        <v>100</v>
      </c>
      <c r="G16" s="4" t="s">
        <v>2329</v>
      </c>
      <c r="H16" s="3" t="s">
        <v>26</v>
      </c>
      <c r="I16" s="4" t="s">
        <v>2332</v>
      </c>
      <c r="J16" s="4"/>
      <c r="K16" s="4"/>
      <c r="L16" s="28" t="s">
        <v>2333</v>
      </c>
      <c r="M16" s="4" t="s">
        <v>468</v>
      </c>
      <c r="N16" s="4" t="s">
        <v>2334</v>
      </c>
      <c r="O16" s="4" t="s">
        <v>2989</v>
      </c>
      <c r="P16" s="3" t="s">
        <v>17</v>
      </c>
      <c r="Q16" s="3">
        <v>424</v>
      </c>
      <c r="R16" s="5" t="s">
        <v>103</v>
      </c>
      <c r="S16" s="3">
        <v>100547234</v>
      </c>
      <c r="T16" s="6">
        <v>1017400</v>
      </c>
      <c r="U16" s="6">
        <v>810200</v>
      </c>
      <c r="V16" s="15">
        <f>+U16/T16</f>
        <v>0.79634362099469236</v>
      </c>
      <c r="W16" s="196" t="s">
        <v>3182</v>
      </c>
      <c r="X16" s="4" t="s">
        <v>2335</v>
      </c>
      <c r="Z16" s="4" t="s">
        <v>2051</v>
      </c>
      <c r="AA16" s="4" t="s">
        <v>2106</v>
      </c>
      <c r="AB16" s="4" t="s">
        <v>2045</v>
      </c>
      <c r="AC16" s="3" t="s">
        <v>2052</v>
      </c>
      <c r="AF16" s="155"/>
      <c r="AG16" s="242">
        <v>10</v>
      </c>
      <c r="AH16" s="242">
        <v>15</v>
      </c>
      <c r="AI16" s="242">
        <v>10</v>
      </c>
      <c r="AJ16" s="242">
        <v>15</v>
      </c>
      <c r="AK16" s="242">
        <v>10</v>
      </c>
      <c r="AL16" s="242">
        <v>15</v>
      </c>
      <c r="AM16" s="242">
        <v>15</v>
      </c>
      <c r="AN16" s="236">
        <f t="shared" si="0"/>
        <v>90</v>
      </c>
      <c r="AO16" s="242">
        <v>10</v>
      </c>
      <c r="AP16" s="242">
        <v>15</v>
      </c>
      <c r="AQ16" s="242">
        <v>10</v>
      </c>
      <c r="AR16" s="242">
        <v>15</v>
      </c>
      <c r="AS16" s="242">
        <v>10</v>
      </c>
      <c r="AT16" s="242">
        <v>15</v>
      </c>
      <c r="AU16" s="242">
        <v>15</v>
      </c>
      <c r="AV16" s="237">
        <f t="shared" si="1"/>
        <v>90</v>
      </c>
      <c r="AW16" s="242">
        <v>10</v>
      </c>
      <c r="AX16" s="242">
        <v>20</v>
      </c>
      <c r="AY16" s="242">
        <v>7</v>
      </c>
      <c r="AZ16" s="242">
        <v>15</v>
      </c>
      <c r="BA16" s="242">
        <v>10</v>
      </c>
      <c r="BB16" s="242">
        <v>20</v>
      </c>
      <c r="BC16" s="242">
        <v>15</v>
      </c>
      <c r="BD16" s="238">
        <f t="shared" si="2"/>
        <v>97</v>
      </c>
      <c r="BE16" s="242">
        <v>10</v>
      </c>
      <c r="BF16" s="242">
        <v>15</v>
      </c>
      <c r="BG16" s="242">
        <v>10</v>
      </c>
      <c r="BH16" s="242">
        <v>15</v>
      </c>
      <c r="BI16" s="242">
        <v>10</v>
      </c>
      <c r="BJ16" s="242">
        <v>15</v>
      </c>
      <c r="BK16" s="242">
        <v>15</v>
      </c>
      <c r="BL16" s="239">
        <f t="shared" si="3"/>
        <v>90</v>
      </c>
      <c r="BM16" s="242">
        <v>10</v>
      </c>
      <c r="BN16" s="242">
        <v>15</v>
      </c>
      <c r="BO16" s="242">
        <v>10</v>
      </c>
      <c r="BP16" s="242">
        <v>15</v>
      </c>
      <c r="BQ16" s="242">
        <v>10</v>
      </c>
      <c r="BR16" s="242">
        <v>15</v>
      </c>
      <c r="BS16" s="242">
        <v>15</v>
      </c>
      <c r="BT16" s="240">
        <f t="shared" si="4"/>
        <v>90</v>
      </c>
      <c r="BU16" s="235">
        <f t="shared" si="5"/>
        <v>457</v>
      </c>
      <c r="BV16" s="235">
        <v>5</v>
      </c>
      <c r="BW16" s="244">
        <f t="shared" si="6"/>
        <v>91.4</v>
      </c>
      <c r="BX16" s="235">
        <f t="shared" si="7"/>
        <v>50</v>
      </c>
      <c r="BY16" s="245">
        <f t="shared" si="8"/>
        <v>10</v>
      </c>
      <c r="BZ16" s="235">
        <f t="shared" si="9"/>
        <v>80</v>
      </c>
      <c r="CA16" s="246">
        <f t="shared" si="10"/>
        <v>16</v>
      </c>
      <c r="CB16" s="235">
        <f t="shared" si="11"/>
        <v>47</v>
      </c>
      <c r="CC16" s="247">
        <f t="shared" si="12"/>
        <v>9.4</v>
      </c>
      <c r="CD16" s="235">
        <f t="shared" si="13"/>
        <v>75</v>
      </c>
      <c r="CE16" s="248">
        <f t="shared" si="14"/>
        <v>15</v>
      </c>
      <c r="CF16" s="235">
        <f t="shared" si="15"/>
        <v>50</v>
      </c>
      <c r="CG16" s="249">
        <f t="shared" si="16"/>
        <v>10</v>
      </c>
      <c r="CH16" s="235">
        <f t="shared" si="17"/>
        <v>80</v>
      </c>
      <c r="CI16" s="250">
        <f t="shared" si="18"/>
        <v>16</v>
      </c>
      <c r="CJ16" s="235">
        <f t="shared" si="19"/>
        <v>75</v>
      </c>
      <c r="CK16" s="251">
        <f t="shared" si="20"/>
        <v>15</v>
      </c>
      <c r="CL16" s="268">
        <f t="shared" si="21"/>
        <v>810200</v>
      </c>
      <c r="CM16" s="260">
        <v>810200</v>
      </c>
      <c r="CN16" s="160"/>
      <c r="CO16" s="158"/>
      <c r="CP16" s="158"/>
    </row>
    <row r="17" spans="1:124" ht="65.099999999999994" customHeight="1" x14ac:dyDescent="0.25">
      <c r="A17" s="167">
        <v>91</v>
      </c>
      <c r="B17" s="153" t="s">
        <v>2696</v>
      </c>
      <c r="C17" s="155" t="s">
        <v>2697</v>
      </c>
      <c r="D17" s="155">
        <v>14</v>
      </c>
      <c r="E17" s="155" t="s">
        <v>226</v>
      </c>
      <c r="F17" s="155" t="s">
        <v>966</v>
      </c>
      <c r="G17" s="155" t="s">
        <v>2698</v>
      </c>
      <c r="H17" s="155" t="s">
        <v>35</v>
      </c>
      <c r="I17" s="155" t="s">
        <v>529</v>
      </c>
      <c r="J17" s="155"/>
      <c r="K17" s="155"/>
      <c r="L17" s="155"/>
      <c r="M17" s="155" t="s">
        <v>367</v>
      </c>
      <c r="N17" s="155" t="s">
        <v>530</v>
      </c>
      <c r="O17" s="4" t="s">
        <v>111</v>
      </c>
      <c r="P17" s="155" t="s">
        <v>17</v>
      </c>
      <c r="Q17" s="4">
        <v>424</v>
      </c>
      <c r="R17" s="159" t="s">
        <v>368</v>
      </c>
      <c r="S17" s="155">
        <v>101101772</v>
      </c>
      <c r="T17" s="160">
        <v>1134000</v>
      </c>
      <c r="U17" s="160">
        <v>900000</v>
      </c>
      <c r="V17" s="180">
        <v>0.79365079365079361</v>
      </c>
      <c r="W17" s="155" t="s">
        <v>3183</v>
      </c>
      <c r="X17" s="155" t="s">
        <v>2699</v>
      </c>
      <c r="Y17" s="155"/>
      <c r="Z17" s="155" t="s">
        <v>2051</v>
      </c>
      <c r="AA17" s="155" t="s">
        <v>2063</v>
      </c>
      <c r="AB17" s="155" t="s">
        <v>2173</v>
      </c>
      <c r="AC17" s="155"/>
      <c r="AD17" s="155"/>
      <c r="AE17" s="155"/>
      <c r="AF17" s="4"/>
      <c r="AG17" s="235">
        <v>4</v>
      </c>
      <c r="AH17" s="235">
        <v>20</v>
      </c>
      <c r="AI17" s="235">
        <v>10</v>
      </c>
      <c r="AJ17" s="235">
        <v>12</v>
      </c>
      <c r="AK17" s="235">
        <v>7</v>
      </c>
      <c r="AL17" s="235">
        <v>20</v>
      </c>
      <c r="AM17" s="235">
        <v>15</v>
      </c>
      <c r="AN17" s="236">
        <f t="shared" si="0"/>
        <v>88</v>
      </c>
      <c r="AO17" s="235">
        <v>4</v>
      </c>
      <c r="AP17" s="235">
        <v>20</v>
      </c>
      <c r="AQ17" s="235">
        <v>10</v>
      </c>
      <c r="AR17" s="235">
        <v>12</v>
      </c>
      <c r="AS17" s="235">
        <v>20</v>
      </c>
      <c r="AT17" s="235">
        <v>15</v>
      </c>
      <c r="AU17" s="235">
        <v>15</v>
      </c>
      <c r="AV17" s="237">
        <f t="shared" si="1"/>
        <v>96</v>
      </c>
      <c r="AW17" s="235">
        <v>10</v>
      </c>
      <c r="AX17" s="235">
        <v>15</v>
      </c>
      <c r="AY17" s="235">
        <v>7</v>
      </c>
      <c r="AZ17" s="235">
        <v>12</v>
      </c>
      <c r="BA17" s="235">
        <v>10</v>
      </c>
      <c r="BB17" s="235">
        <v>20</v>
      </c>
      <c r="BC17" s="235">
        <v>15</v>
      </c>
      <c r="BD17" s="238">
        <f t="shared" si="2"/>
        <v>89</v>
      </c>
      <c r="BE17" s="235">
        <v>7</v>
      </c>
      <c r="BF17" s="235">
        <v>20</v>
      </c>
      <c r="BG17" s="235">
        <v>10</v>
      </c>
      <c r="BH17" s="235">
        <v>12</v>
      </c>
      <c r="BI17" s="235">
        <v>7</v>
      </c>
      <c r="BJ17" s="235">
        <v>20</v>
      </c>
      <c r="BK17" s="235">
        <v>15</v>
      </c>
      <c r="BL17" s="239">
        <f t="shared" si="3"/>
        <v>91</v>
      </c>
      <c r="BM17" s="235">
        <v>4</v>
      </c>
      <c r="BN17" s="235">
        <v>20</v>
      </c>
      <c r="BO17" s="235">
        <v>10</v>
      </c>
      <c r="BP17" s="235">
        <v>12</v>
      </c>
      <c r="BQ17" s="235">
        <v>7</v>
      </c>
      <c r="BR17" s="235">
        <v>20</v>
      </c>
      <c r="BS17" s="235">
        <v>15</v>
      </c>
      <c r="BT17" s="240">
        <f t="shared" si="4"/>
        <v>88</v>
      </c>
      <c r="BU17" s="235">
        <f t="shared" si="5"/>
        <v>452</v>
      </c>
      <c r="BV17" s="235">
        <v>5</v>
      </c>
      <c r="BW17" s="244">
        <f t="shared" si="6"/>
        <v>90.4</v>
      </c>
      <c r="BX17" s="235">
        <f t="shared" si="7"/>
        <v>29</v>
      </c>
      <c r="BY17" s="245">
        <f t="shared" si="8"/>
        <v>5.8</v>
      </c>
      <c r="BZ17" s="235">
        <f t="shared" si="9"/>
        <v>95</v>
      </c>
      <c r="CA17" s="246">
        <f t="shared" si="10"/>
        <v>19</v>
      </c>
      <c r="CB17" s="235">
        <f t="shared" si="11"/>
        <v>47</v>
      </c>
      <c r="CC17" s="247">
        <f t="shared" si="12"/>
        <v>9.4</v>
      </c>
      <c r="CD17" s="235">
        <f t="shared" si="13"/>
        <v>60</v>
      </c>
      <c r="CE17" s="248">
        <f t="shared" si="14"/>
        <v>12</v>
      </c>
      <c r="CF17" s="235">
        <f t="shared" si="15"/>
        <v>51</v>
      </c>
      <c r="CG17" s="249">
        <f t="shared" si="16"/>
        <v>10.199999999999999</v>
      </c>
      <c r="CH17" s="235">
        <f t="shared" si="17"/>
        <v>95</v>
      </c>
      <c r="CI17" s="250">
        <f t="shared" si="18"/>
        <v>19</v>
      </c>
      <c r="CJ17" s="235">
        <f t="shared" si="19"/>
        <v>75</v>
      </c>
      <c r="CK17" s="251">
        <f t="shared" si="20"/>
        <v>15</v>
      </c>
      <c r="CL17" s="268">
        <f t="shared" si="21"/>
        <v>700000</v>
      </c>
      <c r="CM17" s="260">
        <v>700000</v>
      </c>
      <c r="CN17" s="160"/>
      <c r="CO17" s="158"/>
      <c r="CP17" s="158"/>
    </row>
    <row r="18" spans="1:124" ht="65.099999999999994" customHeight="1" x14ac:dyDescent="0.25">
      <c r="A18" s="205">
        <v>44</v>
      </c>
      <c r="B18" s="161" t="s">
        <v>2065</v>
      </c>
      <c r="C18" s="162" t="s">
        <v>2064</v>
      </c>
      <c r="D18" s="162">
        <v>15</v>
      </c>
      <c r="E18" s="4" t="s">
        <v>34</v>
      </c>
      <c r="F18" s="4" t="s">
        <v>216</v>
      </c>
      <c r="G18" s="4" t="s">
        <v>2066</v>
      </c>
      <c r="H18" s="3" t="s">
        <v>15</v>
      </c>
      <c r="I18" s="4" t="s">
        <v>1048</v>
      </c>
      <c r="J18" s="4"/>
      <c r="K18" s="4"/>
      <c r="L18" s="28" t="s">
        <v>863</v>
      </c>
      <c r="M18" s="33" t="s">
        <v>520</v>
      </c>
      <c r="N18" s="33" t="s">
        <v>519</v>
      </c>
      <c r="O18" s="3" t="s">
        <v>37</v>
      </c>
      <c r="P18" s="3" t="s">
        <v>17</v>
      </c>
      <c r="Q18" s="3">
        <v>424</v>
      </c>
      <c r="R18" s="5" t="s">
        <v>1049</v>
      </c>
      <c r="S18" s="3">
        <v>109357677</v>
      </c>
      <c r="T18" s="6">
        <v>1950760</v>
      </c>
      <c r="U18" s="6">
        <v>1500000</v>
      </c>
      <c r="V18" s="40">
        <f>+U18/T18</f>
        <v>0.76893108327011006</v>
      </c>
      <c r="W18" s="196" t="s">
        <v>3184</v>
      </c>
      <c r="X18" s="4" t="s">
        <v>2067</v>
      </c>
      <c r="Y18" s="4"/>
      <c r="Z18" s="4" t="s">
        <v>2068</v>
      </c>
      <c r="AA18" s="4" t="s">
        <v>2106</v>
      </c>
      <c r="AB18" s="4" t="s">
        <v>2482</v>
      </c>
      <c r="AC18" s="4" t="s">
        <v>2052</v>
      </c>
      <c r="AD18" s="155" t="s">
        <v>3009</v>
      </c>
      <c r="AE18" s="4"/>
      <c r="AF18" s="4"/>
      <c r="AG18" s="235">
        <v>7</v>
      </c>
      <c r="AH18" s="235">
        <v>15</v>
      </c>
      <c r="AI18" s="235">
        <v>7</v>
      </c>
      <c r="AJ18" s="235">
        <v>14</v>
      </c>
      <c r="AK18" s="235">
        <v>10</v>
      </c>
      <c r="AL18" s="235">
        <v>20</v>
      </c>
      <c r="AM18" s="235">
        <v>15</v>
      </c>
      <c r="AN18" s="236">
        <f t="shared" si="0"/>
        <v>88</v>
      </c>
      <c r="AO18" s="235">
        <v>7</v>
      </c>
      <c r="AP18" s="235">
        <v>15</v>
      </c>
      <c r="AQ18" s="235">
        <v>7</v>
      </c>
      <c r="AR18" s="235">
        <v>14</v>
      </c>
      <c r="AS18" s="235">
        <v>10</v>
      </c>
      <c r="AT18" s="235">
        <v>20</v>
      </c>
      <c r="AU18" s="235">
        <v>15</v>
      </c>
      <c r="AV18" s="237">
        <f t="shared" si="1"/>
        <v>88</v>
      </c>
      <c r="AW18" s="235">
        <v>10</v>
      </c>
      <c r="AX18" s="235">
        <v>20</v>
      </c>
      <c r="AY18" s="235">
        <v>10</v>
      </c>
      <c r="AZ18" s="235">
        <v>14</v>
      </c>
      <c r="BA18" s="235">
        <v>10</v>
      </c>
      <c r="BB18" s="235">
        <v>20</v>
      </c>
      <c r="BC18" s="235">
        <v>15</v>
      </c>
      <c r="BD18" s="238">
        <f t="shared" si="2"/>
        <v>99</v>
      </c>
      <c r="BE18" s="235">
        <v>7</v>
      </c>
      <c r="BF18" s="235">
        <v>15</v>
      </c>
      <c r="BG18" s="235">
        <v>7</v>
      </c>
      <c r="BH18" s="235">
        <v>14</v>
      </c>
      <c r="BI18" s="235">
        <v>10</v>
      </c>
      <c r="BJ18" s="235">
        <v>20</v>
      </c>
      <c r="BK18" s="235">
        <v>15</v>
      </c>
      <c r="BL18" s="239">
        <f t="shared" si="3"/>
        <v>88</v>
      </c>
      <c r="BM18" s="235">
        <v>7</v>
      </c>
      <c r="BN18" s="235">
        <v>15</v>
      </c>
      <c r="BO18" s="235">
        <v>7</v>
      </c>
      <c r="BP18" s="235">
        <v>14</v>
      </c>
      <c r="BQ18" s="235">
        <v>10</v>
      </c>
      <c r="BR18" s="235">
        <v>20</v>
      </c>
      <c r="BS18" s="235">
        <v>15</v>
      </c>
      <c r="BT18" s="240">
        <f t="shared" si="4"/>
        <v>88</v>
      </c>
      <c r="BU18" s="235">
        <f t="shared" si="5"/>
        <v>451</v>
      </c>
      <c r="BV18" s="235">
        <v>5</v>
      </c>
      <c r="BW18" s="244">
        <f t="shared" si="6"/>
        <v>90.2</v>
      </c>
      <c r="BX18" s="235">
        <f t="shared" si="7"/>
        <v>38</v>
      </c>
      <c r="BY18" s="245">
        <f t="shared" si="8"/>
        <v>7.6</v>
      </c>
      <c r="BZ18" s="235">
        <f t="shared" si="9"/>
        <v>80</v>
      </c>
      <c r="CA18" s="246">
        <f t="shared" si="10"/>
        <v>16</v>
      </c>
      <c r="CB18" s="235">
        <f t="shared" si="11"/>
        <v>38</v>
      </c>
      <c r="CC18" s="247">
        <f t="shared" si="12"/>
        <v>7.6</v>
      </c>
      <c r="CD18" s="235">
        <f t="shared" si="13"/>
        <v>70</v>
      </c>
      <c r="CE18" s="248">
        <f t="shared" si="14"/>
        <v>14</v>
      </c>
      <c r="CF18" s="235">
        <f t="shared" si="15"/>
        <v>50</v>
      </c>
      <c r="CG18" s="249">
        <f t="shared" si="16"/>
        <v>10</v>
      </c>
      <c r="CH18" s="235">
        <f t="shared" si="17"/>
        <v>100</v>
      </c>
      <c r="CI18" s="250">
        <f t="shared" si="18"/>
        <v>20</v>
      </c>
      <c r="CJ18" s="235">
        <f t="shared" si="19"/>
        <v>75</v>
      </c>
      <c r="CK18" s="251">
        <f t="shared" si="20"/>
        <v>15</v>
      </c>
      <c r="CL18" s="268">
        <f t="shared" si="21"/>
        <v>1000000</v>
      </c>
      <c r="CM18" s="260">
        <v>1000000</v>
      </c>
      <c r="CN18" s="160"/>
      <c r="CO18" s="158"/>
      <c r="CP18" s="158"/>
    </row>
    <row r="19" spans="1:124" ht="65.099999999999994" customHeight="1" x14ac:dyDescent="0.25">
      <c r="A19" s="169">
        <v>61</v>
      </c>
      <c r="B19" s="171">
        <v>159</v>
      </c>
      <c r="C19" s="155" t="s">
        <v>2935</v>
      </c>
      <c r="D19" s="155">
        <v>16</v>
      </c>
      <c r="E19" s="155" t="s">
        <v>1898</v>
      </c>
      <c r="F19" s="155" t="s">
        <v>1899</v>
      </c>
      <c r="G19" s="155" t="s">
        <v>1900</v>
      </c>
      <c r="H19" s="155" t="s">
        <v>26</v>
      </c>
      <c r="I19" s="155" t="s">
        <v>1901</v>
      </c>
      <c r="J19" s="155"/>
      <c r="K19" s="155"/>
      <c r="L19" s="155" t="s">
        <v>1903</v>
      </c>
      <c r="M19" s="155" t="s">
        <v>1904</v>
      </c>
      <c r="N19" s="155" t="s">
        <v>1902</v>
      </c>
      <c r="O19" s="4" t="s">
        <v>20</v>
      </c>
      <c r="P19" s="155" t="s">
        <v>17</v>
      </c>
      <c r="Q19" s="4">
        <v>424</v>
      </c>
      <c r="R19" s="159" t="s">
        <v>1905</v>
      </c>
      <c r="S19" s="155">
        <v>101098324</v>
      </c>
      <c r="T19" s="160">
        <v>1630000</v>
      </c>
      <c r="U19" s="160">
        <v>1300000</v>
      </c>
      <c r="V19" s="180">
        <v>0.7975460122699386</v>
      </c>
      <c r="W19" s="155" t="s">
        <v>3185</v>
      </c>
      <c r="X19" s="155" t="s">
        <v>2936</v>
      </c>
      <c r="Y19" s="155"/>
      <c r="Z19" s="155" t="s">
        <v>2051</v>
      </c>
      <c r="AA19" s="155" t="s">
        <v>2106</v>
      </c>
      <c r="AB19" s="155" t="s">
        <v>2045</v>
      </c>
      <c r="AC19" s="155"/>
      <c r="AD19" s="155"/>
      <c r="AE19" s="155" t="s">
        <v>2937</v>
      </c>
      <c r="AG19" s="241">
        <v>10</v>
      </c>
      <c r="AH19" s="241">
        <v>7</v>
      </c>
      <c r="AI19" s="241">
        <v>10</v>
      </c>
      <c r="AJ19" s="241">
        <v>15</v>
      </c>
      <c r="AK19" s="241">
        <v>10</v>
      </c>
      <c r="AL19" s="241">
        <v>20</v>
      </c>
      <c r="AM19" s="241">
        <v>15</v>
      </c>
      <c r="AN19" s="236">
        <f t="shared" si="0"/>
        <v>87</v>
      </c>
      <c r="AO19" s="241">
        <v>7</v>
      </c>
      <c r="AP19" s="241">
        <v>15</v>
      </c>
      <c r="AQ19" s="241">
        <v>10</v>
      </c>
      <c r="AR19" s="241">
        <v>15</v>
      </c>
      <c r="AS19" s="241">
        <v>7</v>
      </c>
      <c r="AT19" s="241">
        <v>20</v>
      </c>
      <c r="AU19" s="241">
        <v>15</v>
      </c>
      <c r="AV19" s="237">
        <f t="shared" si="1"/>
        <v>89</v>
      </c>
      <c r="AW19" s="241">
        <v>10</v>
      </c>
      <c r="AX19" s="241">
        <v>20</v>
      </c>
      <c r="AY19" s="241">
        <v>10</v>
      </c>
      <c r="AZ19" s="241">
        <v>15</v>
      </c>
      <c r="BA19" s="241">
        <v>10</v>
      </c>
      <c r="BB19" s="241">
        <v>20</v>
      </c>
      <c r="BC19" s="241">
        <v>15</v>
      </c>
      <c r="BD19" s="238">
        <f t="shared" si="2"/>
        <v>100</v>
      </c>
      <c r="BE19" s="241">
        <v>10</v>
      </c>
      <c r="BF19" s="241">
        <v>7</v>
      </c>
      <c r="BG19" s="241">
        <v>10</v>
      </c>
      <c r="BH19" s="241">
        <v>15</v>
      </c>
      <c r="BI19" s="241">
        <v>10</v>
      </c>
      <c r="BJ19" s="241">
        <v>20</v>
      </c>
      <c r="BK19" s="241">
        <v>15</v>
      </c>
      <c r="BL19" s="239">
        <f t="shared" si="3"/>
        <v>87</v>
      </c>
      <c r="BM19" s="241">
        <v>10</v>
      </c>
      <c r="BN19" s="241">
        <v>7</v>
      </c>
      <c r="BO19" s="241">
        <v>10</v>
      </c>
      <c r="BP19" s="241">
        <v>15</v>
      </c>
      <c r="BQ19" s="241">
        <v>10</v>
      </c>
      <c r="BR19" s="241">
        <v>20</v>
      </c>
      <c r="BS19" s="241">
        <v>15</v>
      </c>
      <c r="BT19" s="240">
        <f t="shared" si="4"/>
        <v>87</v>
      </c>
      <c r="BU19" s="235">
        <f t="shared" si="5"/>
        <v>450</v>
      </c>
      <c r="BV19" s="235">
        <v>5</v>
      </c>
      <c r="BW19" s="244">
        <f t="shared" si="6"/>
        <v>90</v>
      </c>
      <c r="BX19" s="235">
        <f t="shared" si="7"/>
        <v>47</v>
      </c>
      <c r="BY19" s="245">
        <f t="shared" si="8"/>
        <v>9.4</v>
      </c>
      <c r="BZ19" s="235">
        <f t="shared" si="9"/>
        <v>56</v>
      </c>
      <c r="CA19" s="246">
        <f t="shared" si="10"/>
        <v>11.2</v>
      </c>
      <c r="CB19" s="235">
        <f t="shared" si="11"/>
        <v>50</v>
      </c>
      <c r="CC19" s="247">
        <f t="shared" si="12"/>
        <v>10</v>
      </c>
      <c r="CD19" s="235">
        <f t="shared" si="13"/>
        <v>75</v>
      </c>
      <c r="CE19" s="248">
        <f t="shared" si="14"/>
        <v>15</v>
      </c>
      <c r="CF19" s="235">
        <f t="shared" si="15"/>
        <v>47</v>
      </c>
      <c r="CG19" s="249">
        <f t="shared" si="16"/>
        <v>9.4</v>
      </c>
      <c r="CH19" s="235">
        <f t="shared" si="17"/>
        <v>100</v>
      </c>
      <c r="CI19" s="250">
        <f t="shared" si="18"/>
        <v>20</v>
      </c>
      <c r="CJ19" s="235">
        <f t="shared" si="19"/>
        <v>75</v>
      </c>
      <c r="CK19" s="251">
        <f t="shared" si="20"/>
        <v>15</v>
      </c>
      <c r="CL19" s="268">
        <f t="shared" si="21"/>
        <v>900000</v>
      </c>
      <c r="CM19" s="165">
        <v>900000</v>
      </c>
      <c r="CN19" s="158"/>
      <c r="CO19" s="158"/>
      <c r="CP19" s="158"/>
    </row>
    <row r="20" spans="1:124" ht="65.099999999999994" customHeight="1" x14ac:dyDescent="0.25">
      <c r="A20" s="219">
        <v>168</v>
      </c>
      <c r="B20" s="171">
        <v>163</v>
      </c>
      <c r="C20" s="155" t="s">
        <v>2912</v>
      </c>
      <c r="D20" s="162">
        <v>17</v>
      </c>
      <c r="E20" s="155" t="s">
        <v>281</v>
      </c>
      <c r="F20" s="155" t="s">
        <v>445</v>
      </c>
      <c r="G20" s="155" t="s">
        <v>2913</v>
      </c>
      <c r="H20" s="155" t="s">
        <v>26</v>
      </c>
      <c r="I20" s="155" t="s">
        <v>937</v>
      </c>
      <c r="J20" s="155"/>
      <c r="K20" s="155"/>
      <c r="L20" s="155" t="s">
        <v>2914</v>
      </c>
      <c r="M20" s="155" t="s">
        <v>2915</v>
      </c>
      <c r="N20" s="155" t="s">
        <v>446</v>
      </c>
      <c r="O20" s="4" t="s">
        <v>2916</v>
      </c>
      <c r="P20" s="155" t="s">
        <v>17</v>
      </c>
      <c r="Q20" s="4">
        <v>424</v>
      </c>
      <c r="R20" s="159" t="s">
        <v>444</v>
      </c>
      <c r="S20" s="155">
        <v>102673926</v>
      </c>
      <c r="T20" s="160">
        <v>784300</v>
      </c>
      <c r="U20" s="160">
        <v>620000</v>
      </c>
      <c r="V20" s="180">
        <v>0.79051383399209485</v>
      </c>
      <c r="W20" s="155" t="s">
        <v>3186</v>
      </c>
      <c r="X20" s="155" t="s">
        <v>2917</v>
      </c>
      <c r="Y20" s="155"/>
      <c r="Z20" s="155" t="s">
        <v>2051</v>
      </c>
      <c r="AA20" s="155" t="s">
        <v>2113</v>
      </c>
      <c r="AB20" s="155" t="s">
        <v>2045</v>
      </c>
      <c r="AC20" s="155"/>
      <c r="AD20" s="155"/>
      <c r="AE20" s="155"/>
      <c r="AF20" s="155"/>
      <c r="AG20" s="235">
        <v>10</v>
      </c>
      <c r="AH20" s="235">
        <v>15</v>
      </c>
      <c r="AI20" s="235">
        <v>10</v>
      </c>
      <c r="AJ20" s="235">
        <v>13</v>
      </c>
      <c r="AK20" s="235">
        <v>10</v>
      </c>
      <c r="AL20" s="235">
        <v>15</v>
      </c>
      <c r="AM20" s="235">
        <v>15</v>
      </c>
      <c r="AN20" s="236">
        <f t="shared" si="0"/>
        <v>88</v>
      </c>
      <c r="AO20" s="235">
        <v>10</v>
      </c>
      <c r="AP20" s="235">
        <v>15</v>
      </c>
      <c r="AQ20" s="235">
        <v>10</v>
      </c>
      <c r="AR20" s="235">
        <v>13</v>
      </c>
      <c r="AS20" s="235">
        <v>10</v>
      </c>
      <c r="AT20" s="235">
        <v>15</v>
      </c>
      <c r="AU20" s="235">
        <v>15</v>
      </c>
      <c r="AV20" s="237">
        <f t="shared" si="1"/>
        <v>88</v>
      </c>
      <c r="AW20" s="235">
        <v>7</v>
      </c>
      <c r="AX20" s="235">
        <v>15</v>
      </c>
      <c r="AY20" s="235">
        <v>10</v>
      </c>
      <c r="AZ20" s="235">
        <v>13</v>
      </c>
      <c r="BA20" s="235">
        <v>10</v>
      </c>
      <c r="BB20" s="235">
        <v>20</v>
      </c>
      <c r="BC20" s="235">
        <v>15</v>
      </c>
      <c r="BD20" s="238">
        <f t="shared" si="2"/>
        <v>90</v>
      </c>
      <c r="BE20" s="235">
        <v>10</v>
      </c>
      <c r="BF20" s="235">
        <v>15</v>
      </c>
      <c r="BG20" s="235">
        <v>10</v>
      </c>
      <c r="BH20" s="235">
        <v>13</v>
      </c>
      <c r="BI20" s="235">
        <v>10</v>
      </c>
      <c r="BJ20" s="235">
        <v>20</v>
      </c>
      <c r="BK20" s="235">
        <v>15</v>
      </c>
      <c r="BL20" s="239">
        <f t="shared" si="3"/>
        <v>93</v>
      </c>
      <c r="BM20" s="235">
        <v>10</v>
      </c>
      <c r="BN20" s="235">
        <v>15</v>
      </c>
      <c r="BO20" s="235">
        <v>10</v>
      </c>
      <c r="BP20" s="235">
        <v>13</v>
      </c>
      <c r="BQ20" s="235">
        <v>10</v>
      </c>
      <c r="BR20" s="235">
        <v>15</v>
      </c>
      <c r="BS20" s="235">
        <v>15</v>
      </c>
      <c r="BT20" s="240">
        <f t="shared" si="4"/>
        <v>88</v>
      </c>
      <c r="BU20" s="235">
        <f t="shared" si="5"/>
        <v>447</v>
      </c>
      <c r="BV20" s="235">
        <v>5</v>
      </c>
      <c r="BW20" s="244">
        <f t="shared" si="6"/>
        <v>89.4</v>
      </c>
      <c r="BX20" s="235">
        <f t="shared" si="7"/>
        <v>47</v>
      </c>
      <c r="BY20" s="245">
        <f t="shared" si="8"/>
        <v>9.4</v>
      </c>
      <c r="BZ20" s="235">
        <f t="shared" si="9"/>
        <v>75</v>
      </c>
      <c r="CA20" s="246">
        <f t="shared" si="10"/>
        <v>15</v>
      </c>
      <c r="CB20" s="235">
        <f t="shared" si="11"/>
        <v>50</v>
      </c>
      <c r="CC20" s="247">
        <f t="shared" si="12"/>
        <v>10</v>
      </c>
      <c r="CD20" s="235">
        <f t="shared" si="13"/>
        <v>65</v>
      </c>
      <c r="CE20" s="248">
        <f t="shared" si="14"/>
        <v>13</v>
      </c>
      <c r="CF20" s="235">
        <f t="shared" si="15"/>
        <v>50</v>
      </c>
      <c r="CG20" s="249">
        <f t="shared" si="16"/>
        <v>10</v>
      </c>
      <c r="CH20" s="235">
        <f t="shared" si="17"/>
        <v>85</v>
      </c>
      <c r="CI20" s="250">
        <f t="shared" si="18"/>
        <v>17</v>
      </c>
      <c r="CJ20" s="235">
        <f t="shared" si="19"/>
        <v>75</v>
      </c>
      <c r="CK20" s="251">
        <f t="shared" si="20"/>
        <v>15</v>
      </c>
      <c r="CL20" s="268">
        <f t="shared" si="21"/>
        <v>620000</v>
      </c>
      <c r="CM20" s="260">
        <v>620000</v>
      </c>
      <c r="CN20" s="160"/>
      <c r="CO20" s="158"/>
      <c r="CP20" s="158"/>
    </row>
    <row r="21" spans="1:124" ht="65.099999999999994" customHeight="1" x14ac:dyDescent="0.25">
      <c r="A21" s="168">
        <v>92</v>
      </c>
      <c r="B21" s="153" t="s">
        <v>2703</v>
      </c>
      <c r="C21" s="155" t="s">
        <v>2704</v>
      </c>
      <c r="D21" s="155">
        <v>18</v>
      </c>
      <c r="E21" s="155" t="s">
        <v>114</v>
      </c>
      <c r="F21" s="155" t="s">
        <v>203</v>
      </c>
      <c r="G21" s="155" t="s">
        <v>2705</v>
      </c>
      <c r="H21" s="155" t="s">
        <v>35</v>
      </c>
      <c r="I21" s="155" t="s">
        <v>3012</v>
      </c>
      <c r="J21" s="155"/>
      <c r="K21" s="155"/>
      <c r="L21" s="155"/>
      <c r="M21" s="155" t="s">
        <v>2706</v>
      </c>
      <c r="N21" s="155" t="s">
        <v>204</v>
      </c>
      <c r="O21" s="4" t="s">
        <v>111</v>
      </c>
      <c r="P21" s="155" t="s">
        <v>17</v>
      </c>
      <c r="Q21" s="4">
        <v>424</v>
      </c>
      <c r="R21" s="159" t="s">
        <v>206</v>
      </c>
      <c r="S21" s="155">
        <v>100958540</v>
      </c>
      <c r="T21" s="160">
        <v>1500350</v>
      </c>
      <c r="U21" s="160">
        <v>1196000</v>
      </c>
      <c r="V21" s="180">
        <v>0.79714733228913248</v>
      </c>
      <c r="W21" s="155" t="s">
        <v>3187</v>
      </c>
      <c r="X21" s="155" t="s">
        <v>2707</v>
      </c>
      <c r="Y21" s="155"/>
      <c r="Z21" s="155" t="s">
        <v>2051</v>
      </c>
      <c r="AA21" s="155" t="s">
        <v>2113</v>
      </c>
      <c r="AB21" s="155" t="s">
        <v>2045</v>
      </c>
      <c r="AC21" s="155"/>
      <c r="AD21" s="155"/>
      <c r="AE21" s="155"/>
      <c r="AF21" s="155"/>
      <c r="AG21" s="241">
        <v>7</v>
      </c>
      <c r="AH21" s="241">
        <v>15</v>
      </c>
      <c r="AI21" s="241">
        <v>7</v>
      </c>
      <c r="AJ21" s="241">
        <v>13</v>
      </c>
      <c r="AK21" s="241">
        <v>10</v>
      </c>
      <c r="AL21" s="241">
        <v>20</v>
      </c>
      <c r="AM21" s="241">
        <v>15</v>
      </c>
      <c r="AN21" s="236">
        <f t="shared" si="0"/>
        <v>87</v>
      </c>
      <c r="AO21" s="241">
        <v>7</v>
      </c>
      <c r="AP21" s="241">
        <v>15</v>
      </c>
      <c r="AQ21" s="241">
        <v>7</v>
      </c>
      <c r="AR21" s="241">
        <v>13</v>
      </c>
      <c r="AS21" s="241">
        <v>10</v>
      </c>
      <c r="AT21" s="241">
        <v>20</v>
      </c>
      <c r="AU21" s="241">
        <v>15</v>
      </c>
      <c r="AV21" s="237">
        <f t="shared" si="1"/>
        <v>87</v>
      </c>
      <c r="AW21" s="241">
        <v>10</v>
      </c>
      <c r="AX21" s="241">
        <v>20</v>
      </c>
      <c r="AY21" s="241">
        <v>7</v>
      </c>
      <c r="AZ21" s="241">
        <v>13</v>
      </c>
      <c r="BA21" s="241">
        <v>10</v>
      </c>
      <c r="BB21" s="241">
        <v>20</v>
      </c>
      <c r="BC21" s="241">
        <v>15</v>
      </c>
      <c r="BD21" s="238">
        <f t="shared" si="2"/>
        <v>95</v>
      </c>
      <c r="BE21" s="241">
        <v>7</v>
      </c>
      <c r="BF21" s="241">
        <v>15</v>
      </c>
      <c r="BG21" s="241">
        <v>10</v>
      </c>
      <c r="BH21" s="241">
        <v>13</v>
      </c>
      <c r="BI21" s="241">
        <v>10</v>
      </c>
      <c r="BJ21" s="241">
        <v>20</v>
      </c>
      <c r="BK21" s="241">
        <v>15</v>
      </c>
      <c r="BL21" s="239">
        <f t="shared" si="3"/>
        <v>90</v>
      </c>
      <c r="BM21" s="241">
        <v>7</v>
      </c>
      <c r="BN21" s="241">
        <v>15</v>
      </c>
      <c r="BO21" s="241">
        <v>7</v>
      </c>
      <c r="BP21" s="241">
        <v>13</v>
      </c>
      <c r="BQ21" s="241">
        <v>10</v>
      </c>
      <c r="BR21" s="241">
        <v>20</v>
      </c>
      <c r="BS21" s="241">
        <v>15</v>
      </c>
      <c r="BT21" s="240">
        <f t="shared" si="4"/>
        <v>87</v>
      </c>
      <c r="BU21" s="235">
        <f t="shared" si="5"/>
        <v>446</v>
      </c>
      <c r="BV21" s="235">
        <v>5</v>
      </c>
      <c r="BW21" s="244">
        <f t="shared" si="6"/>
        <v>89.2</v>
      </c>
      <c r="BX21" s="235">
        <f t="shared" si="7"/>
        <v>38</v>
      </c>
      <c r="BY21" s="245">
        <f t="shared" si="8"/>
        <v>7.6</v>
      </c>
      <c r="BZ21" s="235">
        <f t="shared" si="9"/>
        <v>80</v>
      </c>
      <c r="CA21" s="246">
        <f t="shared" si="10"/>
        <v>16</v>
      </c>
      <c r="CB21" s="235">
        <f t="shared" si="11"/>
        <v>38</v>
      </c>
      <c r="CC21" s="247">
        <f t="shared" si="12"/>
        <v>7.6</v>
      </c>
      <c r="CD21" s="235">
        <f t="shared" si="13"/>
        <v>65</v>
      </c>
      <c r="CE21" s="248">
        <f t="shared" si="14"/>
        <v>13</v>
      </c>
      <c r="CF21" s="235">
        <f t="shared" si="15"/>
        <v>50</v>
      </c>
      <c r="CG21" s="249">
        <f t="shared" si="16"/>
        <v>10</v>
      </c>
      <c r="CH21" s="235">
        <f t="shared" si="17"/>
        <v>100</v>
      </c>
      <c r="CI21" s="250">
        <f t="shared" si="18"/>
        <v>20</v>
      </c>
      <c r="CJ21" s="235">
        <f t="shared" si="19"/>
        <v>75</v>
      </c>
      <c r="CK21" s="251">
        <f t="shared" si="20"/>
        <v>15</v>
      </c>
      <c r="CL21" s="268">
        <f t="shared" si="21"/>
        <v>1196000</v>
      </c>
      <c r="CM21" s="260">
        <v>1196000</v>
      </c>
      <c r="CN21" s="160"/>
      <c r="CO21" s="158"/>
      <c r="CP21" s="158"/>
    </row>
    <row r="22" spans="1:124" ht="65.099999999999994" customHeight="1" x14ac:dyDescent="0.25">
      <c r="A22" s="201">
        <v>18</v>
      </c>
      <c r="B22" s="153" t="s">
        <v>2640</v>
      </c>
      <c r="C22" s="155" t="s">
        <v>2641</v>
      </c>
      <c r="D22" s="162">
        <v>19</v>
      </c>
      <c r="E22" s="155" t="s">
        <v>65</v>
      </c>
      <c r="F22" s="155" t="s">
        <v>66</v>
      </c>
      <c r="G22" s="155" t="s">
        <v>2642</v>
      </c>
      <c r="H22" s="155" t="s">
        <v>15</v>
      </c>
      <c r="I22" s="155" t="s">
        <v>1080</v>
      </c>
      <c r="J22" s="155"/>
      <c r="K22" s="155"/>
      <c r="L22" s="155"/>
      <c r="M22" s="155" t="s">
        <v>81</v>
      </c>
      <c r="N22" s="155" t="s">
        <v>207</v>
      </c>
      <c r="O22" s="4" t="s">
        <v>2982</v>
      </c>
      <c r="P22" s="155" t="s">
        <v>17</v>
      </c>
      <c r="Q22" s="4">
        <v>424</v>
      </c>
      <c r="R22" s="159" t="s">
        <v>575</v>
      </c>
      <c r="S22" s="155">
        <v>100975655</v>
      </c>
      <c r="T22" s="160">
        <v>2068400</v>
      </c>
      <c r="U22" s="160">
        <v>1497200</v>
      </c>
      <c r="V22" s="180">
        <v>0.7238445175014504</v>
      </c>
      <c r="W22" s="155" t="s">
        <v>3188</v>
      </c>
      <c r="X22" s="155" t="s">
        <v>2643</v>
      </c>
      <c r="Y22" s="155"/>
      <c r="Z22" s="155" t="s">
        <v>2051</v>
      </c>
      <c r="AA22" s="155" t="s">
        <v>2113</v>
      </c>
      <c r="AB22" s="155" t="s">
        <v>2045</v>
      </c>
      <c r="AC22" s="155" t="s">
        <v>2052</v>
      </c>
      <c r="AD22" s="155"/>
      <c r="AE22" s="155"/>
      <c r="AG22" s="235">
        <v>10</v>
      </c>
      <c r="AH22" s="235">
        <v>15</v>
      </c>
      <c r="AI22" s="235">
        <v>10</v>
      </c>
      <c r="AJ22" s="235">
        <v>13</v>
      </c>
      <c r="AK22" s="235">
        <v>10</v>
      </c>
      <c r="AL22" s="235">
        <v>15</v>
      </c>
      <c r="AM22" s="235">
        <v>15</v>
      </c>
      <c r="AN22" s="236">
        <f t="shared" si="0"/>
        <v>88</v>
      </c>
      <c r="AO22" s="235">
        <v>10</v>
      </c>
      <c r="AP22" s="235">
        <v>15</v>
      </c>
      <c r="AQ22" s="235">
        <v>10</v>
      </c>
      <c r="AR22" s="235">
        <v>11</v>
      </c>
      <c r="AS22" s="235">
        <v>10</v>
      </c>
      <c r="AT22" s="235">
        <v>15</v>
      </c>
      <c r="AU22" s="235">
        <v>15</v>
      </c>
      <c r="AV22" s="237">
        <f t="shared" si="1"/>
        <v>86</v>
      </c>
      <c r="AW22" s="235">
        <v>10</v>
      </c>
      <c r="AX22" s="235">
        <v>15</v>
      </c>
      <c r="AY22" s="235">
        <v>10</v>
      </c>
      <c r="AZ22" s="235">
        <v>13</v>
      </c>
      <c r="BA22" s="235">
        <v>10</v>
      </c>
      <c r="BB22" s="235">
        <v>20</v>
      </c>
      <c r="BC22" s="235">
        <v>15</v>
      </c>
      <c r="BD22" s="238">
        <f t="shared" si="2"/>
        <v>93</v>
      </c>
      <c r="BE22" s="235">
        <v>10</v>
      </c>
      <c r="BF22" s="235">
        <v>15</v>
      </c>
      <c r="BG22" s="235">
        <v>10</v>
      </c>
      <c r="BH22" s="235">
        <v>13</v>
      </c>
      <c r="BI22" s="235">
        <v>10</v>
      </c>
      <c r="BJ22" s="235">
        <v>15</v>
      </c>
      <c r="BK22" s="235">
        <v>15</v>
      </c>
      <c r="BL22" s="239">
        <f t="shared" si="3"/>
        <v>88</v>
      </c>
      <c r="BM22" s="235">
        <v>10</v>
      </c>
      <c r="BN22" s="235">
        <v>15</v>
      </c>
      <c r="BO22" s="235">
        <v>10</v>
      </c>
      <c r="BP22" s="235">
        <v>13</v>
      </c>
      <c r="BQ22" s="235">
        <v>10</v>
      </c>
      <c r="BR22" s="235">
        <v>15</v>
      </c>
      <c r="BS22" s="235">
        <v>15</v>
      </c>
      <c r="BT22" s="240">
        <f t="shared" si="4"/>
        <v>88</v>
      </c>
      <c r="BU22" s="235">
        <f t="shared" si="5"/>
        <v>443</v>
      </c>
      <c r="BV22" s="235">
        <v>5</v>
      </c>
      <c r="BW22" s="244">
        <f t="shared" si="6"/>
        <v>88.6</v>
      </c>
      <c r="BX22" s="235">
        <f t="shared" si="7"/>
        <v>50</v>
      </c>
      <c r="BY22" s="245">
        <f t="shared" si="8"/>
        <v>10</v>
      </c>
      <c r="BZ22" s="235">
        <f t="shared" si="9"/>
        <v>75</v>
      </c>
      <c r="CA22" s="246">
        <f t="shared" si="10"/>
        <v>15</v>
      </c>
      <c r="CB22" s="235">
        <f t="shared" si="11"/>
        <v>50</v>
      </c>
      <c r="CC22" s="247">
        <f t="shared" si="12"/>
        <v>10</v>
      </c>
      <c r="CD22" s="235">
        <f t="shared" si="13"/>
        <v>63</v>
      </c>
      <c r="CE22" s="248">
        <f t="shared" si="14"/>
        <v>12.6</v>
      </c>
      <c r="CF22" s="235">
        <f t="shared" si="15"/>
        <v>50</v>
      </c>
      <c r="CG22" s="249">
        <f t="shared" si="16"/>
        <v>10</v>
      </c>
      <c r="CH22" s="235">
        <f t="shared" si="17"/>
        <v>80</v>
      </c>
      <c r="CI22" s="250">
        <f t="shared" si="18"/>
        <v>16</v>
      </c>
      <c r="CJ22" s="235">
        <f t="shared" si="19"/>
        <v>75</v>
      </c>
      <c r="CK22" s="251">
        <f t="shared" si="20"/>
        <v>15</v>
      </c>
      <c r="CL22" s="268">
        <f t="shared" si="21"/>
        <v>1000000</v>
      </c>
      <c r="CM22" s="165">
        <v>1000000</v>
      </c>
      <c r="CN22" s="158"/>
      <c r="CO22" s="158"/>
      <c r="CP22" s="158"/>
    </row>
    <row r="23" spans="1:124" ht="65.099999999999994" customHeight="1" x14ac:dyDescent="0.25">
      <c r="A23" s="218">
        <v>167</v>
      </c>
      <c r="B23" s="171">
        <v>150</v>
      </c>
      <c r="C23" s="155" t="s">
        <v>2922</v>
      </c>
      <c r="D23" s="155">
        <v>20</v>
      </c>
      <c r="E23" s="155" t="s">
        <v>54</v>
      </c>
      <c r="F23" s="155" t="s">
        <v>160</v>
      </c>
      <c r="G23" s="155" t="s">
        <v>2923</v>
      </c>
      <c r="H23" s="155" t="s">
        <v>15</v>
      </c>
      <c r="I23" s="155" t="s">
        <v>976</v>
      </c>
      <c r="J23" s="155"/>
      <c r="K23" s="155"/>
      <c r="L23" s="155"/>
      <c r="M23" s="155" t="s">
        <v>162</v>
      </c>
      <c r="N23" s="155" t="s">
        <v>161</v>
      </c>
      <c r="O23" s="4" t="s">
        <v>46</v>
      </c>
      <c r="P23" s="155" t="s">
        <v>17</v>
      </c>
      <c r="Q23" s="4">
        <v>424</v>
      </c>
      <c r="R23" s="159" t="s">
        <v>163</v>
      </c>
      <c r="S23" s="155">
        <v>109203197</v>
      </c>
      <c r="T23" s="160">
        <v>2231000</v>
      </c>
      <c r="U23" s="160">
        <v>1110000</v>
      </c>
      <c r="V23" s="180">
        <v>0.49753473778574631</v>
      </c>
      <c r="W23" s="155" t="s">
        <v>3189</v>
      </c>
      <c r="X23" s="155" t="s">
        <v>2924</v>
      </c>
      <c r="Y23" s="155"/>
      <c r="Z23" s="155" t="s">
        <v>2068</v>
      </c>
      <c r="AA23" s="155" t="s">
        <v>2558</v>
      </c>
      <c r="AB23" s="155" t="s">
        <v>2045</v>
      </c>
      <c r="AC23" s="155"/>
      <c r="AD23" s="155"/>
      <c r="AE23" s="155"/>
      <c r="AF23" s="155"/>
      <c r="AG23" s="235">
        <v>10</v>
      </c>
      <c r="AH23" s="235">
        <v>20</v>
      </c>
      <c r="AI23" s="235">
        <v>10</v>
      </c>
      <c r="AJ23" s="235">
        <v>11</v>
      </c>
      <c r="AK23" s="235">
        <v>7</v>
      </c>
      <c r="AL23" s="235">
        <v>15</v>
      </c>
      <c r="AM23" s="235">
        <v>15</v>
      </c>
      <c r="AN23" s="236">
        <f t="shared" si="0"/>
        <v>88</v>
      </c>
      <c r="AO23" s="235">
        <v>10</v>
      </c>
      <c r="AP23" s="235">
        <v>20</v>
      </c>
      <c r="AQ23" s="235">
        <v>10</v>
      </c>
      <c r="AR23" s="235">
        <v>11</v>
      </c>
      <c r="AS23" s="235">
        <v>7</v>
      </c>
      <c r="AT23" s="235">
        <v>15</v>
      </c>
      <c r="AU23" s="235">
        <v>15</v>
      </c>
      <c r="AV23" s="237">
        <f t="shared" si="1"/>
        <v>88</v>
      </c>
      <c r="AW23" s="235">
        <v>7</v>
      </c>
      <c r="AX23" s="235">
        <v>15</v>
      </c>
      <c r="AY23" s="235">
        <v>10</v>
      </c>
      <c r="AZ23" s="235">
        <v>11</v>
      </c>
      <c r="BA23" s="235">
        <v>10</v>
      </c>
      <c r="BB23" s="235">
        <v>20</v>
      </c>
      <c r="BC23" s="235">
        <v>15</v>
      </c>
      <c r="BD23" s="238">
        <f t="shared" si="2"/>
        <v>88</v>
      </c>
      <c r="BE23" s="235">
        <v>10</v>
      </c>
      <c r="BF23" s="235">
        <v>20</v>
      </c>
      <c r="BG23" s="235">
        <v>10</v>
      </c>
      <c r="BH23" s="235">
        <v>11</v>
      </c>
      <c r="BI23" s="235">
        <v>7</v>
      </c>
      <c r="BJ23" s="235">
        <v>15</v>
      </c>
      <c r="BK23" s="235">
        <v>15</v>
      </c>
      <c r="BL23" s="239">
        <f t="shared" si="3"/>
        <v>88</v>
      </c>
      <c r="BM23" s="235">
        <v>10</v>
      </c>
      <c r="BN23" s="235">
        <v>20</v>
      </c>
      <c r="BO23" s="235">
        <v>10</v>
      </c>
      <c r="BP23" s="235">
        <v>11</v>
      </c>
      <c r="BQ23" s="235">
        <v>7</v>
      </c>
      <c r="BR23" s="235">
        <v>15</v>
      </c>
      <c r="BS23" s="235">
        <v>15</v>
      </c>
      <c r="BT23" s="240">
        <f t="shared" si="4"/>
        <v>88</v>
      </c>
      <c r="BU23" s="235">
        <f t="shared" si="5"/>
        <v>440</v>
      </c>
      <c r="BV23" s="235">
        <v>5</v>
      </c>
      <c r="BW23" s="244">
        <f t="shared" si="6"/>
        <v>88</v>
      </c>
      <c r="BX23" s="235">
        <f t="shared" si="7"/>
        <v>47</v>
      </c>
      <c r="BY23" s="245">
        <f t="shared" si="8"/>
        <v>9.4</v>
      </c>
      <c r="BZ23" s="235">
        <f t="shared" si="9"/>
        <v>95</v>
      </c>
      <c r="CA23" s="246">
        <f t="shared" si="10"/>
        <v>19</v>
      </c>
      <c r="CB23" s="235">
        <f t="shared" si="11"/>
        <v>50</v>
      </c>
      <c r="CC23" s="247">
        <f t="shared" si="12"/>
        <v>10</v>
      </c>
      <c r="CD23" s="235">
        <f t="shared" si="13"/>
        <v>55</v>
      </c>
      <c r="CE23" s="248">
        <f t="shared" si="14"/>
        <v>11</v>
      </c>
      <c r="CF23" s="235">
        <f t="shared" si="15"/>
        <v>38</v>
      </c>
      <c r="CG23" s="249">
        <f t="shared" si="16"/>
        <v>7.6</v>
      </c>
      <c r="CH23" s="235">
        <f t="shared" si="17"/>
        <v>80</v>
      </c>
      <c r="CI23" s="250">
        <f t="shared" si="18"/>
        <v>16</v>
      </c>
      <c r="CJ23" s="235">
        <f t="shared" si="19"/>
        <v>75</v>
      </c>
      <c r="CK23" s="251">
        <f t="shared" si="20"/>
        <v>15</v>
      </c>
      <c r="CL23" s="268">
        <f t="shared" si="21"/>
        <v>1000000</v>
      </c>
      <c r="CM23" s="260">
        <v>1000000</v>
      </c>
      <c r="CN23" s="160"/>
      <c r="CO23" s="158"/>
      <c r="CP23" s="158"/>
    </row>
    <row r="24" spans="1:124" s="4" customFormat="1" ht="65.099999999999994" customHeight="1" x14ac:dyDescent="0.25">
      <c r="A24" s="212">
        <v>104</v>
      </c>
      <c r="B24" s="155" t="s">
        <v>2226</v>
      </c>
      <c r="C24" s="150" t="s">
        <v>2227</v>
      </c>
      <c r="D24" s="162">
        <v>21</v>
      </c>
      <c r="E24" s="155" t="s">
        <v>95</v>
      </c>
      <c r="F24" s="155" t="s">
        <v>2998</v>
      </c>
      <c r="G24" s="155" t="s">
        <v>2230</v>
      </c>
      <c r="H24" s="155" t="s">
        <v>15</v>
      </c>
      <c r="I24" s="155" t="s">
        <v>1040</v>
      </c>
      <c r="J24" s="155"/>
      <c r="K24" s="155"/>
      <c r="L24" s="156" t="s">
        <v>2229</v>
      </c>
      <c r="M24" s="156" t="s">
        <v>2228</v>
      </c>
      <c r="N24" s="155" t="s">
        <v>1041</v>
      </c>
      <c r="O24" s="4" t="s">
        <v>389</v>
      </c>
      <c r="P24" s="155" t="s">
        <v>17</v>
      </c>
      <c r="Q24" s="4">
        <v>424</v>
      </c>
      <c r="R24" s="159" t="s">
        <v>1043</v>
      </c>
      <c r="S24" s="155">
        <v>110471639</v>
      </c>
      <c r="T24" s="160">
        <v>1504000</v>
      </c>
      <c r="U24" s="160">
        <v>1180000</v>
      </c>
      <c r="V24" s="180">
        <f>U24/T24</f>
        <v>0.78457446808510634</v>
      </c>
      <c r="W24" s="199" t="s">
        <v>3190</v>
      </c>
      <c r="X24" s="155" t="s">
        <v>2050</v>
      </c>
      <c r="Y24" s="155"/>
      <c r="Z24" s="155" t="s">
        <v>2068</v>
      </c>
      <c r="AA24" s="155" t="s">
        <v>2063</v>
      </c>
      <c r="AB24" s="155" t="s">
        <v>2045</v>
      </c>
      <c r="AC24" s="155" t="s">
        <v>2052</v>
      </c>
      <c r="AD24" s="155"/>
      <c r="AE24" s="155"/>
      <c r="AF24" s="155"/>
      <c r="AG24" s="235">
        <v>10</v>
      </c>
      <c r="AH24" s="235">
        <v>15</v>
      </c>
      <c r="AI24" s="235">
        <v>7</v>
      </c>
      <c r="AJ24" s="235">
        <v>11</v>
      </c>
      <c r="AK24" s="235">
        <v>10</v>
      </c>
      <c r="AL24" s="235">
        <v>20</v>
      </c>
      <c r="AM24" s="235">
        <v>15</v>
      </c>
      <c r="AN24" s="236">
        <f t="shared" si="0"/>
        <v>88</v>
      </c>
      <c r="AO24" s="235">
        <v>10</v>
      </c>
      <c r="AP24" s="235">
        <v>15</v>
      </c>
      <c r="AQ24" s="235">
        <v>7</v>
      </c>
      <c r="AR24" s="235">
        <v>11</v>
      </c>
      <c r="AS24" s="235">
        <v>10</v>
      </c>
      <c r="AT24" s="235">
        <v>20</v>
      </c>
      <c r="AU24" s="235">
        <v>15</v>
      </c>
      <c r="AV24" s="237">
        <f t="shared" si="1"/>
        <v>88</v>
      </c>
      <c r="AW24" s="235">
        <v>10</v>
      </c>
      <c r="AX24" s="235">
        <v>7</v>
      </c>
      <c r="AY24" s="235">
        <v>10</v>
      </c>
      <c r="AZ24" s="235">
        <v>11</v>
      </c>
      <c r="BA24" s="235">
        <v>10</v>
      </c>
      <c r="BB24" s="235">
        <v>20</v>
      </c>
      <c r="BC24" s="235">
        <v>15</v>
      </c>
      <c r="BD24" s="238">
        <f t="shared" si="2"/>
        <v>83</v>
      </c>
      <c r="BE24" s="235">
        <v>10</v>
      </c>
      <c r="BF24" s="235">
        <v>15</v>
      </c>
      <c r="BG24" s="235">
        <v>7</v>
      </c>
      <c r="BH24" s="235">
        <v>11</v>
      </c>
      <c r="BI24" s="235">
        <v>10</v>
      </c>
      <c r="BJ24" s="235">
        <v>20</v>
      </c>
      <c r="BK24" s="235">
        <v>15</v>
      </c>
      <c r="BL24" s="239">
        <f t="shared" si="3"/>
        <v>88</v>
      </c>
      <c r="BM24" s="235">
        <v>10</v>
      </c>
      <c r="BN24" s="235">
        <v>15</v>
      </c>
      <c r="BO24" s="235">
        <v>7</v>
      </c>
      <c r="BP24" s="235">
        <v>11</v>
      </c>
      <c r="BQ24" s="235">
        <v>10</v>
      </c>
      <c r="BR24" s="235">
        <v>20</v>
      </c>
      <c r="BS24" s="235">
        <v>15</v>
      </c>
      <c r="BT24" s="240">
        <f t="shared" si="4"/>
        <v>88</v>
      </c>
      <c r="BU24" s="235">
        <f t="shared" si="5"/>
        <v>435</v>
      </c>
      <c r="BV24" s="235">
        <v>5</v>
      </c>
      <c r="BW24" s="244">
        <f t="shared" si="6"/>
        <v>87</v>
      </c>
      <c r="BX24" s="235">
        <f t="shared" si="7"/>
        <v>50</v>
      </c>
      <c r="BY24" s="245">
        <f t="shared" si="8"/>
        <v>10</v>
      </c>
      <c r="BZ24" s="235">
        <f t="shared" si="9"/>
        <v>67</v>
      </c>
      <c r="CA24" s="246">
        <f t="shared" si="10"/>
        <v>13.4</v>
      </c>
      <c r="CB24" s="235">
        <f t="shared" si="11"/>
        <v>38</v>
      </c>
      <c r="CC24" s="247">
        <f t="shared" si="12"/>
        <v>7.6</v>
      </c>
      <c r="CD24" s="235">
        <f t="shared" si="13"/>
        <v>55</v>
      </c>
      <c r="CE24" s="248">
        <f t="shared" si="14"/>
        <v>11</v>
      </c>
      <c r="CF24" s="235">
        <f t="shared" si="15"/>
        <v>50</v>
      </c>
      <c r="CG24" s="249">
        <f t="shared" si="16"/>
        <v>10</v>
      </c>
      <c r="CH24" s="235">
        <f t="shared" si="17"/>
        <v>100</v>
      </c>
      <c r="CI24" s="250">
        <f t="shared" si="18"/>
        <v>20</v>
      </c>
      <c r="CJ24" s="235">
        <f t="shared" si="19"/>
        <v>75</v>
      </c>
      <c r="CK24" s="251">
        <f t="shared" si="20"/>
        <v>15</v>
      </c>
      <c r="CL24" s="268">
        <f t="shared" si="21"/>
        <v>900000</v>
      </c>
      <c r="CM24" s="260">
        <v>900000</v>
      </c>
      <c r="CN24" s="160"/>
      <c r="CO24" s="160"/>
      <c r="CP24" s="160"/>
      <c r="CQ24" s="155"/>
      <c r="CR24" s="155"/>
      <c r="CS24" s="155"/>
      <c r="CT24" s="155"/>
      <c r="CU24" s="155"/>
      <c r="CV24" s="155"/>
      <c r="CW24" s="155"/>
      <c r="CX24" s="155"/>
      <c r="CY24" s="155"/>
      <c r="CZ24" s="155"/>
      <c r="DA24" s="155"/>
      <c r="DB24" s="155"/>
      <c r="DC24" s="155"/>
      <c r="DD24" s="155"/>
      <c r="DE24" s="155"/>
      <c r="DF24" s="155"/>
      <c r="DG24" s="155"/>
      <c r="DH24" s="155"/>
      <c r="DI24" s="155"/>
      <c r="DJ24" s="155"/>
      <c r="DK24" s="155"/>
      <c r="DL24" s="155"/>
      <c r="DM24" s="155"/>
      <c r="DN24" s="155"/>
      <c r="DO24" s="155"/>
      <c r="DP24" s="155"/>
      <c r="DQ24" s="155"/>
      <c r="DR24" s="155"/>
      <c r="DS24" s="155"/>
      <c r="DT24" s="155"/>
    </row>
    <row r="25" spans="1:124" s="4" customFormat="1" ht="65.099999999999994" customHeight="1" x14ac:dyDescent="0.25">
      <c r="A25" s="201">
        <v>16</v>
      </c>
      <c r="B25" s="161" t="s">
        <v>2153</v>
      </c>
      <c r="C25" s="162" t="s">
        <v>2152</v>
      </c>
      <c r="D25" s="155">
        <v>22</v>
      </c>
      <c r="E25" s="4" t="s">
        <v>65</v>
      </c>
      <c r="F25" s="4" t="s">
        <v>66</v>
      </c>
      <c r="G25" s="4" t="s">
        <v>2154</v>
      </c>
      <c r="H25" s="3" t="s">
        <v>26</v>
      </c>
      <c r="I25" s="4" t="s">
        <v>556</v>
      </c>
      <c r="L25" s="33" t="s">
        <v>558</v>
      </c>
      <c r="M25" s="33" t="s">
        <v>81</v>
      </c>
      <c r="N25" s="33" t="s">
        <v>557</v>
      </c>
      <c r="O25" s="4" t="s">
        <v>2982</v>
      </c>
      <c r="P25" s="4" t="s">
        <v>17</v>
      </c>
      <c r="Q25" s="4">
        <v>424</v>
      </c>
      <c r="R25" s="5">
        <v>17032917</v>
      </c>
      <c r="S25" s="3">
        <v>100975655</v>
      </c>
      <c r="T25" s="6">
        <v>939600</v>
      </c>
      <c r="U25" s="6">
        <v>730800</v>
      </c>
      <c r="V25" s="15">
        <f>+U25/T25</f>
        <v>0.77777777777777779</v>
      </c>
      <c r="W25" s="196" t="s">
        <v>3191</v>
      </c>
      <c r="X25" s="4" t="s">
        <v>2127</v>
      </c>
      <c r="Z25" s="4" t="s">
        <v>2051</v>
      </c>
      <c r="AA25" s="4" t="s">
        <v>2113</v>
      </c>
      <c r="AB25" s="4" t="s">
        <v>2045</v>
      </c>
      <c r="AC25" s="4" t="s">
        <v>2052</v>
      </c>
      <c r="AD25" s="155"/>
      <c r="AF25" s="3"/>
      <c r="AG25" s="235">
        <v>7</v>
      </c>
      <c r="AH25" s="235">
        <v>15</v>
      </c>
      <c r="AI25" s="235">
        <v>7</v>
      </c>
      <c r="AJ25" s="235">
        <v>13</v>
      </c>
      <c r="AK25" s="235">
        <v>10</v>
      </c>
      <c r="AL25" s="235">
        <v>20</v>
      </c>
      <c r="AM25" s="235">
        <v>15</v>
      </c>
      <c r="AN25" s="236">
        <f t="shared" si="0"/>
        <v>87</v>
      </c>
      <c r="AO25" s="235">
        <v>7</v>
      </c>
      <c r="AP25" s="235">
        <v>15</v>
      </c>
      <c r="AQ25" s="235">
        <v>7</v>
      </c>
      <c r="AR25" s="235">
        <v>13</v>
      </c>
      <c r="AS25" s="235">
        <v>10</v>
      </c>
      <c r="AT25" s="235">
        <v>15</v>
      </c>
      <c r="AU25" s="235">
        <v>15</v>
      </c>
      <c r="AV25" s="237">
        <f t="shared" si="1"/>
        <v>82</v>
      </c>
      <c r="AW25" s="235">
        <v>10</v>
      </c>
      <c r="AX25" s="235">
        <v>15</v>
      </c>
      <c r="AY25" s="235">
        <v>10</v>
      </c>
      <c r="AZ25" s="235">
        <v>13</v>
      </c>
      <c r="BA25" s="235">
        <v>10</v>
      </c>
      <c r="BB25" s="235">
        <v>15</v>
      </c>
      <c r="BC25" s="235">
        <v>15</v>
      </c>
      <c r="BD25" s="238">
        <f t="shared" si="2"/>
        <v>88</v>
      </c>
      <c r="BE25" s="235">
        <v>7</v>
      </c>
      <c r="BF25" s="235">
        <v>15</v>
      </c>
      <c r="BG25" s="235">
        <v>7</v>
      </c>
      <c r="BH25" s="235">
        <v>13</v>
      </c>
      <c r="BI25" s="235">
        <v>10</v>
      </c>
      <c r="BJ25" s="235">
        <v>20</v>
      </c>
      <c r="BK25" s="235">
        <v>15</v>
      </c>
      <c r="BL25" s="239">
        <f t="shared" si="3"/>
        <v>87</v>
      </c>
      <c r="BM25" s="235">
        <v>10</v>
      </c>
      <c r="BN25" s="235">
        <v>15</v>
      </c>
      <c r="BO25" s="235">
        <v>7</v>
      </c>
      <c r="BP25" s="235">
        <v>13</v>
      </c>
      <c r="BQ25" s="235">
        <v>10</v>
      </c>
      <c r="BR25" s="235">
        <v>20</v>
      </c>
      <c r="BS25" s="235">
        <v>15</v>
      </c>
      <c r="BT25" s="240">
        <f t="shared" si="4"/>
        <v>90</v>
      </c>
      <c r="BU25" s="235">
        <f t="shared" si="5"/>
        <v>434</v>
      </c>
      <c r="BV25" s="235">
        <v>5</v>
      </c>
      <c r="BW25" s="244">
        <f t="shared" si="6"/>
        <v>86.8</v>
      </c>
      <c r="BX25" s="235">
        <f t="shared" si="7"/>
        <v>41</v>
      </c>
      <c r="BY25" s="245">
        <f t="shared" si="8"/>
        <v>8.1999999999999993</v>
      </c>
      <c r="BZ25" s="235">
        <f t="shared" si="9"/>
        <v>75</v>
      </c>
      <c r="CA25" s="246">
        <f t="shared" si="10"/>
        <v>15</v>
      </c>
      <c r="CB25" s="235">
        <f t="shared" si="11"/>
        <v>38</v>
      </c>
      <c r="CC25" s="247">
        <f t="shared" si="12"/>
        <v>7.6</v>
      </c>
      <c r="CD25" s="235">
        <f t="shared" si="13"/>
        <v>65</v>
      </c>
      <c r="CE25" s="248">
        <f t="shared" si="14"/>
        <v>13</v>
      </c>
      <c r="CF25" s="235">
        <f t="shared" si="15"/>
        <v>50</v>
      </c>
      <c r="CG25" s="249">
        <f t="shared" si="16"/>
        <v>10</v>
      </c>
      <c r="CH25" s="235">
        <f t="shared" si="17"/>
        <v>90</v>
      </c>
      <c r="CI25" s="250">
        <f t="shared" si="18"/>
        <v>18</v>
      </c>
      <c r="CJ25" s="235">
        <f t="shared" si="19"/>
        <v>75</v>
      </c>
      <c r="CK25" s="251">
        <f t="shared" si="20"/>
        <v>15</v>
      </c>
      <c r="CL25" s="268">
        <f t="shared" si="21"/>
        <v>730800</v>
      </c>
      <c r="CM25" s="165">
        <v>730800</v>
      </c>
      <c r="CN25" s="158"/>
      <c r="CO25" s="160"/>
      <c r="CP25" s="160"/>
      <c r="CQ25" s="155"/>
      <c r="CR25" s="155"/>
      <c r="CS25" s="155"/>
      <c r="CT25" s="155"/>
      <c r="CU25" s="155"/>
      <c r="CV25" s="155"/>
      <c r="CW25" s="155"/>
      <c r="CX25" s="155"/>
      <c r="CY25" s="155"/>
      <c r="CZ25" s="155"/>
      <c r="DA25" s="155"/>
      <c r="DB25" s="155"/>
      <c r="DC25" s="155"/>
      <c r="DD25" s="155"/>
      <c r="DE25" s="155"/>
      <c r="DF25" s="155"/>
      <c r="DG25" s="155"/>
      <c r="DH25" s="155"/>
      <c r="DI25" s="155"/>
      <c r="DJ25" s="155"/>
      <c r="DK25" s="155"/>
      <c r="DL25" s="155"/>
      <c r="DM25" s="155"/>
      <c r="DN25" s="155"/>
      <c r="DO25" s="155"/>
      <c r="DP25" s="155"/>
      <c r="DQ25" s="155"/>
      <c r="DR25" s="155"/>
      <c r="DS25" s="155"/>
      <c r="DT25" s="155"/>
    </row>
    <row r="26" spans="1:124" s="4" customFormat="1" ht="65.099999999999994" customHeight="1" x14ac:dyDescent="0.25">
      <c r="A26" s="206">
        <v>50</v>
      </c>
      <c r="B26" s="161" t="s">
        <v>2023</v>
      </c>
      <c r="C26" s="162" t="s">
        <v>2471</v>
      </c>
      <c r="D26" s="162">
        <v>23</v>
      </c>
      <c r="E26" s="4" t="s">
        <v>114</v>
      </c>
      <c r="F26" s="4" t="s">
        <v>2473</v>
      </c>
      <c r="G26" s="4" t="s">
        <v>2472</v>
      </c>
      <c r="H26" s="3" t="s">
        <v>50</v>
      </c>
      <c r="I26" s="4" t="s">
        <v>1306</v>
      </c>
      <c r="M26" s="4" t="s">
        <v>1307</v>
      </c>
      <c r="N26" s="4" t="s">
        <v>339</v>
      </c>
      <c r="O26" s="3" t="s">
        <v>319</v>
      </c>
      <c r="P26" s="3" t="s">
        <v>29</v>
      </c>
      <c r="Q26" s="3">
        <v>481</v>
      </c>
      <c r="R26" s="5" t="s">
        <v>340</v>
      </c>
      <c r="S26" s="3">
        <v>100840426</v>
      </c>
      <c r="T26" s="6">
        <v>988000</v>
      </c>
      <c r="U26" s="6">
        <v>785000</v>
      </c>
      <c r="V26" s="15">
        <f>+U26/T26</f>
        <v>0.79453441295546556</v>
      </c>
      <c r="W26" s="196" t="s">
        <v>3214</v>
      </c>
      <c r="X26" s="4" t="s">
        <v>2283</v>
      </c>
      <c r="Z26" s="4" t="s">
        <v>2051</v>
      </c>
      <c r="AA26" s="4" t="s">
        <v>2063</v>
      </c>
      <c r="AB26" s="4" t="s">
        <v>2045</v>
      </c>
      <c r="AC26" s="4" t="s">
        <v>2052</v>
      </c>
      <c r="AD26" s="155"/>
      <c r="AG26" s="235">
        <v>10</v>
      </c>
      <c r="AH26" s="235">
        <v>15</v>
      </c>
      <c r="AI26" s="235">
        <v>7</v>
      </c>
      <c r="AJ26" s="235">
        <v>12</v>
      </c>
      <c r="AK26" s="235">
        <v>10</v>
      </c>
      <c r="AL26" s="235">
        <v>15</v>
      </c>
      <c r="AM26" s="235">
        <v>15</v>
      </c>
      <c r="AN26" s="236">
        <f t="shared" si="0"/>
        <v>84</v>
      </c>
      <c r="AO26" s="235">
        <v>10</v>
      </c>
      <c r="AP26" s="235">
        <v>15</v>
      </c>
      <c r="AQ26" s="235">
        <v>7</v>
      </c>
      <c r="AR26" s="235">
        <v>12</v>
      </c>
      <c r="AS26" s="235">
        <v>10</v>
      </c>
      <c r="AT26" s="235">
        <v>15</v>
      </c>
      <c r="AU26" s="235">
        <v>15</v>
      </c>
      <c r="AV26" s="237">
        <f t="shared" si="1"/>
        <v>84</v>
      </c>
      <c r="AW26" s="235">
        <v>10</v>
      </c>
      <c r="AX26" s="235">
        <v>20</v>
      </c>
      <c r="AY26" s="235">
        <v>10</v>
      </c>
      <c r="AZ26" s="235">
        <v>12</v>
      </c>
      <c r="BA26" s="235">
        <v>10</v>
      </c>
      <c r="BB26" s="235">
        <v>20</v>
      </c>
      <c r="BC26" s="235">
        <v>15</v>
      </c>
      <c r="BD26" s="238">
        <f t="shared" si="2"/>
        <v>97</v>
      </c>
      <c r="BE26" s="235">
        <v>10</v>
      </c>
      <c r="BF26" s="235">
        <v>15</v>
      </c>
      <c r="BG26" s="235">
        <v>7</v>
      </c>
      <c r="BH26" s="235">
        <v>12</v>
      </c>
      <c r="BI26" s="235">
        <v>10</v>
      </c>
      <c r="BJ26" s="235">
        <v>15</v>
      </c>
      <c r="BK26" s="235">
        <v>15</v>
      </c>
      <c r="BL26" s="239">
        <f t="shared" si="3"/>
        <v>84</v>
      </c>
      <c r="BM26" s="235">
        <v>10</v>
      </c>
      <c r="BN26" s="235">
        <v>15</v>
      </c>
      <c r="BO26" s="235">
        <v>7</v>
      </c>
      <c r="BP26" s="235">
        <v>12</v>
      </c>
      <c r="BQ26" s="235">
        <v>10</v>
      </c>
      <c r="BR26" s="235">
        <v>15</v>
      </c>
      <c r="BS26" s="235">
        <v>15</v>
      </c>
      <c r="BT26" s="240">
        <f t="shared" si="4"/>
        <v>84</v>
      </c>
      <c r="BU26" s="235">
        <f t="shared" si="5"/>
        <v>433</v>
      </c>
      <c r="BV26" s="235">
        <v>5</v>
      </c>
      <c r="BW26" s="244">
        <f t="shared" si="6"/>
        <v>86.6</v>
      </c>
      <c r="BX26" s="235">
        <f t="shared" si="7"/>
        <v>50</v>
      </c>
      <c r="BY26" s="245">
        <f t="shared" si="8"/>
        <v>10</v>
      </c>
      <c r="BZ26" s="235">
        <f t="shared" si="9"/>
        <v>80</v>
      </c>
      <c r="CA26" s="246">
        <f t="shared" si="10"/>
        <v>16</v>
      </c>
      <c r="CB26" s="235">
        <f t="shared" si="11"/>
        <v>38</v>
      </c>
      <c r="CC26" s="247">
        <f t="shared" si="12"/>
        <v>7.6</v>
      </c>
      <c r="CD26" s="235">
        <f t="shared" si="13"/>
        <v>60</v>
      </c>
      <c r="CE26" s="248">
        <f t="shared" si="14"/>
        <v>12</v>
      </c>
      <c r="CF26" s="235">
        <f t="shared" si="15"/>
        <v>50</v>
      </c>
      <c r="CG26" s="249">
        <f t="shared" si="16"/>
        <v>10</v>
      </c>
      <c r="CH26" s="235">
        <f t="shared" si="17"/>
        <v>80</v>
      </c>
      <c r="CI26" s="250">
        <f t="shared" si="18"/>
        <v>16</v>
      </c>
      <c r="CJ26" s="235">
        <f t="shared" si="19"/>
        <v>75</v>
      </c>
      <c r="CK26" s="251">
        <f t="shared" si="20"/>
        <v>15</v>
      </c>
      <c r="CL26" s="268">
        <f t="shared" si="21"/>
        <v>600000</v>
      </c>
      <c r="CM26" s="160"/>
      <c r="CN26" s="264">
        <v>600000</v>
      </c>
      <c r="CO26" s="160"/>
      <c r="CP26" s="160"/>
      <c r="CQ26" s="155"/>
      <c r="CR26" s="155"/>
      <c r="CS26" s="155"/>
      <c r="CT26" s="155"/>
      <c r="CU26" s="155"/>
      <c r="CV26" s="155"/>
      <c r="CW26" s="155"/>
      <c r="CX26" s="155"/>
      <c r="CY26" s="155"/>
      <c r="CZ26" s="155"/>
      <c r="DA26" s="155"/>
      <c r="DB26" s="155"/>
      <c r="DC26" s="155"/>
      <c r="DD26" s="155"/>
      <c r="DE26" s="155"/>
      <c r="DF26" s="155"/>
      <c r="DG26" s="155"/>
      <c r="DH26" s="155"/>
      <c r="DI26" s="155"/>
      <c r="DJ26" s="155"/>
      <c r="DK26" s="155"/>
      <c r="DL26" s="155"/>
      <c r="DM26" s="155"/>
      <c r="DN26" s="155"/>
      <c r="DO26" s="155"/>
      <c r="DP26" s="155"/>
      <c r="DQ26" s="155"/>
      <c r="DR26" s="155"/>
      <c r="DS26" s="155"/>
      <c r="DT26" s="155"/>
    </row>
    <row r="27" spans="1:124" ht="65.099999999999994" customHeight="1" x14ac:dyDescent="0.25">
      <c r="A27" s="205">
        <v>40</v>
      </c>
      <c r="B27" s="161" t="s">
        <v>2138</v>
      </c>
      <c r="C27" s="162" t="s">
        <v>2139</v>
      </c>
      <c r="D27" s="155">
        <v>24</v>
      </c>
      <c r="E27" s="4" t="s">
        <v>25</v>
      </c>
      <c r="F27" s="4" t="s">
        <v>1875</v>
      </c>
      <c r="G27" s="4" t="s">
        <v>2140</v>
      </c>
      <c r="H27" s="3" t="s">
        <v>35</v>
      </c>
      <c r="I27" s="4" t="s">
        <v>1091</v>
      </c>
      <c r="J27" s="4"/>
      <c r="K27" s="4"/>
      <c r="L27" s="4"/>
      <c r="M27" s="4" t="s">
        <v>611</v>
      </c>
      <c r="N27" s="4" t="s">
        <v>117</v>
      </c>
      <c r="O27" s="3" t="s">
        <v>37</v>
      </c>
      <c r="P27" s="3" t="s">
        <v>17</v>
      </c>
      <c r="Q27" s="3">
        <v>424</v>
      </c>
      <c r="R27" s="5" t="s">
        <v>115</v>
      </c>
      <c r="S27" s="3">
        <v>100620345</v>
      </c>
      <c r="T27" s="6">
        <v>1791500</v>
      </c>
      <c r="U27" s="6">
        <v>1425000</v>
      </c>
      <c r="V27" s="15">
        <f>+U27/T27</f>
        <v>0.79542283003070058</v>
      </c>
      <c r="W27" s="196" t="s">
        <v>3192</v>
      </c>
      <c r="X27" s="3" t="s">
        <v>2141</v>
      </c>
      <c r="Z27" s="4" t="s">
        <v>2051</v>
      </c>
      <c r="AA27" s="4" t="s">
        <v>2106</v>
      </c>
      <c r="AB27" s="4" t="s">
        <v>2045</v>
      </c>
      <c r="AC27" s="3" t="s">
        <v>2052</v>
      </c>
      <c r="AE27" s="1"/>
      <c r="AF27" s="4"/>
      <c r="AG27" s="235">
        <v>10</v>
      </c>
      <c r="AH27" s="235">
        <v>15</v>
      </c>
      <c r="AI27" s="235">
        <v>7</v>
      </c>
      <c r="AJ27" s="235">
        <v>15</v>
      </c>
      <c r="AK27" s="235">
        <v>7</v>
      </c>
      <c r="AL27" s="235">
        <v>15</v>
      </c>
      <c r="AM27" s="235">
        <v>15</v>
      </c>
      <c r="AN27" s="236">
        <f t="shared" si="0"/>
        <v>84</v>
      </c>
      <c r="AO27" s="235">
        <v>10</v>
      </c>
      <c r="AP27" s="235">
        <v>15</v>
      </c>
      <c r="AQ27" s="235">
        <v>7</v>
      </c>
      <c r="AR27" s="235">
        <v>15</v>
      </c>
      <c r="AS27" s="235">
        <v>7</v>
      </c>
      <c r="AT27" s="235">
        <v>15</v>
      </c>
      <c r="AU27" s="235">
        <v>15</v>
      </c>
      <c r="AV27" s="237">
        <f t="shared" si="1"/>
        <v>84</v>
      </c>
      <c r="AW27" s="235">
        <v>7</v>
      </c>
      <c r="AX27" s="235">
        <v>15</v>
      </c>
      <c r="AY27" s="235">
        <v>10</v>
      </c>
      <c r="AZ27" s="235">
        <v>15</v>
      </c>
      <c r="BA27" s="235">
        <v>10</v>
      </c>
      <c r="BB27" s="235">
        <v>20</v>
      </c>
      <c r="BC27" s="235">
        <v>15</v>
      </c>
      <c r="BD27" s="238">
        <f t="shared" si="2"/>
        <v>92</v>
      </c>
      <c r="BE27" s="235">
        <v>10</v>
      </c>
      <c r="BF27" s="235">
        <v>15</v>
      </c>
      <c r="BG27" s="235">
        <v>7</v>
      </c>
      <c r="BH27" s="235">
        <v>15</v>
      </c>
      <c r="BI27" s="235">
        <v>7</v>
      </c>
      <c r="BJ27" s="235">
        <v>15</v>
      </c>
      <c r="BK27" s="235">
        <v>15</v>
      </c>
      <c r="BL27" s="239">
        <f t="shared" si="3"/>
        <v>84</v>
      </c>
      <c r="BM27" s="235">
        <v>10</v>
      </c>
      <c r="BN27" s="235">
        <v>15</v>
      </c>
      <c r="BO27" s="235">
        <v>7</v>
      </c>
      <c r="BP27" s="235">
        <v>15</v>
      </c>
      <c r="BQ27" s="235">
        <v>7</v>
      </c>
      <c r="BR27" s="235">
        <v>15</v>
      </c>
      <c r="BS27" s="235">
        <v>15</v>
      </c>
      <c r="BT27" s="240">
        <f t="shared" si="4"/>
        <v>84</v>
      </c>
      <c r="BU27" s="235">
        <f t="shared" si="5"/>
        <v>428</v>
      </c>
      <c r="BV27" s="235">
        <v>5</v>
      </c>
      <c r="BW27" s="244">
        <f t="shared" si="6"/>
        <v>85.6</v>
      </c>
      <c r="BX27" s="235">
        <f t="shared" si="7"/>
        <v>47</v>
      </c>
      <c r="BY27" s="245">
        <f t="shared" si="8"/>
        <v>9.4</v>
      </c>
      <c r="BZ27" s="235">
        <f t="shared" si="9"/>
        <v>75</v>
      </c>
      <c r="CA27" s="246">
        <f t="shared" si="10"/>
        <v>15</v>
      </c>
      <c r="CB27" s="235">
        <f t="shared" si="11"/>
        <v>38</v>
      </c>
      <c r="CC27" s="247">
        <f t="shared" si="12"/>
        <v>7.6</v>
      </c>
      <c r="CD27" s="235">
        <f t="shared" si="13"/>
        <v>75</v>
      </c>
      <c r="CE27" s="248">
        <f t="shared" si="14"/>
        <v>15</v>
      </c>
      <c r="CF27" s="235">
        <f t="shared" si="15"/>
        <v>38</v>
      </c>
      <c r="CG27" s="249">
        <f t="shared" si="16"/>
        <v>7.6</v>
      </c>
      <c r="CH27" s="235">
        <f t="shared" si="17"/>
        <v>80</v>
      </c>
      <c r="CI27" s="250">
        <f t="shared" si="18"/>
        <v>16</v>
      </c>
      <c r="CJ27" s="235">
        <f t="shared" si="19"/>
        <v>75</v>
      </c>
      <c r="CK27" s="251">
        <f t="shared" si="20"/>
        <v>15</v>
      </c>
      <c r="CL27" s="268">
        <f t="shared" si="21"/>
        <v>800000</v>
      </c>
      <c r="CM27" s="260">
        <v>800000</v>
      </c>
      <c r="CN27" s="160"/>
      <c r="CO27" s="158"/>
      <c r="CP27" s="158"/>
    </row>
    <row r="28" spans="1:124" ht="65.099999999999994" customHeight="1" x14ac:dyDescent="0.25">
      <c r="A28" s="206">
        <v>159</v>
      </c>
      <c r="B28" s="153" t="s">
        <v>2754</v>
      </c>
      <c r="C28" s="155" t="s">
        <v>2755</v>
      </c>
      <c r="D28" s="162">
        <v>25</v>
      </c>
      <c r="E28" s="155" t="s">
        <v>54</v>
      </c>
      <c r="F28" s="155" t="s">
        <v>1931</v>
      </c>
      <c r="G28" s="155" t="s">
        <v>2756</v>
      </c>
      <c r="H28" s="155" t="s">
        <v>26</v>
      </c>
      <c r="I28" s="155" t="s">
        <v>1932</v>
      </c>
      <c r="J28" s="155"/>
      <c r="K28" s="155"/>
      <c r="L28" s="155" t="s">
        <v>1936</v>
      </c>
      <c r="M28" s="155" t="s">
        <v>1934</v>
      </c>
      <c r="N28" s="155" t="s">
        <v>1933</v>
      </c>
      <c r="O28" s="4" t="s">
        <v>171</v>
      </c>
      <c r="P28" s="155" t="s">
        <v>17</v>
      </c>
      <c r="Q28" s="4">
        <v>424</v>
      </c>
      <c r="R28" s="159" t="s">
        <v>1935</v>
      </c>
      <c r="S28" s="155">
        <v>109395435</v>
      </c>
      <c r="T28" s="160">
        <v>1002000</v>
      </c>
      <c r="U28" s="160">
        <v>795000</v>
      </c>
      <c r="V28" s="180">
        <v>0.79341317365269459</v>
      </c>
      <c r="W28" s="155" t="s">
        <v>3193</v>
      </c>
      <c r="X28" s="155" t="s">
        <v>2680</v>
      </c>
      <c r="Y28" s="155"/>
      <c r="Z28" s="155" t="s">
        <v>2068</v>
      </c>
      <c r="AA28" s="155" t="s">
        <v>2087</v>
      </c>
      <c r="AB28" s="155" t="s">
        <v>2045</v>
      </c>
      <c r="AC28" s="155"/>
      <c r="AD28" s="155"/>
      <c r="AE28" s="155"/>
      <c r="AF28" s="155"/>
      <c r="AG28" s="235">
        <v>7</v>
      </c>
      <c r="AH28" s="235">
        <v>20</v>
      </c>
      <c r="AI28" s="235">
        <v>7</v>
      </c>
      <c r="AJ28" s="235">
        <v>8</v>
      </c>
      <c r="AK28" s="235">
        <v>10</v>
      </c>
      <c r="AL28" s="235">
        <v>15</v>
      </c>
      <c r="AM28" s="235">
        <v>15</v>
      </c>
      <c r="AN28" s="236">
        <f t="shared" si="0"/>
        <v>82</v>
      </c>
      <c r="AO28" s="235">
        <v>7</v>
      </c>
      <c r="AP28" s="235">
        <v>20</v>
      </c>
      <c r="AQ28" s="235">
        <v>7</v>
      </c>
      <c r="AR28" s="235">
        <v>8</v>
      </c>
      <c r="AS28" s="235">
        <v>10</v>
      </c>
      <c r="AT28" s="235">
        <v>15</v>
      </c>
      <c r="AU28" s="235">
        <v>15</v>
      </c>
      <c r="AV28" s="237">
        <f t="shared" si="1"/>
        <v>82</v>
      </c>
      <c r="AW28" s="235">
        <v>10</v>
      </c>
      <c r="AX28" s="235">
        <v>20</v>
      </c>
      <c r="AY28" s="235">
        <v>10</v>
      </c>
      <c r="AZ28" s="235">
        <v>8</v>
      </c>
      <c r="BA28" s="235">
        <v>10</v>
      </c>
      <c r="BB28" s="235">
        <v>20</v>
      </c>
      <c r="BC28" s="235">
        <v>15</v>
      </c>
      <c r="BD28" s="238">
        <f t="shared" si="2"/>
        <v>93</v>
      </c>
      <c r="BE28" s="235">
        <v>10</v>
      </c>
      <c r="BF28" s="235">
        <v>20</v>
      </c>
      <c r="BG28" s="235">
        <v>7</v>
      </c>
      <c r="BH28" s="235">
        <v>8</v>
      </c>
      <c r="BI28" s="235">
        <v>10</v>
      </c>
      <c r="BJ28" s="235">
        <v>15</v>
      </c>
      <c r="BK28" s="235">
        <v>15</v>
      </c>
      <c r="BL28" s="239">
        <f t="shared" si="3"/>
        <v>85</v>
      </c>
      <c r="BM28" s="235">
        <v>7</v>
      </c>
      <c r="BN28" s="235">
        <v>20</v>
      </c>
      <c r="BO28" s="235">
        <v>7</v>
      </c>
      <c r="BP28" s="235">
        <v>8</v>
      </c>
      <c r="BQ28" s="235">
        <v>10</v>
      </c>
      <c r="BR28" s="235">
        <v>15</v>
      </c>
      <c r="BS28" s="235">
        <v>15</v>
      </c>
      <c r="BT28" s="240">
        <f t="shared" si="4"/>
        <v>82</v>
      </c>
      <c r="BU28" s="235">
        <f t="shared" si="5"/>
        <v>424</v>
      </c>
      <c r="BV28" s="235">
        <v>5</v>
      </c>
      <c r="BW28" s="244">
        <f t="shared" si="6"/>
        <v>84.8</v>
      </c>
      <c r="BX28" s="235">
        <f t="shared" si="7"/>
        <v>41</v>
      </c>
      <c r="BY28" s="245">
        <f t="shared" si="8"/>
        <v>8.1999999999999993</v>
      </c>
      <c r="BZ28" s="235">
        <f t="shared" si="9"/>
        <v>100</v>
      </c>
      <c r="CA28" s="246">
        <f t="shared" si="10"/>
        <v>20</v>
      </c>
      <c r="CB28" s="235">
        <f t="shared" si="11"/>
        <v>38</v>
      </c>
      <c r="CC28" s="247">
        <f t="shared" si="12"/>
        <v>7.6</v>
      </c>
      <c r="CD28" s="235">
        <f t="shared" si="13"/>
        <v>40</v>
      </c>
      <c r="CE28" s="248">
        <f t="shared" si="14"/>
        <v>8</v>
      </c>
      <c r="CF28" s="235">
        <f t="shared" si="15"/>
        <v>50</v>
      </c>
      <c r="CG28" s="249">
        <f t="shared" si="16"/>
        <v>10</v>
      </c>
      <c r="CH28" s="235">
        <f t="shared" si="17"/>
        <v>80</v>
      </c>
      <c r="CI28" s="250">
        <f t="shared" si="18"/>
        <v>16</v>
      </c>
      <c r="CJ28" s="235">
        <f t="shared" si="19"/>
        <v>75</v>
      </c>
      <c r="CK28" s="251">
        <f t="shared" si="20"/>
        <v>15</v>
      </c>
      <c r="CL28" s="268">
        <f t="shared" si="21"/>
        <v>400000</v>
      </c>
      <c r="CM28" s="260">
        <v>400000</v>
      </c>
      <c r="CN28" s="160"/>
      <c r="CO28" s="158"/>
      <c r="CP28" s="158"/>
    </row>
    <row r="29" spans="1:124" ht="65.099999999999994" customHeight="1" x14ac:dyDescent="0.25">
      <c r="A29" s="215">
        <v>146</v>
      </c>
      <c r="B29" s="171" t="s">
        <v>1951</v>
      </c>
      <c r="C29" s="155" t="s">
        <v>3002</v>
      </c>
      <c r="D29" s="155">
        <v>26</v>
      </c>
      <c r="E29" s="155" t="s">
        <v>2938</v>
      </c>
      <c r="F29" s="155" t="s">
        <v>2939</v>
      </c>
      <c r="G29" s="155" t="s">
        <v>2940</v>
      </c>
      <c r="H29" s="155" t="s">
        <v>2941</v>
      </c>
      <c r="I29" s="155" t="s">
        <v>2942</v>
      </c>
      <c r="J29" s="155"/>
      <c r="K29" s="155"/>
      <c r="L29" s="155"/>
      <c r="M29" s="155" t="s">
        <v>2943</v>
      </c>
      <c r="N29" s="155" t="s">
        <v>2944</v>
      </c>
      <c r="O29" s="4" t="s">
        <v>1955</v>
      </c>
      <c r="P29" s="155" t="s">
        <v>17</v>
      </c>
      <c r="Q29" s="4">
        <v>424</v>
      </c>
      <c r="R29" s="159" t="s">
        <v>2945</v>
      </c>
      <c r="S29" s="155">
        <v>100312631</v>
      </c>
      <c r="T29" s="160">
        <v>2000000</v>
      </c>
      <c r="U29" s="160">
        <v>1000000</v>
      </c>
      <c r="V29" s="180">
        <v>0.5</v>
      </c>
      <c r="W29" s="155" t="s">
        <v>3194</v>
      </c>
      <c r="X29" s="155" t="s">
        <v>2946</v>
      </c>
      <c r="Y29" s="155"/>
      <c r="Z29" s="155" t="s">
        <v>2855</v>
      </c>
      <c r="AA29" s="155" t="s">
        <v>2933</v>
      </c>
      <c r="AB29" s="155" t="s">
        <v>2947</v>
      </c>
      <c r="AC29" s="155"/>
      <c r="AD29" s="155"/>
      <c r="AE29" s="155" t="s">
        <v>2948</v>
      </c>
      <c r="AF29" s="155"/>
      <c r="AG29" s="242">
        <v>10</v>
      </c>
      <c r="AH29" s="242">
        <v>15</v>
      </c>
      <c r="AI29" s="242">
        <v>7</v>
      </c>
      <c r="AJ29" s="242">
        <v>11</v>
      </c>
      <c r="AK29" s="242">
        <v>7</v>
      </c>
      <c r="AL29" s="242">
        <v>20</v>
      </c>
      <c r="AM29" s="242">
        <v>15</v>
      </c>
      <c r="AN29" s="236">
        <f t="shared" si="0"/>
        <v>85</v>
      </c>
      <c r="AO29" s="242">
        <v>10</v>
      </c>
      <c r="AP29" s="242">
        <v>15</v>
      </c>
      <c r="AQ29" s="242">
        <v>7</v>
      </c>
      <c r="AR29" s="242">
        <v>11</v>
      </c>
      <c r="AS29" s="242">
        <v>7</v>
      </c>
      <c r="AT29" s="242">
        <v>20</v>
      </c>
      <c r="AU29" s="242">
        <v>15</v>
      </c>
      <c r="AV29" s="237">
        <f t="shared" si="1"/>
        <v>85</v>
      </c>
      <c r="AW29" s="242">
        <v>10</v>
      </c>
      <c r="AX29" s="242">
        <v>7</v>
      </c>
      <c r="AY29" s="242">
        <v>10</v>
      </c>
      <c r="AZ29" s="242">
        <v>11</v>
      </c>
      <c r="BA29" s="242">
        <v>10</v>
      </c>
      <c r="BB29" s="242">
        <v>20</v>
      </c>
      <c r="BC29" s="242">
        <v>15</v>
      </c>
      <c r="BD29" s="238">
        <f t="shared" si="2"/>
        <v>83</v>
      </c>
      <c r="BE29" s="242">
        <v>10</v>
      </c>
      <c r="BF29" s="242">
        <v>15</v>
      </c>
      <c r="BG29" s="242">
        <v>7</v>
      </c>
      <c r="BH29" s="242">
        <v>11</v>
      </c>
      <c r="BI29" s="242">
        <v>7</v>
      </c>
      <c r="BJ29" s="242">
        <v>20</v>
      </c>
      <c r="BK29" s="242">
        <v>15</v>
      </c>
      <c r="BL29" s="239">
        <f t="shared" si="3"/>
        <v>85</v>
      </c>
      <c r="BM29" s="242">
        <v>10</v>
      </c>
      <c r="BN29" s="242">
        <v>15</v>
      </c>
      <c r="BO29" s="242">
        <v>7</v>
      </c>
      <c r="BP29" s="242">
        <v>11</v>
      </c>
      <c r="BQ29" s="242">
        <v>7</v>
      </c>
      <c r="BR29" s="242">
        <v>20</v>
      </c>
      <c r="BS29" s="242">
        <v>15</v>
      </c>
      <c r="BT29" s="240">
        <f t="shared" si="4"/>
        <v>85</v>
      </c>
      <c r="BU29" s="235">
        <f t="shared" si="5"/>
        <v>423</v>
      </c>
      <c r="BV29" s="235">
        <v>5</v>
      </c>
      <c r="BW29" s="244">
        <f t="shared" si="6"/>
        <v>84.6</v>
      </c>
      <c r="BX29" s="235">
        <f t="shared" si="7"/>
        <v>50</v>
      </c>
      <c r="BY29" s="245">
        <f t="shared" si="8"/>
        <v>10</v>
      </c>
      <c r="BZ29" s="235">
        <f t="shared" si="9"/>
        <v>67</v>
      </c>
      <c r="CA29" s="246">
        <f t="shared" si="10"/>
        <v>13.4</v>
      </c>
      <c r="CB29" s="235">
        <f t="shared" si="11"/>
        <v>38</v>
      </c>
      <c r="CC29" s="247">
        <f t="shared" si="12"/>
        <v>7.6</v>
      </c>
      <c r="CD29" s="235">
        <f t="shared" si="13"/>
        <v>55</v>
      </c>
      <c r="CE29" s="248">
        <f t="shared" si="14"/>
        <v>11</v>
      </c>
      <c r="CF29" s="235">
        <f t="shared" si="15"/>
        <v>38</v>
      </c>
      <c r="CG29" s="249">
        <f t="shared" si="16"/>
        <v>7.6</v>
      </c>
      <c r="CH29" s="235">
        <f t="shared" si="17"/>
        <v>100</v>
      </c>
      <c r="CI29" s="250">
        <f t="shared" si="18"/>
        <v>20</v>
      </c>
      <c r="CJ29" s="235">
        <f t="shared" si="19"/>
        <v>75</v>
      </c>
      <c r="CK29" s="251">
        <f t="shared" si="20"/>
        <v>15</v>
      </c>
      <c r="CL29" s="268">
        <f t="shared" si="21"/>
        <v>1000000</v>
      </c>
      <c r="CM29" s="260">
        <v>1000000</v>
      </c>
      <c r="CN29" s="160"/>
      <c r="CO29" s="158"/>
      <c r="CP29" s="158"/>
    </row>
    <row r="30" spans="1:124" s="4" customFormat="1" ht="65.099999999999994" customHeight="1" x14ac:dyDescent="0.25">
      <c r="A30" s="214">
        <v>109</v>
      </c>
      <c r="B30" s="182" t="s">
        <v>2175</v>
      </c>
      <c r="C30" s="162" t="s">
        <v>2176</v>
      </c>
      <c r="D30" s="162">
        <v>27</v>
      </c>
      <c r="E30" s="4" t="s">
        <v>283</v>
      </c>
      <c r="F30" s="4" t="s">
        <v>284</v>
      </c>
      <c r="G30" s="4" t="s">
        <v>2177</v>
      </c>
      <c r="H30" s="4" t="s">
        <v>26</v>
      </c>
      <c r="I30" s="4" t="s">
        <v>647</v>
      </c>
      <c r="L30" s="33" t="s">
        <v>649</v>
      </c>
      <c r="M30" s="33" t="s">
        <v>286</v>
      </c>
      <c r="N30" s="33" t="s">
        <v>648</v>
      </c>
      <c r="O30" s="4" t="s">
        <v>22</v>
      </c>
      <c r="P30" s="4" t="s">
        <v>17</v>
      </c>
      <c r="Q30" s="4">
        <v>424</v>
      </c>
      <c r="R30" s="29">
        <v>17214217</v>
      </c>
      <c r="S30" s="4">
        <v>101140940</v>
      </c>
      <c r="T30" s="30">
        <v>659016</v>
      </c>
      <c r="U30" s="30">
        <v>526856</v>
      </c>
      <c r="V30" s="40">
        <f t="shared" ref="V30:V35" si="22">+U30/T30</f>
        <v>0.79945858674144477</v>
      </c>
      <c r="W30" s="196" t="s">
        <v>3195</v>
      </c>
      <c r="X30" s="4" t="s">
        <v>2178</v>
      </c>
      <c r="Z30" s="4" t="s">
        <v>2051</v>
      </c>
      <c r="AA30" s="4" t="s">
        <v>2063</v>
      </c>
      <c r="AB30" s="4" t="s">
        <v>2045</v>
      </c>
      <c r="AC30" s="4" t="s">
        <v>2052</v>
      </c>
      <c r="AD30" s="155"/>
      <c r="AE30" s="3"/>
      <c r="AG30" s="242">
        <v>10</v>
      </c>
      <c r="AH30" s="242">
        <v>15</v>
      </c>
      <c r="AI30" s="242">
        <v>7</v>
      </c>
      <c r="AJ30" s="242">
        <v>12</v>
      </c>
      <c r="AK30" s="242">
        <v>7</v>
      </c>
      <c r="AL30" s="242">
        <v>15</v>
      </c>
      <c r="AM30" s="242">
        <v>15</v>
      </c>
      <c r="AN30" s="236">
        <f t="shared" si="0"/>
        <v>81</v>
      </c>
      <c r="AO30" s="242">
        <v>10</v>
      </c>
      <c r="AP30" s="242">
        <v>15</v>
      </c>
      <c r="AQ30" s="242">
        <v>7</v>
      </c>
      <c r="AR30" s="242">
        <v>12</v>
      </c>
      <c r="AS30" s="242">
        <v>7</v>
      </c>
      <c r="AT30" s="242">
        <v>15</v>
      </c>
      <c r="AU30" s="242">
        <v>15</v>
      </c>
      <c r="AV30" s="237">
        <f t="shared" si="1"/>
        <v>81</v>
      </c>
      <c r="AW30" s="242">
        <v>10</v>
      </c>
      <c r="AX30" s="242">
        <v>20</v>
      </c>
      <c r="AY30" s="242">
        <v>10</v>
      </c>
      <c r="AZ30" s="242">
        <v>12</v>
      </c>
      <c r="BA30" s="242">
        <v>10</v>
      </c>
      <c r="BB30" s="242">
        <v>20</v>
      </c>
      <c r="BC30" s="242">
        <v>15</v>
      </c>
      <c r="BD30" s="238">
        <f t="shared" si="2"/>
        <v>97</v>
      </c>
      <c r="BE30" s="242">
        <v>10</v>
      </c>
      <c r="BF30" s="242">
        <v>15</v>
      </c>
      <c r="BG30" s="242">
        <v>7</v>
      </c>
      <c r="BH30" s="242">
        <v>12</v>
      </c>
      <c r="BI30" s="242">
        <v>7</v>
      </c>
      <c r="BJ30" s="242">
        <v>15</v>
      </c>
      <c r="BK30" s="242">
        <v>15</v>
      </c>
      <c r="BL30" s="239">
        <f t="shared" si="3"/>
        <v>81</v>
      </c>
      <c r="BM30" s="242">
        <v>10</v>
      </c>
      <c r="BN30" s="242">
        <v>15</v>
      </c>
      <c r="BO30" s="242">
        <v>7</v>
      </c>
      <c r="BP30" s="242">
        <v>12</v>
      </c>
      <c r="BQ30" s="242">
        <v>7</v>
      </c>
      <c r="BR30" s="242">
        <v>15</v>
      </c>
      <c r="BS30" s="242">
        <v>15</v>
      </c>
      <c r="BT30" s="240">
        <f t="shared" si="4"/>
        <v>81</v>
      </c>
      <c r="BU30" s="235">
        <f t="shared" si="5"/>
        <v>421</v>
      </c>
      <c r="BV30" s="235">
        <v>5</v>
      </c>
      <c r="BW30" s="244">
        <f t="shared" si="6"/>
        <v>84.2</v>
      </c>
      <c r="BX30" s="235">
        <f t="shared" si="7"/>
        <v>50</v>
      </c>
      <c r="BY30" s="245">
        <f t="shared" si="8"/>
        <v>10</v>
      </c>
      <c r="BZ30" s="235">
        <f t="shared" si="9"/>
        <v>80</v>
      </c>
      <c r="CA30" s="246">
        <f t="shared" si="10"/>
        <v>16</v>
      </c>
      <c r="CB30" s="235">
        <f t="shared" si="11"/>
        <v>38</v>
      </c>
      <c r="CC30" s="247">
        <f t="shared" si="12"/>
        <v>7.6</v>
      </c>
      <c r="CD30" s="235">
        <f t="shared" si="13"/>
        <v>60</v>
      </c>
      <c r="CE30" s="248">
        <f t="shared" si="14"/>
        <v>12</v>
      </c>
      <c r="CF30" s="235">
        <f t="shared" si="15"/>
        <v>38</v>
      </c>
      <c r="CG30" s="249">
        <f t="shared" si="16"/>
        <v>7.6</v>
      </c>
      <c r="CH30" s="235">
        <f t="shared" si="17"/>
        <v>80</v>
      </c>
      <c r="CI30" s="250">
        <f t="shared" si="18"/>
        <v>16</v>
      </c>
      <c r="CJ30" s="235">
        <f t="shared" si="19"/>
        <v>75</v>
      </c>
      <c r="CK30" s="251">
        <f t="shared" si="20"/>
        <v>15</v>
      </c>
      <c r="CL30" s="268">
        <f t="shared" si="21"/>
        <v>400000</v>
      </c>
      <c r="CM30" s="260">
        <v>400000</v>
      </c>
      <c r="CN30" s="160"/>
      <c r="CO30" s="160"/>
      <c r="CP30" s="160"/>
      <c r="CQ30" s="155"/>
      <c r="CR30" s="155"/>
      <c r="CS30" s="155"/>
      <c r="CT30" s="155"/>
      <c r="CU30" s="155"/>
      <c r="CV30" s="155"/>
      <c r="CW30" s="155"/>
      <c r="CX30" s="155"/>
      <c r="CY30" s="155"/>
      <c r="CZ30" s="155"/>
      <c r="DA30" s="155"/>
      <c r="DB30" s="155"/>
      <c r="DC30" s="155"/>
      <c r="DD30" s="155"/>
      <c r="DE30" s="155"/>
      <c r="DF30" s="155"/>
      <c r="DG30" s="155"/>
      <c r="DH30" s="155"/>
      <c r="DI30" s="155"/>
      <c r="DJ30" s="155"/>
      <c r="DK30" s="155"/>
      <c r="DL30" s="155"/>
      <c r="DM30" s="155"/>
      <c r="DN30" s="155"/>
      <c r="DO30" s="155"/>
      <c r="DP30" s="155"/>
      <c r="DQ30" s="155"/>
      <c r="DR30" s="155"/>
      <c r="DS30" s="155"/>
      <c r="DT30" s="155"/>
    </row>
    <row r="31" spans="1:124" ht="65.099999999999994" customHeight="1" x14ac:dyDescent="0.25">
      <c r="A31" s="215">
        <v>150</v>
      </c>
      <c r="B31" s="161" t="s">
        <v>2446</v>
      </c>
      <c r="C31" s="162" t="s">
        <v>2448</v>
      </c>
      <c r="D31" s="155">
        <v>28</v>
      </c>
      <c r="E31" s="4" t="s">
        <v>73</v>
      </c>
      <c r="F31" s="4" t="s">
        <v>176</v>
      </c>
      <c r="G31" s="4" t="s">
        <v>2447</v>
      </c>
      <c r="H31" s="3" t="s">
        <v>15</v>
      </c>
      <c r="I31" s="4"/>
      <c r="J31" s="4" t="s">
        <v>128</v>
      </c>
      <c r="K31" s="4" t="s">
        <v>2450</v>
      </c>
      <c r="L31" s="4"/>
      <c r="M31" s="4" t="s">
        <v>178</v>
      </c>
      <c r="N31" s="4" t="s">
        <v>2449</v>
      </c>
      <c r="O31" s="4" t="s">
        <v>2989</v>
      </c>
      <c r="P31" s="3" t="s">
        <v>38</v>
      </c>
      <c r="Q31" s="3">
        <v>424</v>
      </c>
      <c r="R31" s="5">
        <v>61481613</v>
      </c>
      <c r="S31" s="3">
        <v>106358789</v>
      </c>
      <c r="T31" s="6">
        <v>1215000</v>
      </c>
      <c r="U31" s="6">
        <v>960000</v>
      </c>
      <c r="V31" s="15">
        <f t="shared" si="22"/>
        <v>0.79012345679012341</v>
      </c>
      <c r="W31" s="196" t="s">
        <v>3196</v>
      </c>
      <c r="X31" s="4" t="s">
        <v>2050</v>
      </c>
      <c r="Y31" s="4"/>
      <c r="Z31" s="4" t="s">
        <v>2051</v>
      </c>
      <c r="AA31" s="4" t="s">
        <v>2063</v>
      </c>
      <c r="AB31" s="4" t="s">
        <v>2045</v>
      </c>
      <c r="AC31" s="4" t="s">
        <v>2052</v>
      </c>
      <c r="AD31" s="155"/>
      <c r="AF31" s="155"/>
      <c r="AG31" s="235">
        <v>10</v>
      </c>
      <c r="AH31" s="235">
        <v>7</v>
      </c>
      <c r="AI31" s="235">
        <v>7</v>
      </c>
      <c r="AJ31" s="235">
        <v>10</v>
      </c>
      <c r="AK31" s="235">
        <v>10</v>
      </c>
      <c r="AL31" s="235">
        <v>20</v>
      </c>
      <c r="AM31" s="235">
        <v>15</v>
      </c>
      <c r="AN31" s="236">
        <f t="shared" si="0"/>
        <v>79</v>
      </c>
      <c r="AO31" s="235">
        <v>10</v>
      </c>
      <c r="AP31" s="235">
        <v>7</v>
      </c>
      <c r="AQ31" s="235">
        <v>7</v>
      </c>
      <c r="AR31" s="235">
        <v>10</v>
      </c>
      <c r="AS31" s="235">
        <v>10</v>
      </c>
      <c r="AT31" s="235">
        <v>20</v>
      </c>
      <c r="AU31" s="235">
        <v>15</v>
      </c>
      <c r="AV31" s="237">
        <f t="shared" si="1"/>
        <v>79</v>
      </c>
      <c r="AW31" s="235">
        <v>10</v>
      </c>
      <c r="AX31" s="235">
        <v>20</v>
      </c>
      <c r="AY31" s="235">
        <v>10</v>
      </c>
      <c r="AZ31" s="235">
        <v>12</v>
      </c>
      <c r="BA31" s="235">
        <v>10</v>
      </c>
      <c r="BB31" s="235">
        <v>20</v>
      </c>
      <c r="BC31" s="235">
        <v>15</v>
      </c>
      <c r="BD31" s="238">
        <f t="shared" si="2"/>
        <v>97</v>
      </c>
      <c r="BE31" s="235">
        <v>10</v>
      </c>
      <c r="BF31" s="235">
        <v>15</v>
      </c>
      <c r="BG31" s="235">
        <v>7</v>
      </c>
      <c r="BH31" s="235">
        <v>10</v>
      </c>
      <c r="BI31" s="235">
        <v>10</v>
      </c>
      <c r="BJ31" s="235">
        <v>20</v>
      </c>
      <c r="BK31" s="235">
        <v>15</v>
      </c>
      <c r="BL31" s="239">
        <f t="shared" si="3"/>
        <v>87</v>
      </c>
      <c r="BM31" s="235">
        <v>10</v>
      </c>
      <c r="BN31" s="235">
        <v>7</v>
      </c>
      <c r="BO31" s="235">
        <v>7</v>
      </c>
      <c r="BP31" s="235">
        <v>10</v>
      </c>
      <c r="BQ31" s="235">
        <v>10</v>
      </c>
      <c r="BR31" s="235">
        <v>20</v>
      </c>
      <c r="BS31" s="235">
        <v>15</v>
      </c>
      <c r="BT31" s="240">
        <f t="shared" si="4"/>
        <v>79</v>
      </c>
      <c r="BU31" s="235">
        <f t="shared" si="5"/>
        <v>421</v>
      </c>
      <c r="BV31" s="235">
        <v>5</v>
      </c>
      <c r="BW31" s="244">
        <f t="shared" si="6"/>
        <v>84.2</v>
      </c>
      <c r="BX31" s="235">
        <f t="shared" si="7"/>
        <v>50</v>
      </c>
      <c r="BY31" s="245">
        <f t="shared" si="8"/>
        <v>10</v>
      </c>
      <c r="BZ31" s="235">
        <f t="shared" si="9"/>
        <v>56</v>
      </c>
      <c r="CA31" s="246">
        <f t="shared" si="10"/>
        <v>11.2</v>
      </c>
      <c r="CB31" s="235">
        <f t="shared" si="11"/>
        <v>38</v>
      </c>
      <c r="CC31" s="247">
        <f t="shared" si="12"/>
        <v>7.6</v>
      </c>
      <c r="CD31" s="235">
        <f t="shared" si="13"/>
        <v>52</v>
      </c>
      <c r="CE31" s="248">
        <f t="shared" si="14"/>
        <v>10.4</v>
      </c>
      <c r="CF31" s="235">
        <f t="shared" si="15"/>
        <v>50</v>
      </c>
      <c r="CG31" s="249">
        <f t="shared" si="16"/>
        <v>10</v>
      </c>
      <c r="CH31" s="235">
        <f t="shared" si="17"/>
        <v>100</v>
      </c>
      <c r="CI31" s="250">
        <f t="shared" si="18"/>
        <v>20</v>
      </c>
      <c r="CJ31" s="235">
        <f t="shared" si="19"/>
        <v>75</v>
      </c>
      <c r="CK31" s="251">
        <f t="shared" si="20"/>
        <v>15</v>
      </c>
      <c r="CL31" s="268">
        <f t="shared" si="21"/>
        <v>900000</v>
      </c>
      <c r="CM31" s="260">
        <v>900000</v>
      </c>
      <c r="CN31" s="160"/>
      <c r="CO31" s="158"/>
      <c r="CP31" s="158"/>
    </row>
    <row r="32" spans="1:124" ht="65.099999999999994" customHeight="1" x14ac:dyDescent="0.25">
      <c r="A32" s="212">
        <v>102</v>
      </c>
      <c r="B32" s="182" t="s">
        <v>2620</v>
      </c>
      <c r="C32" s="162" t="s">
        <v>2621</v>
      </c>
      <c r="D32" s="162">
        <v>29</v>
      </c>
      <c r="E32" s="4" t="s">
        <v>408</v>
      </c>
      <c r="F32" s="4" t="s">
        <v>700</v>
      </c>
      <c r="G32" s="4" t="s">
        <v>2622</v>
      </c>
      <c r="H32" s="4" t="s">
        <v>15</v>
      </c>
      <c r="J32" s="4" t="s">
        <v>128</v>
      </c>
      <c r="K32" s="4" t="s">
        <v>759</v>
      </c>
      <c r="L32" s="4"/>
      <c r="M32" s="4" t="s">
        <v>701</v>
      </c>
      <c r="N32" s="4" t="s">
        <v>592</v>
      </c>
      <c r="O32" s="4" t="s">
        <v>389</v>
      </c>
      <c r="P32" s="4" t="s">
        <v>38</v>
      </c>
      <c r="Q32" s="4">
        <v>424</v>
      </c>
      <c r="R32" s="29" t="s">
        <v>702</v>
      </c>
      <c r="S32" s="4">
        <v>105761798</v>
      </c>
      <c r="T32" s="30">
        <v>1340000</v>
      </c>
      <c r="U32" s="30">
        <v>1070000</v>
      </c>
      <c r="V32" s="40">
        <f t="shared" si="22"/>
        <v>0.79850746268656714</v>
      </c>
      <c r="W32" s="196" t="s">
        <v>3197</v>
      </c>
      <c r="X32" s="4" t="s">
        <v>2320</v>
      </c>
      <c r="Y32" s="4"/>
      <c r="Z32" s="4" t="s">
        <v>2051</v>
      </c>
      <c r="AA32" s="4" t="s">
        <v>2063</v>
      </c>
      <c r="AB32" s="4" t="s">
        <v>2102</v>
      </c>
      <c r="AC32" s="4" t="s">
        <v>2052</v>
      </c>
      <c r="AD32" s="155"/>
      <c r="AF32" s="155"/>
      <c r="AG32" s="235">
        <v>10</v>
      </c>
      <c r="AH32" s="235">
        <v>20</v>
      </c>
      <c r="AI32" s="235">
        <v>7</v>
      </c>
      <c r="AJ32" s="235">
        <v>10</v>
      </c>
      <c r="AK32" s="235">
        <v>7</v>
      </c>
      <c r="AL32" s="235">
        <v>15</v>
      </c>
      <c r="AM32" s="235">
        <v>15</v>
      </c>
      <c r="AN32" s="236">
        <f t="shared" si="0"/>
        <v>84</v>
      </c>
      <c r="AO32" s="235">
        <v>10</v>
      </c>
      <c r="AP32" s="235">
        <v>20</v>
      </c>
      <c r="AQ32" s="235">
        <v>7</v>
      </c>
      <c r="AR32" s="235">
        <v>7</v>
      </c>
      <c r="AS32" s="235">
        <v>7</v>
      </c>
      <c r="AT32" s="235">
        <v>15</v>
      </c>
      <c r="AU32" s="235">
        <v>15</v>
      </c>
      <c r="AV32" s="237">
        <f t="shared" si="1"/>
        <v>81</v>
      </c>
      <c r="AW32" s="235">
        <v>10</v>
      </c>
      <c r="AX32" s="235">
        <v>20</v>
      </c>
      <c r="AY32" s="235">
        <v>10</v>
      </c>
      <c r="AZ32" s="235">
        <v>7</v>
      </c>
      <c r="BA32" s="235">
        <v>10</v>
      </c>
      <c r="BB32" s="235">
        <v>20</v>
      </c>
      <c r="BC32" s="235">
        <v>15</v>
      </c>
      <c r="BD32" s="238">
        <f t="shared" si="2"/>
        <v>92</v>
      </c>
      <c r="BE32" s="235">
        <v>10</v>
      </c>
      <c r="BF32" s="235">
        <v>20</v>
      </c>
      <c r="BG32" s="235">
        <v>7</v>
      </c>
      <c r="BH32" s="235">
        <v>10</v>
      </c>
      <c r="BI32" s="235">
        <v>7</v>
      </c>
      <c r="BJ32" s="235">
        <v>15</v>
      </c>
      <c r="BK32" s="235">
        <v>15</v>
      </c>
      <c r="BL32" s="239">
        <f t="shared" si="3"/>
        <v>84</v>
      </c>
      <c r="BM32" s="235">
        <v>10</v>
      </c>
      <c r="BN32" s="235">
        <v>20</v>
      </c>
      <c r="BO32" s="235">
        <v>7</v>
      </c>
      <c r="BP32" s="235">
        <v>5</v>
      </c>
      <c r="BQ32" s="235">
        <v>7</v>
      </c>
      <c r="BR32" s="235">
        <v>15</v>
      </c>
      <c r="BS32" s="235">
        <v>15</v>
      </c>
      <c r="BT32" s="240">
        <f t="shared" si="4"/>
        <v>79</v>
      </c>
      <c r="BU32" s="235">
        <f t="shared" si="5"/>
        <v>420</v>
      </c>
      <c r="BV32" s="235">
        <v>5</v>
      </c>
      <c r="BW32" s="244">
        <f t="shared" si="6"/>
        <v>84</v>
      </c>
      <c r="BX32" s="235">
        <f t="shared" si="7"/>
        <v>50</v>
      </c>
      <c r="BY32" s="245">
        <f t="shared" si="8"/>
        <v>10</v>
      </c>
      <c r="BZ32" s="235">
        <f t="shared" si="9"/>
        <v>100</v>
      </c>
      <c r="CA32" s="246">
        <f t="shared" si="10"/>
        <v>20</v>
      </c>
      <c r="CB32" s="235">
        <f t="shared" si="11"/>
        <v>38</v>
      </c>
      <c r="CC32" s="247">
        <f t="shared" si="12"/>
        <v>7.6</v>
      </c>
      <c r="CD32" s="235">
        <f t="shared" si="13"/>
        <v>39</v>
      </c>
      <c r="CE32" s="248">
        <f t="shared" si="14"/>
        <v>7.8</v>
      </c>
      <c r="CF32" s="235">
        <f t="shared" si="15"/>
        <v>38</v>
      </c>
      <c r="CG32" s="249">
        <f t="shared" si="16"/>
        <v>7.6</v>
      </c>
      <c r="CH32" s="235">
        <f t="shared" si="17"/>
        <v>80</v>
      </c>
      <c r="CI32" s="250">
        <f t="shared" si="18"/>
        <v>16</v>
      </c>
      <c r="CJ32" s="235">
        <f t="shared" si="19"/>
        <v>75</v>
      </c>
      <c r="CK32" s="251">
        <f t="shared" si="20"/>
        <v>15</v>
      </c>
      <c r="CL32" s="268">
        <f t="shared" si="21"/>
        <v>1000000</v>
      </c>
      <c r="CM32" s="260">
        <v>1000000</v>
      </c>
      <c r="CN32" s="160"/>
      <c r="CO32" s="158"/>
      <c r="CP32" s="158"/>
    </row>
    <row r="33" spans="1:124" s="4" customFormat="1" ht="65.099999999999994" customHeight="1" x14ac:dyDescent="0.25">
      <c r="A33" s="207">
        <v>157</v>
      </c>
      <c r="B33" s="161" t="s">
        <v>2358</v>
      </c>
      <c r="C33" s="162" t="s">
        <v>2359</v>
      </c>
      <c r="D33" s="155">
        <v>30</v>
      </c>
      <c r="E33" s="4" t="s">
        <v>54</v>
      </c>
      <c r="F33" s="4" t="s">
        <v>53</v>
      </c>
      <c r="G33" s="4" t="s">
        <v>2360</v>
      </c>
      <c r="H33" s="3" t="s">
        <v>35</v>
      </c>
      <c r="I33" s="4" t="s">
        <v>1017</v>
      </c>
      <c r="L33" s="33"/>
      <c r="M33" s="33" t="s">
        <v>77</v>
      </c>
      <c r="N33" s="33" t="s">
        <v>58</v>
      </c>
      <c r="O33" s="3" t="s">
        <v>171</v>
      </c>
      <c r="P33" s="3" t="s">
        <v>17</v>
      </c>
      <c r="Q33" s="3">
        <v>424</v>
      </c>
      <c r="R33" s="5" t="s">
        <v>56</v>
      </c>
      <c r="S33" s="3" t="s">
        <v>57</v>
      </c>
      <c r="T33" s="6">
        <v>1140000</v>
      </c>
      <c r="U33" s="6">
        <v>890000</v>
      </c>
      <c r="V33" s="15">
        <f t="shared" si="22"/>
        <v>0.7807017543859649</v>
      </c>
      <c r="W33" s="196" t="s">
        <v>3198</v>
      </c>
      <c r="X33" s="4" t="s">
        <v>2050</v>
      </c>
      <c r="Z33" s="4" t="s">
        <v>2051</v>
      </c>
      <c r="AA33" s="4" t="s">
        <v>2361</v>
      </c>
      <c r="AB33" s="4" t="s">
        <v>2045</v>
      </c>
      <c r="AC33" s="4" t="s">
        <v>2052</v>
      </c>
      <c r="AD33" s="155"/>
      <c r="AE33" s="3"/>
      <c r="AF33" s="155"/>
      <c r="AG33" s="235">
        <v>10</v>
      </c>
      <c r="AH33" s="235">
        <v>15</v>
      </c>
      <c r="AI33" s="235">
        <v>10</v>
      </c>
      <c r="AJ33" s="235">
        <v>12</v>
      </c>
      <c r="AK33" s="235">
        <v>7</v>
      </c>
      <c r="AL33" s="235">
        <v>15</v>
      </c>
      <c r="AM33" s="235">
        <v>15</v>
      </c>
      <c r="AN33" s="236">
        <f t="shared" si="0"/>
        <v>84</v>
      </c>
      <c r="AO33" s="235">
        <v>7</v>
      </c>
      <c r="AP33" s="235">
        <v>15</v>
      </c>
      <c r="AQ33" s="235">
        <v>4</v>
      </c>
      <c r="AR33" s="235">
        <v>12</v>
      </c>
      <c r="AS33" s="235">
        <v>7</v>
      </c>
      <c r="AT33" s="235">
        <v>15</v>
      </c>
      <c r="AU33" s="235">
        <v>15</v>
      </c>
      <c r="AV33" s="237">
        <f t="shared" si="1"/>
        <v>75</v>
      </c>
      <c r="AW33" s="235">
        <v>10</v>
      </c>
      <c r="AX33" s="235">
        <v>15</v>
      </c>
      <c r="AY33" s="235">
        <v>10</v>
      </c>
      <c r="AZ33" s="235">
        <v>12</v>
      </c>
      <c r="BA33" s="235">
        <v>10</v>
      </c>
      <c r="BB33" s="235">
        <v>15</v>
      </c>
      <c r="BC33" s="235">
        <v>15</v>
      </c>
      <c r="BD33" s="238">
        <f t="shared" si="2"/>
        <v>87</v>
      </c>
      <c r="BE33" s="235">
        <v>10</v>
      </c>
      <c r="BF33" s="235">
        <v>15</v>
      </c>
      <c r="BG33" s="235">
        <v>10</v>
      </c>
      <c r="BH33" s="235">
        <v>12</v>
      </c>
      <c r="BI33" s="235">
        <v>7</v>
      </c>
      <c r="BJ33" s="235">
        <v>15</v>
      </c>
      <c r="BK33" s="235">
        <v>15</v>
      </c>
      <c r="BL33" s="239">
        <f t="shared" si="3"/>
        <v>84</v>
      </c>
      <c r="BM33" s="235">
        <v>10</v>
      </c>
      <c r="BN33" s="235">
        <v>15</v>
      </c>
      <c r="BO33" s="235">
        <v>10</v>
      </c>
      <c r="BP33" s="235">
        <v>12</v>
      </c>
      <c r="BQ33" s="235">
        <v>7</v>
      </c>
      <c r="BR33" s="235">
        <v>15</v>
      </c>
      <c r="BS33" s="235">
        <v>15</v>
      </c>
      <c r="BT33" s="240">
        <f t="shared" si="4"/>
        <v>84</v>
      </c>
      <c r="BU33" s="235">
        <f t="shared" si="5"/>
        <v>414</v>
      </c>
      <c r="BV33" s="235">
        <v>5</v>
      </c>
      <c r="BW33" s="244">
        <f t="shared" si="6"/>
        <v>82.8</v>
      </c>
      <c r="BX33" s="235">
        <f t="shared" si="7"/>
        <v>47</v>
      </c>
      <c r="BY33" s="245">
        <f t="shared" si="8"/>
        <v>9.4</v>
      </c>
      <c r="BZ33" s="235">
        <f t="shared" si="9"/>
        <v>75</v>
      </c>
      <c r="CA33" s="246">
        <f t="shared" si="10"/>
        <v>15</v>
      </c>
      <c r="CB33" s="235">
        <f t="shared" si="11"/>
        <v>44</v>
      </c>
      <c r="CC33" s="247">
        <f t="shared" si="12"/>
        <v>8.8000000000000007</v>
      </c>
      <c r="CD33" s="235">
        <f t="shared" si="13"/>
        <v>60</v>
      </c>
      <c r="CE33" s="248">
        <f t="shared" si="14"/>
        <v>12</v>
      </c>
      <c r="CF33" s="235">
        <f t="shared" si="15"/>
        <v>38</v>
      </c>
      <c r="CG33" s="249">
        <f t="shared" si="16"/>
        <v>7.6</v>
      </c>
      <c r="CH33" s="235">
        <f t="shared" si="17"/>
        <v>75</v>
      </c>
      <c r="CI33" s="250">
        <f t="shared" si="18"/>
        <v>15</v>
      </c>
      <c r="CJ33" s="235">
        <f t="shared" si="19"/>
        <v>75</v>
      </c>
      <c r="CK33" s="251">
        <f t="shared" si="20"/>
        <v>15</v>
      </c>
      <c r="CL33" s="268">
        <f t="shared" si="21"/>
        <v>500000</v>
      </c>
      <c r="CM33" s="260">
        <v>500000</v>
      </c>
      <c r="CN33" s="160"/>
      <c r="CO33" s="160"/>
      <c r="CP33" s="160"/>
      <c r="CQ33" s="155"/>
      <c r="CR33" s="155"/>
      <c r="CS33" s="155"/>
      <c r="CT33" s="155"/>
      <c r="CU33" s="155"/>
      <c r="CV33" s="155"/>
      <c r="CW33" s="155"/>
      <c r="CX33" s="155"/>
      <c r="CY33" s="155"/>
      <c r="CZ33" s="155"/>
      <c r="DA33" s="155"/>
      <c r="DB33" s="155"/>
      <c r="DC33" s="155"/>
      <c r="DD33" s="155"/>
      <c r="DE33" s="155"/>
      <c r="DF33" s="155"/>
      <c r="DG33" s="155"/>
      <c r="DH33" s="155"/>
      <c r="DI33" s="155"/>
      <c r="DJ33" s="155"/>
      <c r="DK33" s="155"/>
      <c r="DL33" s="155"/>
      <c r="DM33" s="155"/>
      <c r="DN33" s="155"/>
      <c r="DO33" s="155"/>
      <c r="DP33" s="155"/>
      <c r="DQ33" s="155"/>
      <c r="DR33" s="155"/>
      <c r="DS33" s="155"/>
      <c r="DT33" s="155"/>
    </row>
    <row r="34" spans="1:124" ht="65.099999999999994" customHeight="1" x14ac:dyDescent="0.25">
      <c r="A34" s="168">
        <v>75</v>
      </c>
      <c r="B34" s="161" t="s">
        <v>2499</v>
      </c>
      <c r="C34" s="162" t="s">
        <v>2500</v>
      </c>
      <c r="D34" s="162">
        <v>31</v>
      </c>
      <c r="E34" s="4" t="s">
        <v>239</v>
      </c>
      <c r="F34" s="4" t="s">
        <v>293</v>
      </c>
      <c r="G34" s="4" t="s">
        <v>2498</v>
      </c>
      <c r="H34" s="3" t="s">
        <v>35</v>
      </c>
      <c r="I34" s="4" t="s">
        <v>1052</v>
      </c>
      <c r="J34" s="4"/>
      <c r="K34" s="4"/>
      <c r="L34" s="33"/>
      <c r="M34" s="33" t="s">
        <v>295</v>
      </c>
      <c r="N34" s="33" t="s">
        <v>294</v>
      </c>
      <c r="O34" s="3" t="s">
        <v>111</v>
      </c>
      <c r="P34" s="3" t="s">
        <v>17</v>
      </c>
      <c r="Q34" s="3">
        <v>424</v>
      </c>
      <c r="R34" s="5" t="s">
        <v>296</v>
      </c>
      <c r="S34" s="3">
        <v>101161816</v>
      </c>
      <c r="T34" s="6">
        <v>1202100</v>
      </c>
      <c r="U34" s="6">
        <v>930000</v>
      </c>
      <c r="V34" s="15">
        <f t="shared" si="22"/>
        <v>0.77364611929124028</v>
      </c>
      <c r="W34" s="196" t="s">
        <v>3199</v>
      </c>
      <c r="X34" s="4" t="s">
        <v>2320</v>
      </c>
      <c r="Y34" s="4"/>
      <c r="Z34" s="4" t="s">
        <v>2051</v>
      </c>
      <c r="AA34" s="4" t="s">
        <v>2106</v>
      </c>
      <c r="AB34" s="4" t="s">
        <v>2045</v>
      </c>
      <c r="AC34" s="4" t="s">
        <v>2052</v>
      </c>
      <c r="AD34" s="155"/>
      <c r="AF34" s="4"/>
      <c r="AG34" s="235">
        <v>10</v>
      </c>
      <c r="AH34" s="235">
        <v>7</v>
      </c>
      <c r="AI34" s="235">
        <v>4</v>
      </c>
      <c r="AJ34" s="235">
        <v>13</v>
      </c>
      <c r="AK34" s="235">
        <v>10</v>
      </c>
      <c r="AL34" s="235">
        <v>20</v>
      </c>
      <c r="AM34" s="235">
        <v>15</v>
      </c>
      <c r="AN34" s="236">
        <f t="shared" si="0"/>
        <v>79</v>
      </c>
      <c r="AO34" s="235">
        <v>10</v>
      </c>
      <c r="AP34" s="235">
        <v>7</v>
      </c>
      <c r="AQ34" s="235">
        <v>4</v>
      </c>
      <c r="AR34" s="235">
        <v>13</v>
      </c>
      <c r="AS34" s="235">
        <v>10</v>
      </c>
      <c r="AT34" s="235">
        <v>20</v>
      </c>
      <c r="AU34" s="235">
        <v>15</v>
      </c>
      <c r="AV34" s="237">
        <f t="shared" si="1"/>
        <v>79</v>
      </c>
      <c r="AW34" s="235">
        <v>10</v>
      </c>
      <c r="AX34" s="235">
        <v>15</v>
      </c>
      <c r="AY34" s="235">
        <v>10</v>
      </c>
      <c r="AZ34" s="235">
        <v>15</v>
      </c>
      <c r="BA34" s="235">
        <v>10</v>
      </c>
      <c r="BB34" s="235">
        <v>20</v>
      </c>
      <c r="BC34" s="235">
        <v>15</v>
      </c>
      <c r="BD34" s="238">
        <f t="shared" si="2"/>
        <v>95</v>
      </c>
      <c r="BE34" s="235">
        <v>10</v>
      </c>
      <c r="BF34" s="235">
        <v>7</v>
      </c>
      <c r="BG34" s="235">
        <v>4</v>
      </c>
      <c r="BH34" s="235">
        <v>13</v>
      </c>
      <c r="BI34" s="235">
        <v>10</v>
      </c>
      <c r="BJ34" s="235">
        <v>20</v>
      </c>
      <c r="BK34" s="235">
        <v>15</v>
      </c>
      <c r="BL34" s="239">
        <f t="shared" si="3"/>
        <v>79</v>
      </c>
      <c r="BM34" s="235">
        <v>10</v>
      </c>
      <c r="BN34" s="235">
        <v>7</v>
      </c>
      <c r="BO34" s="235">
        <v>4</v>
      </c>
      <c r="BP34" s="235">
        <v>13</v>
      </c>
      <c r="BQ34" s="235">
        <v>10</v>
      </c>
      <c r="BR34" s="235">
        <v>20</v>
      </c>
      <c r="BS34" s="235">
        <v>15</v>
      </c>
      <c r="BT34" s="240">
        <f t="shared" si="4"/>
        <v>79</v>
      </c>
      <c r="BU34" s="235">
        <f t="shared" si="5"/>
        <v>411</v>
      </c>
      <c r="BV34" s="235">
        <v>5</v>
      </c>
      <c r="BW34" s="244">
        <f t="shared" si="6"/>
        <v>82.2</v>
      </c>
      <c r="BX34" s="235">
        <f t="shared" si="7"/>
        <v>50</v>
      </c>
      <c r="BY34" s="245">
        <f t="shared" si="8"/>
        <v>10</v>
      </c>
      <c r="BZ34" s="235">
        <f t="shared" si="9"/>
        <v>43</v>
      </c>
      <c r="CA34" s="246">
        <f t="shared" si="10"/>
        <v>8.6</v>
      </c>
      <c r="CB34" s="235">
        <f t="shared" si="11"/>
        <v>26</v>
      </c>
      <c r="CC34" s="247">
        <f t="shared" si="12"/>
        <v>5.2</v>
      </c>
      <c r="CD34" s="235">
        <f t="shared" si="13"/>
        <v>67</v>
      </c>
      <c r="CE34" s="248">
        <f t="shared" si="14"/>
        <v>13.4</v>
      </c>
      <c r="CF34" s="235">
        <f t="shared" si="15"/>
        <v>50</v>
      </c>
      <c r="CG34" s="249">
        <f t="shared" si="16"/>
        <v>10</v>
      </c>
      <c r="CH34" s="235">
        <f t="shared" si="17"/>
        <v>100</v>
      </c>
      <c r="CI34" s="250">
        <f t="shared" si="18"/>
        <v>20</v>
      </c>
      <c r="CJ34" s="235">
        <f t="shared" si="19"/>
        <v>75</v>
      </c>
      <c r="CK34" s="251">
        <f t="shared" si="20"/>
        <v>15</v>
      </c>
      <c r="CL34" s="268">
        <f t="shared" si="21"/>
        <v>500000</v>
      </c>
      <c r="CM34" s="260">
        <v>500000</v>
      </c>
      <c r="CN34" s="160"/>
      <c r="CO34" s="158"/>
      <c r="CP34" s="158"/>
    </row>
    <row r="35" spans="1:124" s="4" customFormat="1" ht="65.099999999999994" customHeight="1" x14ac:dyDescent="0.25">
      <c r="A35" s="205">
        <v>43</v>
      </c>
      <c r="B35" s="182" t="s">
        <v>2386</v>
      </c>
      <c r="C35" s="162" t="s">
        <v>2387</v>
      </c>
      <c r="D35" s="155">
        <v>32</v>
      </c>
      <c r="E35" s="4" t="s">
        <v>235</v>
      </c>
      <c r="F35" s="4" t="s">
        <v>236</v>
      </c>
      <c r="G35" s="4" t="s">
        <v>2388</v>
      </c>
      <c r="H35" s="4" t="s">
        <v>15</v>
      </c>
      <c r="I35" s="4" t="s">
        <v>1194</v>
      </c>
      <c r="K35" s="206"/>
      <c r="L35" s="33" t="s">
        <v>644</v>
      </c>
      <c r="M35" s="33" t="s">
        <v>1840</v>
      </c>
      <c r="N35" s="33" t="s">
        <v>1195</v>
      </c>
      <c r="O35" s="4" t="s">
        <v>37</v>
      </c>
      <c r="P35" s="4" t="s">
        <v>17</v>
      </c>
      <c r="Q35" s="4">
        <v>424</v>
      </c>
      <c r="R35" s="29" t="s">
        <v>737</v>
      </c>
      <c r="S35" s="4">
        <v>104934912</v>
      </c>
      <c r="T35" s="30">
        <v>1326000</v>
      </c>
      <c r="U35" s="30">
        <v>750000</v>
      </c>
      <c r="V35" s="40">
        <f t="shared" si="22"/>
        <v>0.56561085972850678</v>
      </c>
      <c r="W35" s="196" t="s">
        <v>3200</v>
      </c>
      <c r="X35" s="4" t="s">
        <v>2050</v>
      </c>
      <c r="Z35" s="4" t="s">
        <v>2051</v>
      </c>
      <c r="AA35" s="4" t="s">
        <v>2106</v>
      </c>
      <c r="AB35" s="4" t="s">
        <v>2045</v>
      </c>
      <c r="AC35" s="4" t="s">
        <v>2052</v>
      </c>
      <c r="AD35" s="155"/>
      <c r="AG35" s="235">
        <v>10</v>
      </c>
      <c r="AH35" s="235">
        <v>7</v>
      </c>
      <c r="AI35" s="235">
        <v>7</v>
      </c>
      <c r="AJ35" s="235">
        <v>15</v>
      </c>
      <c r="AK35" s="235">
        <v>7</v>
      </c>
      <c r="AL35" s="235">
        <v>20</v>
      </c>
      <c r="AM35" s="235">
        <v>15</v>
      </c>
      <c r="AN35" s="236">
        <f t="shared" si="0"/>
        <v>81</v>
      </c>
      <c r="AO35" s="235">
        <v>10</v>
      </c>
      <c r="AP35" s="235">
        <v>7</v>
      </c>
      <c r="AQ35" s="235">
        <v>7</v>
      </c>
      <c r="AR35" s="235">
        <v>15</v>
      </c>
      <c r="AS35" s="235">
        <v>7</v>
      </c>
      <c r="AT35" s="235">
        <v>20</v>
      </c>
      <c r="AU35" s="235">
        <v>15</v>
      </c>
      <c r="AV35" s="237">
        <f t="shared" si="1"/>
        <v>81</v>
      </c>
      <c r="AW35" s="235">
        <v>7</v>
      </c>
      <c r="AX35" s="235">
        <v>15</v>
      </c>
      <c r="AY35" s="235">
        <v>7</v>
      </c>
      <c r="AZ35" s="235">
        <v>15</v>
      </c>
      <c r="BA35" s="235">
        <v>10</v>
      </c>
      <c r="BB35" s="235">
        <v>15</v>
      </c>
      <c r="BC35" s="235">
        <v>15</v>
      </c>
      <c r="BD35" s="238">
        <f t="shared" si="2"/>
        <v>84</v>
      </c>
      <c r="BE35" s="235">
        <v>10</v>
      </c>
      <c r="BF35" s="235">
        <v>7</v>
      </c>
      <c r="BG35" s="235">
        <v>7</v>
      </c>
      <c r="BH35" s="235">
        <v>15</v>
      </c>
      <c r="BI35" s="235">
        <v>7</v>
      </c>
      <c r="BJ35" s="235">
        <v>20</v>
      </c>
      <c r="BK35" s="235">
        <v>15</v>
      </c>
      <c r="BL35" s="239">
        <f t="shared" si="3"/>
        <v>81</v>
      </c>
      <c r="BM35" s="235">
        <v>10</v>
      </c>
      <c r="BN35" s="235">
        <v>7</v>
      </c>
      <c r="BO35" s="235">
        <v>7</v>
      </c>
      <c r="BP35" s="235">
        <v>15</v>
      </c>
      <c r="BQ35" s="235">
        <v>7</v>
      </c>
      <c r="BR35" s="235">
        <v>20</v>
      </c>
      <c r="BS35" s="235">
        <v>15</v>
      </c>
      <c r="BT35" s="240">
        <f t="shared" si="4"/>
        <v>81</v>
      </c>
      <c r="BU35" s="235">
        <f t="shared" si="5"/>
        <v>408</v>
      </c>
      <c r="BV35" s="235">
        <v>5</v>
      </c>
      <c r="BW35" s="244">
        <f t="shared" si="6"/>
        <v>81.599999999999994</v>
      </c>
      <c r="BX35" s="235">
        <f t="shared" si="7"/>
        <v>47</v>
      </c>
      <c r="BY35" s="245">
        <f t="shared" si="8"/>
        <v>9.4</v>
      </c>
      <c r="BZ35" s="235">
        <f t="shared" si="9"/>
        <v>43</v>
      </c>
      <c r="CA35" s="246">
        <f t="shared" si="10"/>
        <v>8.6</v>
      </c>
      <c r="CB35" s="235">
        <f t="shared" si="11"/>
        <v>35</v>
      </c>
      <c r="CC35" s="247">
        <f t="shared" si="12"/>
        <v>7</v>
      </c>
      <c r="CD35" s="235">
        <f t="shared" si="13"/>
        <v>75</v>
      </c>
      <c r="CE35" s="248">
        <f t="shared" si="14"/>
        <v>15</v>
      </c>
      <c r="CF35" s="235">
        <f t="shared" si="15"/>
        <v>38</v>
      </c>
      <c r="CG35" s="249">
        <f t="shared" si="16"/>
        <v>7.6</v>
      </c>
      <c r="CH35" s="235">
        <f t="shared" si="17"/>
        <v>95</v>
      </c>
      <c r="CI35" s="250">
        <f t="shared" si="18"/>
        <v>19</v>
      </c>
      <c r="CJ35" s="235">
        <f t="shared" si="19"/>
        <v>75</v>
      </c>
      <c r="CK35" s="251">
        <f t="shared" si="20"/>
        <v>15</v>
      </c>
      <c r="CL35" s="268">
        <f t="shared" si="21"/>
        <v>600000</v>
      </c>
      <c r="CM35" s="260">
        <v>600000</v>
      </c>
      <c r="CN35" s="160"/>
      <c r="CO35" s="160"/>
      <c r="CP35" s="160"/>
      <c r="CQ35" s="155"/>
      <c r="CR35" s="155"/>
      <c r="CS35" s="155"/>
      <c r="CT35" s="155"/>
      <c r="CU35" s="155"/>
      <c r="CV35" s="155"/>
      <c r="CW35" s="155"/>
      <c r="CX35" s="155"/>
      <c r="CY35" s="155"/>
      <c r="CZ35" s="155"/>
      <c r="DA35" s="155"/>
      <c r="DB35" s="155"/>
      <c r="DC35" s="155"/>
      <c r="DD35" s="155"/>
      <c r="DE35" s="155"/>
      <c r="DF35" s="155"/>
      <c r="DG35" s="155"/>
      <c r="DH35" s="155"/>
      <c r="DI35" s="155"/>
      <c r="DJ35" s="155"/>
      <c r="DK35" s="155"/>
      <c r="DL35" s="155"/>
      <c r="DM35" s="155"/>
      <c r="DN35" s="155"/>
      <c r="DO35" s="155"/>
      <c r="DP35" s="155"/>
      <c r="DQ35" s="155"/>
      <c r="DR35" s="155"/>
      <c r="DS35" s="155"/>
      <c r="DT35" s="155"/>
    </row>
    <row r="36" spans="1:124" ht="65.099999999999994" customHeight="1" x14ac:dyDescent="0.25">
      <c r="A36" s="216">
        <v>162</v>
      </c>
      <c r="B36" s="155" t="s">
        <v>2215</v>
      </c>
      <c r="C36" s="150" t="s">
        <v>2218</v>
      </c>
      <c r="D36" s="162">
        <v>33</v>
      </c>
      <c r="E36" s="155" t="s">
        <v>32</v>
      </c>
      <c r="F36" s="155" t="s">
        <v>2214</v>
      </c>
      <c r="G36" s="155" t="s">
        <v>2217</v>
      </c>
      <c r="H36" s="155" t="s">
        <v>26</v>
      </c>
      <c r="I36" s="155" t="s">
        <v>2219</v>
      </c>
      <c r="J36" s="155"/>
      <c r="K36" s="155"/>
      <c r="L36" s="156" t="s">
        <v>2222</v>
      </c>
      <c r="M36" s="156" t="s">
        <v>2223</v>
      </c>
      <c r="N36" s="155" t="s">
        <v>2220</v>
      </c>
      <c r="O36" s="4" t="s">
        <v>383</v>
      </c>
      <c r="P36" s="155" t="s">
        <v>17</v>
      </c>
      <c r="Q36" s="4">
        <v>424</v>
      </c>
      <c r="R36" s="159" t="s">
        <v>2221</v>
      </c>
      <c r="S36" s="155">
        <v>113484695</v>
      </c>
      <c r="T36" s="160">
        <v>982000</v>
      </c>
      <c r="U36" s="160">
        <v>760000</v>
      </c>
      <c r="V36" s="181">
        <f>U36/T36</f>
        <v>0.77393075356415475</v>
      </c>
      <c r="W36" s="199" t="s">
        <v>3201</v>
      </c>
      <c r="X36" s="155" t="s">
        <v>2225</v>
      </c>
      <c r="Y36" s="155"/>
      <c r="Z36" s="155" t="s">
        <v>2044</v>
      </c>
      <c r="AA36" s="155" t="s">
        <v>2087</v>
      </c>
      <c r="AB36" s="155" t="s">
        <v>2045</v>
      </c>
      <c r="AC36" s="155" t="s">
        <v>2052</v>
      </c>
      <c r="AD36" s="155"/>
      <c r="AE36" s="155"/>
      <c r="AF36" s="155"/>
      <c r="AG36" s="235">
        <v>10</v>
      </c>
      <c r="AH36" s="235">
        <v>20</v>
      </c>
      <c r="AI36" s="235">
        <v>4</v>
      </c>
      <c r="AJ36" s="235">
        <v>8</v>
      </c>
      <c r="AK36" s="235">
        <v>4</v>
      </c>
      <c r="AL36" s="235">
        <v>20</v>
      </c>
      <c r="AM36" s="235">
        <v>15</v>
      </c>
      <c r="AN36" s="236">
        <f t="shared" ref="AN36:AN67" si="23">AG36+AH36+AI36+AJ36+AK36+AL36+AM36</f>
        <v>81</v>
      </c>
      <c r="AO36" s="235">
        <v>10</v>
      </c>
      <c r="AP36" s="235">
        <v>20</v>
      </c>
      <c r="AQ36" s="235">
        <v>4</v>
      </c>
      <c r="AR36" s="235">
        <v>8</v>
      </c>
      <c r="AS36" s="235">
        <v>4</v>
      </c>
      <c r="AT36" s="235">
        <v>20</v>
      </c>
      <c r="AU36" s="235">
        <v>15</v>
      </c>
      <c r="AV36" s="237">
        <f t="shared" ref="AV36:AV67" si="24">AO36+AP36+AQ36+AR36+AS36+AT36+AU36</f>
        <v>81</v>
      </c>
      <c r="AW36" s="235">
        <v>7</v>
      </c>
      <c r="AX36" s="235">
        <v>20</v>
      </c>
      <c r="AY36" s="235">
        <v>7</v>
      </c>
      <c r="AZ36" s="235">
        <v>6</v>
      </c>
      <c r="BA36" s="235">
        <v>7</v>
      </c>
      <c r="BB36" s="235">
        <v>20</v>
      </c>
      <c r="BC36" s="235">
        <v>15</v>
      </c>
      <c r="BD36" s="238">
        <f t="shared" ref="BD36:BD67" si="25">AW36+AX36+AY36+AZ36+BA36+BB36+BC36</f>
        <v>82</v>
      </c>
      <c r="BE36" s="235">
        <v>10</v>
      </c>
      <c r="BF36" s="235">
        <v>20</v>
      </c>
      <c r="BG36" s="235">
        <v>4</v>
      </c>
      <c r="BH36" s="235">
        <v>8</v>
      </c>
      <c r="BI36" s="235">
        <v>4</v>
      </c>
      <c r="BJ36" s="235">
        <v>20</v>
      </c>
      <c r="BK36" s="235">
        <v>15</v>
      </c>
      <c r="BL36" s="239">
        <f t="shared" ref="BL36:BL67" si="26">BE36+BF36+BG36+BH36+BI36+BJ36+BK36</f>
        <v>81</v>
      </c>
      <c r="BM36" s="235">
        <v>10</v>
      </c>
      <c r="BN36" s="235">
        <v>20</v>
      </c>
      <c r="BO36" s="235">
        <v>4</v>
      </c>
      <c r="BP36" s="235">
        <v>8</v>
      </c>
      <c r="BQ36" s="235">
        <v>4</v>
      </c>
      <c r="BR36" s="235">
        <v>20</v>
      </c>
      <c r="BS36" s="235">
        <v>15</v>
      </c>
      <c r="BT36" s="240">
        <f t="shared" ref="BT36:BT67" si="27">BM36+BN36+BO36+BP36+BQ36+BR36+BS36</f>
        <v>81</v>
      </c>
      <c r="BU36" s="235">
        <f t="shared" ref="BU36:BU67" si="28">AN36+AV36+BD36+BL36+BT36</f>
        <v>406</v>
      </c>
      <c r="BV36" s="235">
        <v>5</v>
      </c>
      <c r="BW36" s="244">
        <f t="shared" ref="BW36:BW67" si="29">BU36/BV36</f>
        <v>81.2</v>
      </c>
      <c r="BX36" s="235">
        <f t="shared" ref="BX36:BX67" si="30">AG36+AO36+AW36+BE36+BM36</f>
        <v>47</v>
      </c>
      <c r="BY36" s="245">
        <f t="shared" ref="BY36:BY67" si="31">BX36/BV36</f>
        <v>9.4</v>
      </c>
      <c r="BZ36" s="235">
        <f t="shared" ref="BZ36:BZ67" si="32">AH36+AP36+AX36+BF36+BN36</f>
        <v>100</v>
      </c>
      <c r="CA36" s="246">
        <f t="shared" ref="CA36:CA67" si="33">BZ36/BV36</f>
        <v>20</v>
      </c>
      <c r="CB36" s="235">
        <f t="shared" ref="CB36:CB67" si="34">AI36+AQ36+AY36+BG36+BO36</f>
        <v>23</v>
      </c>
      <c r="CC36" s="247">
        <f t="shared" ref="CC36:CC67" si="35">CB36/BV36</f>
        <v>4.5999999999999996</v>
      </c>
      <c r="CD36" s="235">
        <f t="shared" ref="CD36:CD67" si="36">AJ36+AR36+AZ36+BH36+BP36</f>
        <v>38</v>
      </c>
      <c r="CE36" s="248">
        <f t="shared" ref="CE36:CE67" si="37">CD36/BV36</f>
        <v>7.6</v>
      </c>
      <c r="CF36" s="235">
        <f t="shared" ref="CF36:CF67" si="38">AK36+AS36+BA36+BI36+BQ36</f>
        <v>23</v>
      </c>
      <c r="CG36" s="249">
        <f t="shared" ref="CG36:CG67" si="39">CF36/BV36</f>
        <v>4.5999999999999996</v>
      </c>
      <c r="CH36" s="235">
        <f t="shared" ref="CH36:CH67" si="40">AL36+AT36+BB36+BJ36+BR36</f>
        <v>100</v>
      </c>
      <c r="CI36" s="250">
        <f t="shared" ref="CI36:CI67" si="41">CH36/BV36</f>
        <v>20</v>
      </c>
      <c r="CJ36" s="235">
        <f t="shared" ref="CJ36:CJ67" si="42">AM36+AU36+BC36+BK36+BS36</f>
        <v>75</v>
      </c>
      <c r="CK36" s="251">
        <f t="shared" ref="CK36:CK67" si="43">CJ36/BV36</f>
        <v>15</v>
      </c>
      <c r="CL36" s="268">
        <f t="shared" ref="CL36:CL67" si="44">+CM36+CN36</f>
        <v>450000</v>
      </c>
      <c r="CM36" s="260">
        <v>450000</v>
      </c>
      <c r="CN36" s="160"/>
      <c r="CO36" s="158"/>
      <c r="CP36" s="158"/>
    </row>
    <row r="37" spans="1:124" s="4" customFormat="1" ht="65.099999999999994" customHeight="1" x14ac:dyDescent="0.25">
      <c r="A37" s="207">
        <v>160</v>
      </c>
      <c r="B37" s="171">
        <v>188</v>
      </c>
      <c r="C37" s="155" t="s">
        <v>2925</v>
      </c>
      <c r="D37" s="155">
        <v>34</v>
      </c>
      <c r="E37" s="155" t="s">
        <v>75</v>
      </c>
      <c r="F37" s="155" t="s">
        <v>1289</v>
      </c>
      <c r="G37" s="155" t="s">
        <v>2926</v>
      </c>
      <c r="H37" s="155" t="s">
        <v>26</v>
      </c>
      <c r="I37" s="155" t="s">
        <v>1291</v>
      </c>
      <c r="J37" s="155"/>
      <c r="K37" s="155"/>
      <c r="L37" s="155" t="s">
        <v>1293</v>
      </c>
      <c r="M37" s="155" t="s">
        <v>1294</v>
      </c>
      <c r="N37" s="155" t="s">
        <v>1292</v>
      </c>
      <c r="O37" s="4" t="s">
        <v>171</v>
      </c>
      <c r="P37" s="155" t="s">
        <v>17</v>
      </c>
      <c r="Q37" s="4">
        <v>424</v>
      </c>
      <c r="R37" s="159" t="s">
        <v>1295</v>
      </c>
      <c r="S37" s="155">
        <v>112787896</v>
      </c>
      <c r="T37" s="160">
        <v>1100000</v>
      </c>
      <c r="U37" s="160">
        <v>880000</v>
      </c>
      <c r="V37" s="180">
        <v>0.8</v>
      </c>
      <c r="W37" s="155" t="s">
        <v>3202</v>
      </c>
      <c r="X37" s="155" t="s">
        <v>2927</v>
      </c>
      <c r="Y37" s="155"/>
      <c r="Z37" s="155" t="s">
        <v>2928</v>
      </c>
      <c r="AA37" s="155" t="s">
        <v>2063</v>
      </c>
      <c r="AB37" s="155" t="s">
        <v>2045</v>
      </c>
      <c r="AC37" s="155"/>
      <c r="AD37" s="155"/>
      <c r="AE37" s="155"/>
      <c r="AF37" s="155"/>
      <c r="AG37" s="235">
        <v>10</v>
      </c>
      <c r="AH37" s="235">
        <v>20</v>
      </c>
      <c r="AI37" s="235">
        <v>10</v>
      </c>
      <c r="AJ37" s="235">
        <v>9</v>
      </c>
      <c r="AK37" s="235">
        <v>7</v>
      </c>
      <c r="AL37" s="235">
        <v>10</v>
      </c>
      <c r="AM37" s="235">
        <v>15</v>
      </c>
      <c r="AN37" s="236">
        <f t="shared" si="23"/>
        <v>81</v>
      </c>
      <c r="AO37" s="235">
        <v>4</v>
      </c>
      <c r="AP37" s="235">
        <v>15</v>
      </c>
      <c r="AQ37" s="235">
        <v>4</v>
      </c>
      <c r="AR37" s="235">
        <v>9</v>
      </c>
      <c r="AS37" s="235">
        <v>10</v>
      </c>
      <c r="AT37" s="235">
        <v>20</v>
      </c>
      <c r="AU37" s="235">
        <v>15</v>
      </c>
      <c r="AV37" s="237">
        <f t="shared" si="24"/>
        <v>77</v>
      </c>
      <c r="AW37" s="235">
        <v>7</v>
      </c>
      <c r="AX37" s="235">
        <v>15</v>
      </c>
      <c r="AY37" s="235">
        <v>7</v>
      </c>
      <c r="AZ37" s="235">
        <v>7</v>
      </c>
      <c r="BA37" s="235">
        <v>7</v>
      </c>
      <c r="BB37" s="235">
        <v>20</v>
      </c>
      <c r="BC37" s="235">
        <v>15</v>
      </c>
      <c r="BD37" s="238">
        <f t="shared" si="25"/>
        <v>78</v>
      </c>
      <c r="BE37" s="235">
        <v>10</v>
      </c>
      <c r="BF37" s="235">
        <v>20</v>
      </c>
      <c r="BG37" s="235">
        <v>10</v>
      </c>
      <c r="BH37" s="235">
        <v>9</v>
      </c>
      <c r="BI37" s="235">
        <v>7</v>
      </c>
      <c r="BJ37" s="235">
        <v>10</v>
      </c>
      <c r="BK37" s="235">
        <v>15</v>
      </c>
      <c r="BL37" s="239">
        <f t="shared" si="26"/>
        <v>81</v>
      </c>
      <c r="BM37" s="235">
        <v>10</v>
      </c>
      <c r="BN37" s="235">
        <v>20</v>
      </c>
      <c r="BO37" s="235">
        <v>10</v>
      </c>
      <c r="BP37" s="235">
        <v>9</v>
      </c>
      <c r="BQ37" s="235">
        <v>7</v>
      </c>
      <c r="BR37" s="235">
        <v>10</v>
      </c>
      <c r="BS37" s="235">
        <v>15</v>
      </c>
      <c r="BT37" s="240">
        <f t="shared" si="27"/>
        <v>81</v>
      </c>
      <c r="BU37" s="235">
        <f t="shared" si="28"/>
        <v>398</v>
      </c>
      <c r="BV37" s="235">
        <v>5</v>
      </c>
      <c r="BW37" s="244">
        <f t="shared" si="29"/>
        <v>79.599999999999994</v>
      </c>
      <c r="BX37" s="235">
        <f t="shared" si="30"/>
        <v>41</v>
      </c>
      <c r="BY37" s="245">
        <f t="shared" si="31"/>
        <v>8.1999999999999993</v>
      </c>
      <c r="BZ37" s="235">
        <f t="shared" si="32"/>
        <v>90</v>
      </c>
      <c r="CA37" s="246">
        <f t="shared" si="33"/>
        <v>18</v>
      </c>
      <c r="CB37" s="235">
        <f t="shared" si="34"/>
        <v>41</v>
      </c>
      <c r="CC37" s="247">
        <f t="shared" si="35"/>
        <v>8.1999999999999993</v>
      </c>
      <c r="CD37" s="235">
        <f t="shared" si="36"/>
        <v>43</v>
      </c>
      <c r="CE37" s="248">
        <f t="shared" si="37"/>
        <v>8.6</v>
      </c>
      <c r="CF37" s="235">
        <f t="shared" si="38"/>
        <v>38</v>
      </c>
      <c r="CG37" s="249">
        <f t="shared" si="39"/>
        <v>7.6</v>
      </c>
      <c r="CH37" s="235">
        <f t="shared" si="40"/>
        <v>70</v>
      </c>
      <c r="CI37" s="250">
        <f t="shared" si="41"/>
        <v>14</v>
      </c>
      <c r="CJ37" s="235">
        <f t="shared" si="42"/>
        <v>75</v>
      </c>
      <c r="CK37" s="251">
        <f t="shared" si="43"/>
        <v>15</v>
      </c>
      <c r="CL37" s="268">
        <f t="shared" si="44"/>
        <v>450000</v>
      </c>
      <c r="CM37" s="260">
        <v>450000</v>
      </c>
      <c r="CN37" s="160"/>
      <c r="CO37" s="160"/>
      <c r="CP37" s="160"/>
      <c r="CQ37" s="155"/>
      <c r="CR37" s="155"/>
      <c r="CS37" s="155"/>
      <c r="CT37" s="155"/>
      <c r="CU37" s="155"/>
      <c r="CV37" s="155"/>
      <c r="CW37" s="155"/>
      <c r="CX37" s="155"/>
      <c r="CY37" s="155"/>
      <c r="CZ37" s="155"/>
      <c r="DA37" s="155"/>
      <c r="DB37" s="155"/>
      <c r="DC37" s="155"/>
      <c r="DD37" s="155"/>
      <c r="DE37" s="155"/>
      <c r="DF37" s="155"/>
      <c r="DG37" s="155"/>
      <c r="DH37" s="155"/>
      <c r="DI37" s="155"/>
      <c r="DJ37" s="155"/>
      <c r="DK37" s="155"/>
      <c r="DL37" s="155"/>
      <c r="DM37" s="155"/>
      <c r="DN37" s="155"/>
      <c r="DO37" s="155"/>
      <c r="DP37" s="155"/>
      <c r="DQ37" s="155"/>
      <c r="DR37" s="155"/>
      <c r="DS37" s="155"/>
      <c r="DT37" s="155"/>
    </row>
    <row r="38" spans="1:124" ht="65.099999999999994" customHeight="1" x14ac:dyDescent="0.25">
      <c r="A38" s="218">
        <v>172</v>
      </c>
      <c r="B38" s="153" t="s">
        <v>1941</v>
      </c>
      <c r="C38" s="155" t="s">
        <v>2739</v>
      </c>
      <c r="D38" s="162">
        <v>35</v>
      </c>
      <c r="E38" s="155" t="s">
        <v>992</v>
      </c>
      <c r="F38" s="155" t="s">
        <v>995</v>
      </c>
      <c r="G38" s="155" t="s">
        <v>2740</v>
      </c>
      <c r="H38" s="155" t="s">
        <v>26</v>
      </c>
      <c r="I38" s="155" t="s">
        <v>993</v>
      </c>
      <c r="J38" s="155"/>
      <c r="K38" s="155"/>
      <c r="L38" s="155" t="s">
        <v>998</v>
      </c>
      <c r="M38" s="155" t="s">
        <v>997</v>
      </c>
      <c r="N38" s="155" t="s">
        <v>994</v>
      </c>
      <c r="O38" s="4" t="s">
        <v>2995</v>
      </c>
      <c r="P38" s="155" t="s">
        <v>17</v>
      </c>
      <c r="Q38" s="4">
        <v>424</v>
      </c>
      <c r="R38" s="159" t="s">
        <v>999</v>
      </c>
      <c r="S38" s="155">
        <v>112818958</v>
      </c>
      <c r="T38" s="160">
        <v>1103000</v>
      </c>
      <c r="U38" s="160">
        <v>855000</v>
      </c>
      <c r="V38" s="180">
        <v>0.77515865820489571</v>
      </c>
      <c r="W38" s="155" t="s">
        <v>3203</v>
      </c>
      <c r="X38" s="155" t="s">
        <v>2741</v>
      </c>
      <c r="Y38" s="155"/>
      <c r="Z38" s="155" t="s">
        <v>2044</v>
      </c>
      <c r="AA38" s="155" t="s">
        <v>2087</v>
      </c>
      <c r="AB38" s="155" t="s">
        <v>2045</v>
      </c>
      <c r="AC38" s="155"/>
      <c r="AD38" s="155"/>
      <c r="AE38" s="155"/>
      <c r="AF38" s="155"/>
      <c r="AG38" s="235">
        <v>7</v>
      </c>
      <c r="AH38" s="235">
        <v>15</v>
      </c>
      <c r="AI38" s="235">
        <v>7</v>
      </c>
      <c r="AJ38" s="235">
        <v>6</v>
      </c>
      <c r="AK38" s="235">
        <v>7</v>
      </c>
      <c r="AL38" s="235">
        <v>20</v>
      </c>
      <c r="AM38" s="235">
        <v>15</v>
      </c>
      <c r="AN38" s="236">
        <f t="shared" si="23"/>
        <v>77</v>
      </c>
      <c r="AO38" s="235">
        <v>7</v>
      </c>
      <c r="AP38" s="235">
        <v>15</v>
      </c>
      <c r="AQ38" s="235">
        <v>7</v>
      </c>
      <c r="AR38" s="235">
        <v>6</v>
      </c>
      <c r="AS38" s="235">
        <v>7</v>
      </c>
      <c r="AT38" s="235">
        <v>20</v>
      </c>
      <c r="AU38" s="235">
        <v>15</v>
      </c>
      <c r="AV38" s="237">
        <f t="shared" si="24"/>
        <v>77</v>
      </c>
      <c r="AW38" s="235">
        <v>10</v>
      </c>
      <c r="AX38" s="235">
        <v>15</v>
      </c>
      <c r="AY38" s="235">
        <v>10</v>
      </c>
      <c r="AZ38" s="235">
        <v>8</v>
      </c>
      <c r="BA38" s="235">
        <v>10</v>
      </c>
      <c r="BB38" s="235">
        <v>20</v>
      </c>
      <c r="BC38" s="235">
        <v>15</v>
      </c>
      <c r="BD38" s="238">
        <f t="shared" si="25"/>
        <v>88</v>
      </c>
      <c r="BE38" s="235">
        <v>7</v>
      </c>
      <c r="BF38" s="235">
        <v>15</v>
      </c>
      <c r="BG38" s="235">
        <v>7</v>
      </c>
      <c r="BH38" s="235">
        <v>6</v>
      </c>
      <c r="BI38" s="235">
        <v>7</v>
      </c>
      <c r="BJ38" s="235">
        <v>20</v>
      </c>
      <c r="BK38" s="235">
        <v>15</v>
      </c>
      <c r="BL38" s="239">
        <f t="shared" si="26"/>
        <v>77</v>
      </c>
      <c r="BM38" s="235">
        <v>7</v>
      </c>
      <c r="BN38" s="235">
        <v>15</v>
      </c>
      <c r="BO38" s="235">
        <v>7</v>
      </c>
      <c r="BP38" s="235">
        <v>6</v>
      </c>
      <c r="BQ38" s="235">
        <v>7</v>
      </c>
      <c r="BR38" s="235">
        <v>20</v>
      </c>
      <c r="BS38" s="235">
        <v>15</v>
      </c>
      <c r="BT38" s="240">
        <f t="shared" si="27"/>
        <v>77</v>
      </c>
      <c r="BU38" s="235">
        <f t="shared" si="28"/>
        <v>396</v>
      </c>
      <c r="BV38" s="235">
        <v>5</v>
      </c>
      <c r="BW38" s="244">
        <f t="shared" si="29"/>
        <v>79.2</v>
      </c>
      <c r="BX38" s="235">
        <f t="shared" si="30"/>
        <v>38</v>
      </c>
      <c r="BY38" s="245">
        <f t="shared" si="31"/>
        <v>7.6</v>
      </c>
      <c r="BZ38" s="235">
        <f t="shared" si="32"/>
        <v>75</v>
      </c>
      <c r="CA38" s="246">
        <f t="shared" si="33"/>
        <v>15</v>
      </c>
      <c r="CB38" s="235">
        <f t="shared" si="34"/>
        <v>38</v>
      </c>
      <c r="CC38" s="247">
        <f t="shared" si="35"/>
        <v>7.6</v>
      </c>
      <c r="CD38" s="235">
        <f t="shared" si="36"/>
        <v>32</v>
      </c>
      <c r="CE38" s="248">
        <f t="shared" si="37"/>
        <v>6.4</v>
      </c>
      <c r="CF38" s="235">
        <f t="shared" si="38"/>
        <v>38</v>
      </c>
      <c r="CG38" s="249">
        <f t="shared" si="39"/>
        <v>7.6</v>
      </c>
      <c r="CH38" s="235">
        <f t="shared" si="40"/>
        <v>100</v>
      </c>
      <c r="CI38" s="250">
        <f t="shared" si="41"/>
        <v>20</v>
      </c>
      <c r="CJ38" s="235">
        <f t="shared" si="42"/>
        <v>75</v>
      </c>
      <c r="CK38" s="251">
        <f t="shared" si="43"/>
        <v>15</v>
      </c>
      <c r="CL38" s="268">
        <f t="shared" si="44"/>
        <v>450000</v>
      </c>
      <c r="CM38" s="260">
        <v>450000</v>
      </c>
      <c r="CN38" s="160"/>
      <c r="CO38" s="158"/>
      <c r="CP38" s="158"/>
    </row>
    <row r="39" spans="1:124" ht="65.099999999999994" customHeight="1" x14ac:dyDescent="0.25">
      <c r="A39" s="209">
        <v>52</v>
      </c>
      <c r="B39" s="161" t="s">
        <v>1992</v>
      </c>
      <c r="C39" s="162" t="s">
        <v>2627</v>
      </c>
      <c r="D39" s="155">
        <v>36</v>
      </c>
      <c r="E39" s="4" t="s">
        <v>74</v>
      </c>
      <c r="F39" s="3" t="s">
        <v>334</v>
      </c>
      <c r="G39" s="4" t="s">
        <v>2628</v>
      </c>
      <c r="H39" s="3" t="s">
        <v>15</v>
      </c>
      <c r="J39" s="4" t="s">
        <v>128</v>
      </c>
      <c r="K39" s="4" t="s">
        <v>2631</v>
      </c>
      <c r="L39" s="28" t="s">
        <v>1853</v>
      </c>
      <c r="M39" s="28" t="s">
        <v>336</v>
      </c>
      <c r="N39" s="28" t="s">
        <v>2630</v>
      </c>
      <c r="O39" s="4" t="s">
        <v>2629</v>
      </c>
      <c r="P39" s="4" t="s">
        <v>29</v>
      </c>
      <c r="Q39" s="4">
        <v>481</v>
      </c>
      <c r="R39" s="5">
        <v>28199279</v>
      </c>
      <c r="S39" s="3">
        <v>109439898</v>
      </c>
      <c r="T39" s="6">
        <v>820000</v>
      </c>
      <c r="U39" s="6">
        <v>650000</v>
      </c>
      <c r="V39" s="15">
        <f>+U39/T39</f>
        <v>0.79268292682926833</v>
      </c>
      <c r="W39" s="196" t="s">
        <v>3215</v>
      </c>
      <c r="X39" s="4" t="s">
        <v>2141</v>
      </c>
      <c r="Y39" s="4"/>
      <c r="Z39" s="4" t="s">
        <v>2068</v>
      </c>
      <c r="AA39" s="4" t="s">
        <v>2087</v>
      </c>
      <c r="AB39" s="4" t="s">
        <v>2045</v>
      </c>
      <c r="AC39" s="4" t="s">
        <v>2052</v>
      </c>
      <c r="AD39" s="155"/>
      <c r="AG39" s="242">
        <v>10</v>
      </c>
      <c r="AH39" s="242">
        <v>15</v>
      </c>
      <c r="AI39" s="242">
        <v>10</v>
      </c>
      <c r="AJ39" s="242">
        <v>8</v>
      </c>
      <c r="AK39" s="242">
        <v>7</v>
      </c>
      <c r="AL39" s="242">
        <v>15</v>
      </c>
      <c r="AM39" s="242">
        <v>15</v>
      </c>
      <c r="AN39" s="236">
        <f t="shared" si="23"/>
        <v>80</v>
      </c>
      <c r="AO39" s="242">
        <v>10</v>
      </c>
      <c r="AP39" s="242">
        <v>15</v>
      </c>
      <c r="AQ39" s="242">
        <v>10</v>
      </c>
      <c r="AR39" s="242">
        <v>8</v>
      </c>
      <c r="AS39" s="242">
        <v>7</v>
      </c>
      <c r="AT39" s="242">
        <v>15</v>
      </c>
      <c r="AU39" s="242">
        <v>15</v>
      </c>
      <c r="AV39" s="237">
        <f t="shared" si="24"/>
        <v>80</v>
      </c>
      <c r="AW39" s="242">
        <v>7</v>
      </c>
      <c r="AX39" s="242">
        <v>7</v>
      </c>
      <c r="AY39" s="242">
        <v>10</v>
      </c>
      <c r="AZ39" s="242">
        <v>10</v>
      </c>
      <c r="BA39" s="242">
        <v>10</v>
      </c>
      <c r="BB39" s="242">
        <v>15</v>
      </c>
      <c r="BC39" s="242">
        <v>15</v>
      </c>
      <c r="BD39" s="238">
        <f t="shared" si="25"/>
        <v>74</v>
      </c>
      <c r="BE39" s="242">
        <v>10</v>
      </c>
      <c r="BF39" s="242">
        <v>15</v>
      </c>
      <c r="BG39" s="242">
        <v>10</v>
      </c>
      <c r="BH39" s="242">
        <v>8</v>
      </c>
      <c r="BI39" s="242">
        <v>7</v>
      </c>
      <c r="BJ39" s="242">
        <v>15</v>
      </c>
      <c r="BK39" s="242">
        <v>15</v>
      </c>
      <c r="BL39" s="239">
        <f t="shared" si="26"/>
        <v>80</v>
      </c>
      <c r="BM39" s="242">
        <v>10</v>
      </c>
      <c r="BN39" s="242">
        <v>15</v>
      </c>
      <c r="BO39" s="242">
        <v>10</v>
      </c>
      <c r="BP39" s="242">
        <v>8</v>
      </c>
      <c r="BQ39" s="242">
        <v>7</v>
      </c>
      <c r="BR39" s="242">
        <v>15</v>
      </c>
      <c r="BS39" s="242">
        <v>15</v>
      </c>
      <c r="BT39" s="240">
        <f t="shared" si="27"/>
        <v>80</v>
      </c>
      <c r="BU39" s="235">
        <f t="shared" si="28"/>
        <v>394</v>
      </c>
      <c r="BV39" s="235">
        <v>5</v>
      </c>
      <c r="BW39" s="244">
        <f t="shared" si="29"/>
        <v>78.8</v>
      </c>
      <c r="BX39" s="235">
        <f t="shared" si="30"/>
        <v>47</v>
      </c>
      <c r="BY39" s="245">
        <f t="shared" si="31"/>
        <v>9.4</v>
      </c>
      <c r="BZ39" s="235">
        <f t="shared" si="32"/>
        <v>67</v>
      </c>
      <c r="CA39" s="246">
        <f t="shared" si="33"/>
        <v>13.4</v>
      </c>
      <c r="CB39" s="235">
        <f t="shared" si="34"/>
        <v>50</v>
      </c>
      <c r="CC39" s="247">
        <f t="shared" si="35"/>
        <v>10</v>
      </c>
      <c r="CD39" s="235">
        <f t="shared" si="36"/>
        <v>42</v>
      </c>
      <c r="CE39" s="248">
        <f t="shared" si="37"/>
        <v>8.4</v>
      </c>
      <c r="CF39" s="235">
        <f t="shared" si="38"/>
        <v>38</v>
      </c>
      <c r="CG39" s="249">
        <f t="shared" si="39"/>
        <v>7.6</v>
      </c>
      <c r="CH39" s="235">
        <f t="shared" si="40"/>
        <v>75</v>
      </c>
      <c r="CI39" s="250">
        <f t="shared" si="41"/>
        <v>15</v>
      </c>
      <c r="CJ39" s="235">
        <f t="shared" si="42"/>
        <v>75</v>
      </c>
      <c r="CK39" s="251">
        <f t="shared" si="43"/>
        <v>15</v>
      </c>
      <c r="CL39" s="268">
        <f t="shared" si="44"/>
        <v>600000</v>
      </c>
      <c r="CM39" s="158"/>
      <c r="CN39" s="263">
        <v>600000</v>
      </c>
      <c r="CO39" s="158"/>
      <c r="CP39" s="158"/>
    </row>
    <row r="40" spans="1:124" s="4" customFormat="1" ht="65.099999999999994" customHeight="1" x14ac:dyDescent="0.25">
      <c r="A40" s="202">
        <v>30</v>
      </c>
      <c r="B40" s="182" t="s">
        <v>2562</v>
      </c>
      <c r="C40" s="162" t="s">
        <v>2565</v>
      </c>
      <c r="D40" s="162">
        <v>37</v>
      </c>
      <c r="E40" s="4" t="s">
        <v>41</v>
      </c>
      <c r="F40" s="4" t="s">
        <v>981</v>
      </c>
      <c r="G40" s="4" t="s">
        <v>2564</v>
      </c>
      <c r="H40" s="4" t="s">
        <v>26</v>
      </c>
      <c r="I40" s="4" t="s">
        <v>983</v>
      </c>
      <c r="L40" s="4" t="s">
        <v>986</v>
      </c>
      <c r="M40" s="4" t="s">
        <v>985</v>
      </c>
      <c r="N40" s="4" t="s">
        <v>984</v>
      </c>
      <c r="O40" s="3" t="s">
        <v>90</v>
      </c>
      <c r="P40" s="4" t="s">
        <v>38</v>
      </c>
      <c r="Q40" s="4">
        <v>424</v>
      </c>
      <c r="R40" s="29" t="s">
        <v>987</v>
      </c>
      <c r="S40" s="4">
        <v>109169486</v>
      </c>
      <c r="T40" s="30">
        <v>1875000</v>
      </c>
      <c r="U40" s="30">
        <v>1500000</v>
      </c>
      <c r="V40" s="40">
        <f>+U40/T40</f>
        <v>0.8</v>
      </c>
      <c r="W40" s="196" t="s">
        <v>3204</v>
      </c>
      <c r="X40" s="4" t="s">
        <v>2050</v>
      </c>
      <c r="Z40" s="4" t="s">
        <v>2068</v>
      </c>
      <c r="AA40" s="4" t="s">
        <v>2063</v>
      </c>
      <c r="AB40" s="4" t="s">
        <v>2102</v>
      </c>
      <c r="AC40" s="4" t="s">
        <v>2052</v>
      </c>
      <c r="AD40" s="155"/>
      <c r="AE40" s="3"/>
      <c r="AG40" s="235">
        <v>10</v>
      </c>
      <c r="AH40" s="235">
        <v>20</v>
      </c>
      <c r="AI40" s="235">
        <v>7</v>
      </c>
      <c r="AJ40" s="235">
        <v>4</v>
      </c>
      <c r="AK40" s="235">
        <v>10</v>
      </c>
      <c r="AL40" s="235">
        <v>15</v>
      </c>
      <c r="AM40" s="235">
        <v>15</v>
      </c>
      <c r="AN40" s="236">
        <f t="shared" si="23"/>
        <v>81</v>
      </c>
      <c r="AO40" s="235">
        <v>10</v>
      </c>
      <c r="AP40" s="235">
        <v>20</v>
      </c>
      <c r="AQ40" s="235">
        <v>7</v>
      </c>
      <c r="AR40" s="235">
        <v>6</v>
      </c>
      <c r="AS40" s="235">
        <v>10</v>
      </c>
      <c r="AT40" s="235">
        <v>10</v>
      </c>
      <c r="AU40" s="235">
        <v>15</v>
      </c>
      <c r="AV40" s="237">
        <f t="shared" si="24"/>
        <v>78</v>
      </c>
      <c r="AW40" s="235">
        <v>7</v>
      </c>
      <c r="AX40" s="235">
        <v>20</v>
      </c>
      <c r="AY40" s="235">
        <v>10</v>
      </c>
      <c r="AZ40" s="235">
        <v>4</v>
      </c>
      <c r="BA40" s="235">
        <v>7</v>
      </c>
      <c r="BB40" s="235">
        <v>7</v>
      </c>
      <c r="BC40" s="235">
        <v>15</v>
      </c>
      <c r="BD40" s="238">
        <f t="shared" si="25"/>
        <v>70</v>
      </c>
      <c r="BE40" s="235">
        <v>10</v>
      </c>
      <c r="BF40" s="235">
        <v>20</v>
      </c>
      <c r="BG40" s="235">
        <v>7</v>
      </c>
      <c r="BH40" s="235">
        <v>4</v>
      </c>
      <c r="BI40" s="235">
        <v>10</v>
      </c>
      <c r="BJ40" s="235">
        <v>15</v>
      </c>
      <c r="BK40" s="235">
        <v>15</v>
      </c>
      <c r="BL40" s="239">
        <f t="shared" si="26"/>
        <v>81</v>
      </c>
      <c r="BM40" s="235">
        <v>10</v>
      </c>
      <c r="BN40" s="235">
        <v>20</v>
      </c>
      <c r="BO40" s="235">
        <v>7</v>
      </c>
      <c r="BP40" s="235">
        <v>6</v>
      </c>
      <c r="BQ40" s="235">
        <v>10</v>
      </c>
      <c r="BR40" s="235">
        <v>15</v>
      </c>
      <c r="BS40" s="235">
        <v>15</v>
      </c>
      <c r="BT40" s="240">
        <f t="shared" si="27"/>
        <v>83</v>
      </c>
      <c r="BU40" s="235">
        <f t="shared" si="28"/>
        <v>393</v>
      </c>
      <c r="BV40" s="235">
        <v>5</v>
      </c>
      <c r="BW40" s="244">
        <f t="shared" si="29"/>
        <v>78.599999999999994</v>
      </c>
      <c r="BX40" s="235">
        <f t="shared" si="30"/>
        <v>47</v>
      </c>
      <c r="BY40" s="245">
        <f t="shared" si="31"/>
        <v>9.4</v>
      </c>
      <c r="BZ40" s="235">
        <f t="shared" si="32"/>
        <v>100</v>
      </c>
      <c r="CA40" s="246">
        <f t="shared" si="33"/>
        <v>20</v>
      </c>
      <c r="CB40" s="235">
        <f t="shared" si="34"/>
        <v>38</v>
      </c>
      <c r="CC40" s="247">
        <f t="shared" si="35"/>
        <v>7.6</v>
      </c>
      <c r="CD40" s="235">
        <f t="shared" si="36"/>
        <v>24</v>
      </c>
      <c r="CE40" s="248">
        <f t="shared" si="37"/>
        <v>4.8</v>
      </c>
      <c r="CF40" s="235">
        <f t="shared" si="38"/>
        <v>47</v>
      </c>
      <c r="CG40" s="249">
        <f t="shared" si="39"/>
        <v>9.4</v>
      </c>
      <c r="CH40" s="235">
        <f t="shared" si="40"/>
        <v>62</v>
      </c>
      <c r="CI40" s="250">
        <f t="shared" si="41"/>
        <v>12.4</v>
      </c>
      <c r="CJ40" s="235">
        <f t="shared" si="42"/>
        <v>75</v>
      </c>
      <c r="CK40" s="251">
        <f t="shared" si="43"/>
        <v>15</v>
      </c>
      <c r="CL40" s="268">
        <f t="shared" si="44"/>
        <v>400000</v>
      </c>
      <c r="CM40" s="260">
        <v>400000</v>
      </c>
      <c r="CN40" s="160"/>
      <c r="CO40" s="160"/>
      <c r="CP40" s="160"/>
      <c r="CQ40" s="155"/>
      <c r="CR40" s="155"/>
      <c r="CS40" s="155"/>
      <c r="CT40" s="155"/>
      <c r="CU40" s="155"/>
      <c r="CV40" s="155"/>
      <c r="CW40" s="155"/>
      <c r="CX40" s="155"/>
      <c r="CY40" s="155"/>
      <c r="CZ40" s="155"/>
      <c r="DA40" s="155"/>
      <c r="DB40" s="155"/>
      <c r="DC40" s="155"/>
      <c r="DD40" s="155"/>
      <c r="DE40" s="155"/>
      <c r="DF40" s="155"/>
      <c r="DG40" s="155"/>
      <c r="DH40" s="155"/>
      <c r="DI40" s="155"/>
      <c r="DJ40" s="155"/>
      <c r="DK40" s="155"/>
      <c r="DL40" s="155"/>
      <c r="DM40" s="155"/>
      <c r="DN40" s="155"/>
      <c r="DO40" s="155"/>
      <c r="DP40" s="155"/>
      <c r="DQ40" s="155"/>
      <c r="DR40" s="155"/>
      <c r="DS40" s="155"/>
      <c r="DT40" s="155"/>
    </row>
    <row r="41" spans="1:124" ht="65.099999999999994" customHeight="1" x14ac:dyDescent="0.25">
      <c r="A41" s="214">
        <v>145</v>
      </c>
      <c r="B41" s="4" t="s">
        <v>2371</v>
      </c>
      <c r="C41" s="162" t="s">
        <v>2372</v>
      </c>
      <c r="D41" s="155">
        <v>38</v>
      </c>
      <c r="E41" s="4" t="s">
        <v>32</v>
      </c>
      <c r="F41" s="4" t="s">
        <v>1952</v>
      </c>
      <c r="G41" s="4" t="s">
        <v>2373</v>
      </c>
      <c r="H41" s="4" t="s">
        <v>15</v>
      </c>
      <c r="I41" s="4"/>
      <c r="J41" s="4" t="s">
        <v>128</v>
      </c>
      <c r="K41" s="4" t="s">
        <v>1953</v>
      </c>
      <c r="L41" s="4"/>
      <c r="M41" s="4" t="s">
        <v>1954</v>
      </c>
      <c r="N41" s="4" t="s">
        <v>592</v>
      </c>
      <c r="O41" s="4" t="s">
        <v>1955</v>
      </c>
      <c r="P41" s="4" t="s">
        <v>29</v>
      </c>
      <c r="Q41" s="4">
        <v>481</v>
      </c>
      <c r="R41" s="29" t="s">
        <v>1956</v>
      </c>
      <c r="S41" s="4">
        <v>112280688</v>
      </c>
      <c r="T41" s="30">
        <v>1140000</v>
      </c>
      <c r="U41" s="30">
        <v>900000</v>
      </c>
      <c r="V41" s="183">
        <f>+U41/T41</f>
        <v>0.78947368421052633</v>
      </c>
      <c r="W41" s="196" t="s">
        <v>3216</v>
      </c>
      <c r="X41" s="4" t="s">
        <v>2375</v>
      </c>
      <c r="Y41" s="4"/>
      <c r="Z41" s="4" t="s">
        <v>2162</v>
      </c>
      <c r="AA41" s="4" t="s">
        <v>2087</v>
      </c>
      <c r="AB41" s="4" t="s">
        <v>2102</v>
      </c>
      <c r="AC41" s="4" t="s">
        <v>2052</v>
      </c>
      <c r="AD41" s="155"/>
      <c r="AE41" s="4" t="s">
        <v>2374</v>
      </c>
      <c r="AF41" s="155"/>
      <c r="AG41" s="235">
        <v>10</v>
      </c>
      <c r="AH41" s="235">
        <v>15</v>
      </c>
      <c r="AI41" s="235">
        <v>7</v>
      </c>
      <c r="AJ41" s="235">
        <v>4</v>
      </c>
      <c r="AK41" s="235">
        <v>10</v>
      </c>
      <c r="AL41" s="235">
        <v>15</v>
      </c>
      <c r="AM41" s="235">
        <v>15</v>
      </c>
      <c r="AN41" s="236">
        <f t="shared" si="23"/>
        <v>76</v>
      </c>
      <c r="AO41" s="235">
        <v>10</v>
      </c>
      <c r="AP41" s="235">
        <v>15</v>
      </c>
      <c r="AQ41" s="235">
        <v>7</v>
      </c>
      <c r="AR41" s="235">
        <v>4</v>
      </c>
      <c r="AS41" s="235">
        <v>10</v>
      </c>
      <c r="AT41" s="235">
        <v>15</v>
      </c>
      <c r="AU41" s="235">
        <v>15</v>
      </c>
      <c r="AV41" s="237">
        <f t="shared" si="24"/>
        <v>76</v>
      </c>
      <c r="AW41" s="235">
        <v>10</v>
      </c>
      <c r="AX41" s="235">
        <v>20</v>
      </c>
      <c r="AY41" s="235">
        <v>10</v>
      </c>
      <c r="AZ41" s="235">
        <v>4</v>
      </c>
      <c r="BA41" s="235">
        <v>7</v>
      </c>
      <c r="BB41" s="235">
        <v>20</v>
      </c>
      <c r="BC41" s="235">
        <v>15</v>
      </c>
      <c r="BD41" s="238">
        <f t="shared" si="25"/>
        <v>86</v>
      </c>
      <c r="BE41" s="235">
        <v>10</v>
      </c>
      <c r="BF41" s="235">
        <v>15</v>
      </c>
      <c r="BG41" s="235">
        <v>7</v>
      </c>
      <c r="BH41" s="235">
        <v>4</v>
      </c>
      <c r="BI41" s="235">
        <v>10</v>
      </c>
      <c r="BJ41" s="235">
        <v>15</v>
      </c>
      <c r="BK41" s="235">
        <v>15</v>
      </c>
      <c r="BL41" s="239">
        <f t="shared" si="26"/>
        <v>76</v>
      </c>
      <c r="BM41" s="235">
        <v>10</v>
      </c>
      <c r="BN41" s="235">
        <v>15</v>
      </c>
      <c r="BO41" s="235">
        <v>7</v>
      </c>
      <c r="BP41" s="235">
        <v>4</v>
      </c>
      <c r="BQ41" s="235">
        <v>10</v>
      </c>
      <c r="BR41" s="235">
        <v>15</v>
      </c>
      <c r="BS41" s="235">
        <v>15</v>
      </c>
      <c r="BT41" s="240">
        <f t="shared" si="27"/>
        <v>76</v>
      </c>
      <c r="BU41" s="235">
        <f t="shared" si="28"/>
        <v>390</v>
      </c>
      <c r="BV41" s="235">
        <v>5</v>
      </c>
      <c r="BW41" s="244">
        <f t="shared" si="29"/>
        <v>78</v>
      </c>
      <c r="BX41" s="235">
        <f t="shared" si="30"/>
        <v>50</v>
      </c>
      <c r="BY41" s="245">
        <f t="shared" si="31"/>
        <v>10</v>
      </c>
      <c r="BZ41" s="235">
        <f t="shared" si="32"/>
        <v>80</v>
      </c>
      <c r="CA41" s="246">
        <f t="shared" si="33"/>
        <v>16</v>
      </c>
      <c r="CB41" s="235">
        <f t="shared" si="34"/>
        <v>38</v>
      </c>
      <c r="CC41" s="247">
        <f t="shared" si="35"/>
        <v>7.6</v>
      </c>
      <c r="CD41" s="235">
        <f t="shared" si="36"/>
        <v>20</v>
      </c>
      <c r="CE41" s="248">
        <f t="shared" si="37"/>
        <v>4</v>
      </c>
      <c r="CF41" s="235">
        <f t="shared" si="38"/>
        <v>47</v>
      </c>
      <c r="CG41" s="249">
        <f t="shared" si="39"/>
        <v>9.4</v>
      </c>
      <c r="CH41" s="235">
        <f t="shared" si="40"/>
        <v>80</v>
      </c>
      <c r="CI41" s="250">
        <f t="shared" si="41"/>
        <v>16</v>
      </c>
      <c r="CJ41" s="235">
        <f t="shared" si="42"/>
        <v>75</v>
      </c>
      <c r="CK41" s="251">
        <f t="shared" si="43"/>
        <v>15</v>
      </c>
      <c r="CL41" s="268">
        <f t="shared" si="44"/>
        <v>700000</v>
      </c>
      <c r="CM41" s="160"/>
      <c r="CN41" s="264">
        <v>700000</v>
      </c>
      <c r="CO41" s="158"/>
      <c r="CP41" s="158"/>
    </row>
    <row r="42" spans="1:124" s="4" customFormat="1" ht="65.099999999999994" customHeight="1" x14ac:dyDescent="0.25">
      <c r="A42" s="168">
        <v>77</v>
      </c>
      <c r="B42" s="161" t="s">
        <v>2403</v>
      </c>
      <c r="C42" s="162" t="s">
        <v>2404</v>
      </c>
      <c r="D42" s="162">
        <v>39</v>
      </c>
      <c r="E42" s="4" t="s">
        <v>384</v>
      </c>
      <c r="F42" s="4" t="s">
        <v>385</v>
      </c>
      <c r="G42" s="4" t="s">
        <v>2405</v>
      </c>
      <c r="H42" s="3" t="s">
        <v>35</v>
      </c>
      <c r="I42" s="4" t="s">
        <v>1355</v>
      </c>
      <c r="J42" s="3"/>
      <c r="K42" s="3"/>
      <c r="L42" s="33"/>
      <c r="M42" s="33" t="s">
        <v>387</v>
      </c>
      <c r="N42" s="33" t="s">
        <v>386</v>
      </c>
      <c r="O42" s="3" t="s">
        <v>111</v>
      </c>
      <c r="P42" s="3" t="s">
        <v>17</v>
      </c>
      <c r="Q42" s="3">
        <v>424</v>
      </c>
      <c r="R42" s="5" t="s">
        <v>388</v>
      </c>
      <c r="S42" s="3">
        <v>106650090</v>
      </c>
      <c r="T42" s="6">
        <v>1140000</v>
      </c>
      <c r="U42" s="6">
        <v>890000</v>
      </c>
      <c r="V42" s="15">
        <f>+U42/T42</f>
        <v>0.7807017543859649</v>
      </c>
      <c r="W42" s="196" t="s">
        <v>3205</v>
      </c>
      <c r="X42" s="4" t="s">
        <v>2050</v>
      </c>
      <c r="Z42" s="4" t="s">
        <v>2051</v>
      </c>
      <c r="AA42" s="4" t="s">
        <v>2087</v>
      </c>
      <c r="AB42" s="4" t="s">
        <v>2045</v>
      </c>
      <c r="AC42" s="4" t="s">
        <v>2052</v>
      </c>
      <c r="AD42" s="155"/>
      <c r="AG42" s="242">
        <v>10</v>
      </c>
      <c r="AH42" s="242">
        <v>7</v>
      </c>
      <c r="AI42" s="242">
        <v>7</v>
      </c>
      <c r="AJ42" s="242">
        <v>11</v>
      </c>
      <c r="AK42" s="242">
        <v>7</v>
      </c>
      <c r="AL42" s="242">
        <v>20</v>
      </c>
      <c r="AM42" s="242">
        <v>15</v>
      </c>
      <c r="AN42" s="236">
        <f t="shared" si="23"/>
        <v>77</v>
      </c>
      <c r="AO42" s="242">
        <v>10</v>
      </c>
      <c r="AP42" s="242">
        <v>7</v>
      </c>
      <c r="AQ42" s="242">
        <v>7</v>
      </c>
      <c r="AR42" s="242">
        <v>11</v>
      </c>
      <c r="AS42" s="242">
        <v>7</v>
      </c>
      <c r="AT42" s="242">
        <v>20</v>
      </c>
      <c r="AU42" s="242">
        <v>15</v>
      </c>
      <c r="AV42" s="237">
        <f t="shared" si="24"/>
        <v>77</v>
      </c>
      <c r="AW42" s="242">
        <v>10</v>
      </c>
      <c r="AX42" s="242">
        <v>7</v>
      </c>
      <c r="AY42" s="242">
        <v>7</v>
      </c>
      <c r="AZ42" s="242">
        <v>11</v>
      </c>
      <c r="BA42" s="242">
        <v>10</v>
      </c>
      <c r="BB42" s="242">
        <v>15</v>
      </c>
      <c r="BC42" s="242">
        <v>15</v>
      </c>
      <c r="BD42" s="238">
        <f t="shared" si="25"/>
        <v>75</v>
      </c>
      <c r="BE42" s="242">
        <v>10</v>
      </c>
      <c r="BF42" s="242">
        <v>7</v>
      </c>
      <c r="BG42" s="242">
        <v>7</v>
      </c>
      <c r="BH42" s="242">
        <v>11</v>
      </c>
      <c r="BI42" s="242">
        <v>7</v>
      </c>
      <c r="BJ42" s="242">
        <v>20</v>
      </c>
      <c r="BK42" s="242">
        <v>15</v>
      </c>
      <c r="BL42" s="239">
        <f t="shared" si="26"/>
        <v>77</v>
      </c>
      <c r="BM42" s="242">
        <v>10</v>
      </c>
      <c r="BN42" s="242">
        <v>7</v>
      </c>
      <c r="BO42" s="242">
        <v>7</v>
      </c>
      <c r="BP42" s="242">
        <v>11</v>
      </c>
      <c r="BQ42" s="242">
        <v>7</v>
      </c>
      <c r="BR42" s="242">
        <v>20</v>
      </c>
      <c r="BS42" s="242">
        <v>15</v>
      </c>
      <c r="BT42" s="240">
        <f t="shared" si="27"/>
        <v>77</v>
      </c>
      <c r="BU42" s="235">
        <f t="shared" si="28"/>
        <v>383</v>
      </c>
      <c r="BV42" s="235">
        <v>5</v>
      </c>
      <c r="BW42" s="244">
        <f t="shared" si="29"/>
        <v>76.599999999999994</v>
      </c>
      <c r="BX42" s="235">
        <f t="shared" si="30"/>
        <v>50</v>
      </c>
      <c r="BY42" s="245">
        <f t="shared" si="31"/>
        <v>10</v>
      </c>
      <c r="BZ42" s="235">
        <f t="shared" si="32"/>
        <v>35</v>
      </c>
      <c r="CA42" s="246">
        <f t="shared" si="33"/>
        <v>7</v>
      </c>
      <c r="CB42" s="235">
        <f t="shared" si="34"/>
        <v>35</v>
      </c>
      <c r="CC42" s="247">
        <f t="shared" si="35"/>
        <v>7</v>
      </c>
      <c r="CD42" s="235">
        <f t="shared" si="36"/>
        <v>55</v>
      </c>
      <c r="CE42" s="248">
        <f t="shared" si="37"/>
        <v>11</v>
      </c>
      <c r="CF42" s="235">
        <f t="shared" si="38"/>
        <v>38</v>
      </c>
      <c r="CG42" s="249">
        <f t="shared" si="39"/>
        <v>7.6</v>
      </c>
      <c r="CH42" s="235">
        <f t="shared" si="40"/>
        <v>95</v>
      </c>
      <c r="CI42" s="250">
        <f t="shared" si="41"/>
        <v>19</v>
      </c>
      <c r="CJ42" s="235">
        <f t="shared" si="42"/>
        <v>75</v>
      </c>
      <c r="CK42" s="251">
        <f t="shared" si="43"/>
        <v>15</v>
      </c>
      <c r="CL42" s="268">
        <f t="shared" si="44"/>
        <v>500000</v>
      </c>
      <c r="CM42" s="260">
        <v>500000</v>
      </c>
      <c r="CN42" s="160"/>
      <c r="CO42" s="160"/>
      <c r="CP42" s="160"/>
      <c r="CQ42" s="155"/>
      <c r="CR42" s="155"/>
      <c r="CS42" s="155"/>
      <c r="CT42" s="155"/>
      <c r="CU42" s="155"/>
      <c r="CV42" s="155"/>
      <c r="CW42" s="155"/>
      <c r="CX42" s="155"/>
      <c r="CY42" s="155"/>
      <c r="CZ42" s="155"/>
      <c r="DA42" s="155"/>
      <c r="DB42" s="155"/>
      <c r="DC42" s="155"/>
      <c r="DD42" s="155"/>
      <c r="DE42" s="155"/>
      <c r="DF42" s="155"/>
      <c r="DG42" s="155"/>
      <c r="DH42" s="155"/>
      <c r="DI42" s="155"/>
      <c r="DJ42" s="155"/>
      <c r="DK42" s="155"/>
      <c r="DL42" s="155"/>
      <c r="DM42" s="155"/>
      <c r="DN42" s="155"/>
      <c r="DO42" s="155"/>
      <c r="DP42" s="155"/>
      <c r="DQ42" s="155"/>
      <c r="DR42" s="155"/>
      <c r="DS42" s="155"/>
      <c r="DT42" s="155"/>
    </row>
    <row r="43" spans="1:124" s="4" customFormat="1" ht="65.099999999999994" customHeight="1" x14ac:dyDescent="0.25">
      <c r="A43" s="167">
        <v>94</v>
      </c>
      <c r="B43" s="171">
        <v>168</v>
      </c>
      <c r="C43" s="155" t="s">
        <v>2918</v>
      </c>
      <c r="D43" s="155">
        <v>40</v>
      </c>
      <c r="E43" s="155" t="s">
        <v>1419</v>
      </c>
      <c r="F43" s="155" t="s">
        <v>1420</v>
      </c>
      <c r="G43" s="155" t="s">
        <v>2919</v>
      </c>
      <c r="H43" s="155" t="s">
        <v>26</v>
      </c>
      <c r="I43" s="155" t="s">
        <v>1422</v>
      </c>
      <c r="J43" s="155"/>
      <c r="K43" s="155"/>
      <c r="L43" s="155" t="s">
        <v>1425</v>
      </c>
      <c r="M43" s="155" t="s">
        <v>2920</v>
      </c>
      <c r="N43" s="155" t="s">
        <v>1423</v>
      </c>
      <c r="O43" s="4" t="s">
        <v>111</v>
      </c>
      <c r="P43" s="155" t="s">
        <v>17</v>
      </c>
      <c r="Q43" s="4">
        <v>424</v>
      </c>
      <c r="R43" s="159" t="s">
        <v>1426</v>
      </c>
      <c r="S43" s="155">
        <v>112827887</v>
      </c>
      <c r="T43" s="160">
        <v>975000</v>
      </c>
      <c r="U43" s="160">
        <v>780000</v>
      </c>
      <c r="V43" s="180">
        <v>0.8</v>
      </c>
      <c r="W43" s="155" t="s">
        <v>3206</v>
      </c>
      <c r="X43" s="155" t="s">
        <v>2921</v>
      </c>
      <c r="Y43" s="155"/>
      <c r="Z43" s="155" t="s">
        <v>2044</v>
      </c>
      <c r="AA43" s="155" t="s">
        <v>2063</v>
      </c>
      <c r="AB43" s="155" t="s">
        <v>2045</v>
      </c>
      <c r="AC43" s="155" t="s">
        <v>2052</v>
      </c>
      <c r="AD43" s="155"/>
      <c r="AE43" s="155"/>
      <c r="AF43" s="155"/>
      <c r="AG43" s="241">
        <v>10</v>
      </c>
      <c r="AH43" s="241">
        <v>7</v>
      </c>
      <c r="AI43" s="241">
        <v>7</v>
      </c>
      <c r="AJ43" s="241">
        <v>9</v>
      </c>
      <c r="AK43" s="241">
        <v>7</v>
      </c>
      <c r="AL43" s="241">
        <v>20</v>
      </c>
      <c r="AM43" s="241">
        <v>15</v>
      </c>
      <c r="AN43" s="236">
        <f t="shared" si="23"/>
        <v>75</v>
      </c>
      <c r="AO43" s="241">
        <v>10</v>
      </c>
      <c r="AP43" s="241">
        <v>7</v>
      </c>
      <c r="AQ43" s="241">
        <v>7</v>
      </c>
      <c r="AR43" s="241">
        <v>9</v>
      </c>
      <c r="AS43" s="241">
        <v>7</v>
      </c>
      <c r="AT43" s="241">
        <v>20</v>
      </c>
      <c r="AU43" s="241">
        <v>15</v>
      </c>
      <c r="AV43" s="237">
        <f t="shared" si="24"/>
        <v>75</v>
      </c>
      <c r="AW43" s="241">
        <v>10</v>
      </c>
      <c r="AX43" s="241">
        <v>15</v>
      </c>
      <c r="AY43" s="241">
        <v>7</v>
      </c>
      <c r="AZ43" s="241">
        <v>9</v>
      </c>
      <c r="BA43" s="241">
        <v>10</v>
      </c>
      <c r="BB43" s="241">
        <v>20</v>
      </c>
      <c r="BC43" s="241">
        <v>15</v>
      </c>
      <c r="BD43" s="238">
        <f t="shared" si="25"/>
        <v>86</v>
      </c>
      <c r="BE43" s="241">
        <v>7</v>
      </c>
      <c r="BF43" s="241">
        <v>7</v>
      </c>
      <c r="BG43" s="241">
        <v>7</v>
      </c>
      <c r="BH43" s="241">
        <v>9</v>
      </c>
      <c r="BI43" s="241">
        <v>7</v>
      </c>
      <c r="BJ43" s="241">
        <v>20</v>
      </c>
      <c r="BK43" s="241">
        <v>15</v>
      </c>
      <c r="BL43" s="239">
        <f t="shared" si="26"/>
        <v>72</v>
      </c>
      <c r="BM43" s="241">
        <v>10</v>
      </c>
      <c r="BN43" s="241">
        <v>7</v>
      </c>
      <c r="BO43" s="241">
        <v>7</v>
      </c>
      <c r="BP43" s="241">
        <v>9</v>
      </c>
      <c r="BQ43" s="241">
        <v>7</v>
      </c>
      <c r="BR43" s="241">
        <v>20</v>
      </c>
      <c r="BS43" s="241">
        <v>15</v>
      </c>
      <c r="BT43" s="240">
        <f t="shared" si="27"/>
        <v>75</v>
      </c>
      <c r="BU43" s="235">
        <f t="shared" si="28"/>
        <v>383</v>
      </c>
      <c r="BV43" s="235">
        <v>5</v>
      </c>
      <c r="BW43" s="244">
        <f t="shared" si="29"/>
        <v>76.599999999999994</v>
      </c>
      <c r="BX43" s="235">
        <f t="shared" si="30"/>
        <v>47</v>
      </c>
      <c r="BY43" s="245">
        <f t="shared" si="31"/>
        <v>9.4</v>
      </c>
      <c r="BZ43" s="235">
        <f t="shared" si="32"/>
        <v>43</v>
      </c>
      <c r="CA43" s="246">
        <f t="shared" si="33"/>
        <v>8.6</v>
      </c>
      <c r="CB43" s="235">
        <f t="shared" si="34"/>
        <v>35</v>
      </c>
      <c r="CC43" s="247">
        <f t="shared" si="35"/>
        <v>7</v>
      </c>
      <c r="CD43" s="235">
        <f t="shared" si="36"/>
        <v>45</v>
      </c>
      <c r="CE43" s="248">
        <f t="shared" si="37"/>
        <v>9</v>
      </c>
      <c r="CF43" s="235">
        <f t="shared" si="38"/>
        <v>38</v>
      </c>
      <c r="CG43" s="249">
        <f t="shared" si="39"/>
        <v>7.6</v>
      </c>
      <c r="CH43" s="235">
        <f t="shared" si="40"/>
        <v>100</v>
      </c>
      <c r="CI43" s="250">
        <f t="shared" si="41"/>
        <v>20</v>
      </c>
      <c r="CJ43" s="235">
        <f t="shared" si="42"/>
        <v>75</v>
      </c>
      <c r="CK43" s="251">
        <f t="shared" si="43"/>
        <v>15</v>
      </c>
      <c r="CL43" s="268">
        <f t="shared" si="44"/>
        <v>450000</v>
      </c>
      <c r="CM43" s="260">
        <v>450000</v>
      </c>
      <c r="CN43" s="160"/>
      <c r="CO43" s="160"/>
      <c r="CP43" s="160"/>
      <c r="CQ43" s="155"/>
      <c r="CR43" s="155"/>
      <c r="CS43" s="155"/>
      <c r="CT43" s="155"/>
      <c r="CU43" s="155"/>
      <c r="CV43" s="155"/>
      <c r="CW43" s="155"/>
      <c r="CX43" s="155"/>
      <c r="CY43" s="155"/>
      <c r="CZ43" s="155"/>
      <c r="DA43" s="155"/>
      <c r="DB43" s="155"/>
      <c r="DC43" s="155"/>
      <c r="DD43" s="155"/>
      <c r="DE43" s="155"/>
      <c r="DF43" s="155"/>
      <c r="DG43" s="155"/>
      <c r="DH43" s="155"/>
      <c r="DI43" s="155"/>
      <c r="DJ43" s="155"/>
      <c r="DK43" s="155"/>
      <c r="DL43" s="155"/>
      <c r="DM43" s="155"/>
      <c r="DN43" s="155"/>
      <c r="DO43" s="155"/>
      <c r="DP43" s="155"/>
      <c r="DQ43" s="155"/>
      <c r="DR43" s="155"/>
      <c r="DS43" s="155"/>
      <c r="DT43" s="155"/>
    </row>
    <row r="44" spans="1:124" s="4" customFormat="1" ht="65.099999999999994" customHeight="1" x14ac:dyDescent="0.25">
      <c r="A44" s="222">
        <v>184</v>
      </c>
      <c r="B44" s="153" t="s">
        <v>2732</v>
      </c>
      <c r="C44" s="155" t="s">
        <v>2733</v>
      </c>
      <c r="D44" s="162">
        <v>41</v>
      </c>
      <c r="E44" s="155" t="s">
        <v>580</v>
      </c>
      <c r="F44" s="155" t="s">
        <v>1347</v>
      </c>
      <c r="G44" s="155" t="s">
        <v>2734</v>
      </c>
      <c r="H44" s="155" t="s">
        <v>26</v>
      </c>
      <c r="I44" s="155" t="s">
        <v>1349</v>
      </c>
      <c r="J44" s="155"/>
      <c r="K44" s="155"/>
      <c r="L44" s="155" t="s">
        <v>1351</v>
      </c>
      <c r="M44" s="155" t="s">
        <v>1350</v>
      </c>
      <c r="N44" s="155" t="s">
        <v>1346</v>
      </c>
      <c r="O44" s="4" t="s">
        <v>2994</v>
      </c>
      <c r="P44" s="155" t="s">
        <v>17</v>
      </c>
      <c r="Q44" s="4">
        <v>424</v>
      </c>
      <c r="R44" s="159" t="s">
        <v>1352</v>
      </c>
      <c r="S44" s="155">
        <v>112832177</v>
      </c>
      <c r="T44" s="160">
        <v>1090000</v>
      </c>
      <c r="U44" s="160">
        <v>872000</v>
      </c>
      <c r="V44" s="180">
        <v>0.8</v>
      </c>
      <c r="W44" s="155" t="s">
        <v>3207</v>
      </c>
      <c r="X44" s="155" t="s">
        <v>2735</v>
      </c>
      <c r="Y44" s="155"/>
      <c r="Z44" s="155" t="s">
        <v>2044</v>
      </c>
      <c r="AA44" s="155" t="s">
        <v>2063</v>
      </c>
      <c r="AB44" s="155" t="s">
        <v>2045</v>
      </c>
      <c r="AC44" s="155"/>
      <c r="AD44" s="155"/>
      <c r="AE44" s="155"/>
      <c r="AF44" s="155"/>
      <c r="AG44" s="162">
        <v>7</v>
      </c>
      <c r="AH44" s="162">
        <v>15</v>
      </c>
      <c r="AI44" s="162">
        <v>7</v>
      </c>
      <c r="AJ44" s="162">
        <v>7</v>
      </c>
      <c r="AK44" s="162">
        <v>10</v>
      </c>
      <c r="AL44" s="162">
        <v>15</v>
      </c>
      <c r="AM44" s="162">
        <v>15</v>
      </c>
      <c r="AN44" s="236">
        <f t="shared" si="23"/>
        <v>76</v>
      </c>
      <c r="AO44" s="162">
        <v>7</v>
      </c>
      <c r="AP44" s="162">
        <v>15</v>
      </c>
      <c r="AQ44" s="162">
        <v>7</v>
      </c>
      <c r="AR44" s="162">
        <v>7</v>
      </c>
      <c r="AS44" s="162">
        <v>10</v>
      </c>
      <c r="AT44" s="162">
        <v>15</v>
      </c>
      <c r="AU44" s="162">
        <v>15</v>
      </c>
      <c r="AV44" s="237">
        <f t="shared" si="24"/>
        <v>76</v>
      </c>
      <c r="AW44" s="162">
        <v>7</v>
      </c>
      <c r="AX44" s="162">
        <v>7</v>
      </c>
      <c r="AY44" s="162">
        <v>10</v>
      </c>
      <c r="AZ44" s="162">
        <v>7</v>
      </c>
      <c r="BA44" s="162">
        <v>10</v>
      </c>
      <c r="BB44" s="162">
        <v>20</v>
      </c>
      <c r="BC44" s="162">
        <v>15</v>
      </c>
      <c r="BD44" s="238">
        <f t="shared" si="25"/>
        <v>76</v>
      </c>
      <c r="BE44" s="162">
        <v>7</v>
      </c>
      <c r="BF44" s="162">
        <v>15</v>
      </c>
      <c r="BG44" s="162">
        <v>7</v>
      </c>
      <c r="BH44" s="162">
        <v>7</v>
      </c>
      <c r="BI44" s="162">
        <v>10</v>
      </c>
      <c r="BJ44" s="162">
        <v>15</v>
      </c>
      <c r="BK44" s="162">
        <v>15</v>
      </c>
      <c r="BL44" s="239">
        <f t="shared" si="26"/>
        <v>76</v>
      </c>
      <c r="BM44" s="162">
        <v>7</v>
      </c>
      <c r="BN44" s="162">
        <v>15</v>
      </c>
      <c r="BO44" s="162">
        <v>7</v>
      </c>
      <c r="BP44" s="162">
        <v>7</v>
      </c>
      <c r="BQ44" s="162">
        <v>10</v>
      </c>
      <c r="BR44" s="162">
        <v>15</v>
      </c>
      <c r="BS44" s="162">
        <v>15</v>
      </c>
      <c r="BT44" s="240">
        <f t="shared" si="27"/>
        <v>76</v>
      </c>
      <c r="BU44" s="235">
        <f t="shared" si="28"/>
        <v>380</v>
      </c>
      <c r="BV44" s="235">
        <v>5</v>
      </c>
      <c r="BW44" s="244">
        <f t="shared" si="29"/>
        <v>76</v>
      </c>
      <c r="BX44" s="235">
        <f t="shared" si="30"/>
        <v>35</v>
      </c>
      <c r="BY44" s="245">
        <f t="shared" si="31"/>
        <v>7</v>
      </c>
      <c r="BZ44" s="235">
        <f t="shared" si="32"/>
        <v>67</v>
      </c>
      <c r="CA44" s="246">
        <f t="shared" si="33"/>
        <v>13.4</v>
      </c>
      <c r="CB44" s="235">
        <f t="shared" si="34"/>
        <v>38</v>
      </c>
      <c r="CC44" s="247">
        <f t="shared" si="35"/>
        <v>7.6</v>
      </c>
      <c r="CD44" s="235">
        <f t="shared" si="36"/>
        <v>35</v>
      </c>
      <c r="CE44" s="248">
        <f t="shared" si="37"/>
        <v>7</v>
      </c>
      <c r="CF44" s="235">
        <f t="shared" si="38"/>
        <v>50</v>
      </c>
      <c r="CG44" s="249">
        <f t="shared" si="39"/>
        <v>10</v>
      </c>
      <c r="CH44" s="235">
        <f t="shared" si="40"/>
        <v>80</v>
      </c>
      <c r="CI44" s="250">
        <f t="shared" si="41"/>
        <v>16</v>
      </c>
      <c r="CJ44" s="235">
        <f t="shared" si="42"/>
        <v>75</v>
      </c>
      <c r="CK44" s="251">
        <f t="shared" si="43"/>
        <v>15</v>
      </c>
      <c r="CL44" s="268">
        <f t="shared" si="44"/>
        <v>450000</v>
      </c>
      <c r="CM44" s="260">
        <v>450000</v>
      </c>
      <c r="CN44" s="160"/>
      <c r="CO44" s="160"/>
      <c r="CP44" s="160"/>
      <c r="CQ44" s="155"/>
      <c r="CR44" s="155"/>
      <c r="CS44" s="155"/>
      <c r="CT44" s="155"/>
      <c r="CU44" s="155"/>
      <c r="CV44" s="155"/>
      <c r="CW44" s="155"/>
      <c r="CX44" s="155"/>
      <c r="CY44" s="155"/>
      <c r="CZ44" s="155"/>
      <c r="DA44" s="155"/>
      <c r="DB44" s="155"/>
      <c r="DC44" s="155"/>
      <c r="DD44" s="155"/>
      <c r="DE44" s="155"/>
      <c r="DF44" s="155"/>
      <c r="DG44" s="155"/>
      <c r="DH44" s="155"/>
      <c r="DI44" s="155"/>
      <c r="DJ44" s="155"/>
      <c r="DK44" s="155"/>
      <c r="DL44" s="155"/>
      <c r="DM44" s="155"/>
      <c r="DN44" s="155"/>
      <c r="DO44" s="155"/>
      <c r="DP44" s="155"/>
      <c r="DQ44" s="155"/>
      <c r="DR44" s="155"/>
      <c r="DS44" s="155"/>
      <c r="DT44" s="155"/>
    </row>
    <row r="45" spans="1:124" ht="65.099999999999994" customHeight="1" x14ac:dyDescent="0.25">
      <c r="A45" s="202">
        <v>21</v>
      </c>
      <c r="B45" s="161" t="s">
        <v>2460</v>
      </c>
      <c r="C45" s="162" t="s">
        <v>2461</v>
      </c>
      <c r="D45" s="155">
        <v>42</v>
      </c>
      <c r="E45" s="4" t="s">
        <v>391</v>
      </c>
      <c r="F45" s="4" t="s">
        <v>172</v>
      </c>
      <c r="G45" s="4" t="s">
        <v>2462</v>
      </c>
      <c r="H45" s="4" t="s">
        <v>15</v>
      </c>
      <c r="I45" s="4" t="s">
        <v>1070</v>
      </c>
      <c r="J45" s="4"/>
      <c r="K45" s="4"/>
      <c r="L45" s="4"/>
      <c r="M45" s="4" t="s">
        <v>549</v>
      </c>
      <c r="N45" s="4" t="s">
        <v>548</v>
      </c>
      <c r="O45" s="3" t="s">
        <v>90</v>
      </c>
      <c r="P45" s="3" t="s">
        <v>17</v>
      </c>
      <c r="Q45" s="3">
        <v>424</v>
      </c>
      <c r="R45" s="5" t="s">
        <v>550</v>
      </c>
      <c r="S45" s="3">
        <v>101204321</v>
      </c>
      <c r="T45" s="6">
        <v>820000</v>
      </c>
      <c r="U45" s="6">
        <v>650000</v>
      </c>
      <c r="V45" s="15">
        <f>+U45/T45</f>
        <v>0.79268292682926833</v>
      </c>
      <c r="W45" s="196" t="s">
        <v>3208</v>
      </c>
      <c r="X45" s="4" t="s">
        <v>2463</v>
      </c>
      <c r="Z45" s="4" t="s">
        <v>2051</v>
      </c>
      <c r="AA45" s="4" t="s">
        <v>2106</v>
      </c>
      <c r="AB45" s="4" t="s">
        <v>2045</v>
      </c>
      <c r="AC45" s="3" t="s">
        <v>2052</v>
      </c>
      <c r="AF45" s="4"/>
      <c r="AG45" s="235">
        <v>7</v>
      </c>
      <c r="AH45" s="235">
        <v>7</v>
      </c>
      <c r="AI45" s="235">
        <v>4</v>
      </c>
      <c r="AJ45" s="235">
        <v>15</v>
      </c>
      <c r="AK45" s="235">
        <v>7</v>
      </c>
      <c r="AL45" s="235">
        <v>15</v>
      </c>
      <c r="AM45" s="235">
        <v>15</v>
      </c>
      <c r="AN45" s="236">
        <f t="shared" si="23"/>
        <v>70</v>
      </c>
      <c r="AO45" s="235">
        <v>7</v>
      </c>
      <c r="AP45" s="235">
        <v>7</v>
      </c>
      <c r="AQ45" s="235">
        <v>4</v>
      </c>
      <c r="AR45" s="235">
        <v>15</v>
      </c>
      <c r="AS45" s="235">
        <v>7</v>
      </c>
      <c r="AT45" s="235">
        <v>15</v>
      </c>
      <c r="AU45" s="235">
        <v>15</v>
      </c>
      <c r="AV45" s="237">
        <f t="shared" si="24"/>
        <v>70</v>
      </c>
      <c r="AW45" s="235">
        <v>7</v>
      </c>
      <c r="AX45" s="235">
        <v>20</v>
      </c>
      <c r="AY45" s="235">
        <v>10</v>
      </c>
      <c r="AZ45" s="235">
        <v>15</v>
      </c>
      <c r="BA45" s="235">
        <v>10</v>
      </c>
      <c r="BB45" s="235">
        <v>20</v>
      </c>
      <c r="BC45" s="235">
        <v>15</v>
      </c>
      <c r="BD45" s="238">
        <f t="shared" si="25"/>
        <v>97</v>
      </c>
      <c r="BE45" s="235">
        <v>7</v>
      </c>
      <c r="BF45" s="235">
        <v>7</v>
      </c>
      <c r="BG45" s="235">
        <v>4</v>
      </c>
      <c r="BH45" s="235">
        <v>15</v>
      </c>
      <c r="BI45" s="235">
        <v>7</v>
      </c>
      <c r="BJ45" s="235">
        <v>15</v>
      </c>
      <c r="BK45" s="235">
        <v>15</v>
      </c>
      <c r="BL45" s="239">
        <f t="shared" si="26"/>
        <v>70</v>
      </c>
      <c r="BM45" s="235">
        <v>7</v>
      </c>
      <c r="BN45" s="235">
        <v>7</v>
      </c>
      <c r="BO45" s="235">
        <v>4</v>
      </c>
      <c r="BP45" s="235">
        <v>15</v>
      </c>
      <c r="BQ45" s="235">
        <v>7</v>
      </c>
      <c r="BR45" s="235">
        <v>15</v>
      </c>
      <c r="BS45" s="235">
        <v>15</v>
      </c>
      <c r="BT45" s="240">
        <f t="shared" si="27"/>
        <v>70</v>
      </c>
      <c r="BU45" s="235">
        <f t="shared" si="28"/>
        <v>377</v>
      </c>
      <c r="BV45" s="235">
        <v>5</v>
      </c>
      <c r="BW45" s="244">
        <f t="shared" si="29"/>
        <v>75.400000000000006</v>
      </c>
      <c r="BX45" s="235">
        <f t="shared" si="30"/>
        <v>35</v>
      </c>
      <c r="BY45" s="245">
        <f t="shared" si="31"/>
        <v>7</v>
      </c>
      <c r="BZ45" s="235">
        <f t="shared" si="32"/>
        <v>48</v>
      </c>
      <c r="CA45" s="246">
        <f t="shared" si="33"/>
        <v>9.6</v>
      </c>
      <c r="CB45" s="235">
        <f t="shared" si="34"/>
        <v>26</v>
      </c>
      <c r="CC45" s="247">
        <f t="shared" si="35"/>
        <v>5.2</v>
      </c>
      <c r="CD45" s="235">
        <f t="shared" si="36"/>
        <v>75</v>
      </c>
      <c r="CE45" s="248">
        <f t="shared" si="37"/>
        <v>15</v>
      </c>
      <c r="CF45" s="235">
        <f t="shared" si="38"/>
        <v>38</v>
      </c>
      <c r="CG45" s="249">
        <f t="shared" si="39"/>
        <v>7.6</v>
      </c>
      <c r="CH45" s="235">
        <f t="shared" si="40"/>
        <v>80</v>
      </c>
      <c r="CI45" s="250">
        <f t="shared" si="41"/>
        <v>16</v>
      </c>
      <c r="CJ45" s="235">
        <f t="shared" si="42"/>
        <v>75</v>
      </c>
      <c r="CK45" s="251">
        <f t="shared" si="43"/>
        <v>15</v>
      </c>
      <c r="CL45" s="268">
        <f t="shared" si="44"/>
        <v>450000</v>
      </c>
      <c r="CM45" s="260">
        <v>450000</v>
      </c>
      <c r="CN45" s="160"/>
      <c r="CO45" s="158"/>
      <c r="CP45" s="158"/>
    </row>
    <row r="46" spans="1:124" s="4" customFormat="1" ht="65.099999999999994" customHeight="1" x14ac:dyDescent="0.25">
      <c r="A46" s="168">
        <v>95</v>
      </c>
      <c r="B46" s="153" t="s">
        <v>2729</v>
      </c>
      <c r="C46" s="155" t="s">
        <v>2730</v>
      </c>
      <c r="D46" s="162">
        <v>43</v>
      </c>
      <c r="E46" s="155" t="s">
        <v>239</v>
      </c>
      <c r="F46" s="155" t="s">
        <v>958</v>
      </c>
      <c r="G46" s="155" t="s">
        <v>2731</v>
      </c>
      <c r="H46" s="155" t="s">
        <v>26</v>
      </c>
      <c r="I46" s="155" t="s">
        <v>961</v>
      </c>
      <c r="J46" s="155"/>
      <c r="K46" s="155"/>
      <c r="L46" s="155" t="s">
        <v>960</v>
      </c>
      <c r="M46" s="155" t="s">
        <v>963</v>
      </c>
      <c r="N46" s="155" t="s">
        <v>962</v>
      </c>
      <c r="O46" s="4" t="s">
        <v>2987</v>
      </c>
      <c r="P46" s="155" t="s">
        <v>17</v>
      </c>
      <c r="Q46" s="4">
        <v>424</v>
      </c>
      <c r="R46" s="159" t="s">
        <v>964</v>
      </c>
      <c r="S46" s="155">
        <v>112805007</v>
      </c>
      <c r="T46" s="160">
        <v>953000</v>
      </c>
      <c r="U46" s="160">
        <v>749000</v>
      </c>
      <c r="V46" s="180">
        <v>0.78593913955928651</v>
      </c>
      <c r="W46" s="155" t="s">
        <v>3209</v>
      </c>
      <c r="X46" s="155" t="s">
        <v>2659</v>
      </c>
      <c r="Y46" s="155"/>
      <c r="Z46" s="155" t="s">
        <v>2044</v>
      </c>
      <c r="AA46" s="155" t="s">
        <v>2087</v>
      </c>
      <c r="AB46" s="155" t="s">
        <v>2045</v>
      </c>
      <c r="AC46" s="155"/>
      <c r="AD46" s="155"/>
      <c r="AE46" s="155"/>
      <c r="AF46" s="155"/>
      <c r="AG46" s="235">
        <v>7</v>
      </c>
      <c r="AH46" s="235">
        <v>15</v>
      </c>
      <c r="AI46" s="235">
        <v>4</v>
      </c>
      <c r="AJ46" s="235">
        <v>8</v>
      </c>
      <c r="AK46" s="235">
        <v>7</v>
      </c>
      <c r="AL46" s="235">
        <v>15</v>
      </c>
      <c r="AM46" s="235">
        <v>15</v>
      </c>
      <c r="AN46" s="236">
        <f t="shared" si="23"/>
        <v>71</v>
      </c>
      <c r="AO46" s="235">
        <v>7</v>
      </c>
      <c r="AP46" s="235">
        <v>15</v>
      </c>
      <c r="AQ46" s="235">
        <v>4</v>
      </c>
      <c r="AR46" s="235">
        <v>8</v>
      </c>
      <c r="AS46" s="235">
        <v>7</v>
      </c>
      <c r="AT46" s="235">
        <v>15</v>
      </c>
      <c r="AU46" s="235">
        <v>15</v>
      </c>
      <c r="AV46" s="237">
        <f t="shared" si="24"/>
        <v>71</v>
      </c>
      <c r="AW46" s="235">
        <v>10</v>
      </c>
      <c r="AX46" s="235">
        <v>15</v>
      </c>
      <c r="AY46" s="235">
        <v>10</v>
      </c>
      <c r="AZ46" s="235">
        <v>8</v>
      </c>
      <c r="BA46" s="235">
        <v>10</v>
      </c>
      <c r="BB46" s="235">
        <v>20</v>
      </c>
      <c r="BC46" s="235">
        <v>15</v>
      </c>
      <c r="BD46" s="238">
        <f t="shared" si="25"/>
        <v>88</v>
      </c>
      <c r="BE46" s="235">
        <v>7</v>
      </c>
      <c r="BF46" s="235">
        <v>15</v>
      </c>
      <c r="BG46" s="235">
        <v>7</v>
      </c>
      <c r="BH46" s="235">
        <v>8</v>
      </c>
      <c r="BI46" s="235">
        <v>7</v>
      </c>
      <c r="BJ46" s="235">
        <v>15</v>
      </c>
      <c r="BK46" s="235">
        <v>15</v>
      </c>
      <c r="BL46" s="239">
        <f t="shared" si="26"/>
        <v>74</v>
      </c>
      <c r="BM46" s="235">
        <v>7</v>
      </c>
      <c r="BN46" s="235">
        <v>15</v>
      </c>
      <c r="BO46" s="235">
        <v>4</v>
      </c>
      <c r="BP46" s="235">
        <v>8</v>
      </c>
      <c r="BQ46" s="235">
        <v>7</v>
      </c>
      <c r="BR46" s="235">
        <v>15</v>
      </c>
      <c r="BS46" s="235">
        <v>15</v>
      </c>
      <c r="BT46" s="240">
        <f t="shared" si="27"/>
        <v>71</v>
      </c>
      <c r="BU46" s="235">
        <f t="shared" si="28"/>
        <v>375</v>
      </c>
      <c r="BV46" s="235">
        <v>5</v>
      </c>
      <c r="BW46" s="244">
        <f t="shared" si="29"/>
        <v>75</v>
      </c>
      <c r="BX46" s="235">
        <f t="shared" si="30"/>
        <v>38</v>
      </c>
      <c r="BY46" s="245">
        <f t="shared" si="31"/>
        <v>7.6</v>
      </c>
      <c r="BZ46" s="235">
        <f t="shared" si="32"/>
        <v>75</v>
      </c>
      <c r="CA46" s="246">
        <f t="shared" si="33"/>
        <v>15</v>
      </c>
      <c r="CB46" s="235">
        <f t="shared" si="34"/>
        <v>29</v>
      </c>
      <c r="CC46" s="247">
        <f t="shared" si="35"/>
        <v>5.8</v>
      </c>
      <c r="CD46" s="235">
        <f t="shared" si="36"/>
        <v>40</v>
      </c>
      <c r="CE46" s="248">
        <f t="shared" si="37"/>
        <v>8</v>
      </c>
      <c r="CF46" s="235">
        <f t="shared" si="38"/>
        <v>38</v>
      </c>
      <c r="CG46" s="249">
        <f t="shared" si="39"/>
        <v>7.6</v>
      </c>
      <c r="CH46" s="235">
        <f t="shared" si="40"/>
        <v>80</v>
      </c>
      <c r="CI46" s="250">
        <f t="shared" si="41"/>
        <v>16</v>
      </c>
      <c r="CJ46" s="235">
        <f t="shared" si="42"/>
        <v>75</v>
      </c>
      <c r="CK46" s="251">
        <f t="shared" si="43"/>
        <v>15</v>
      </c>
      <c r="CL46" s="268">
        <f t="shared" si="44"/>
        <v>450000</v>
      </c>
      <c r="CM46" s="260">
        <v>450000</v>
      </c>
      <c r="CN46" s="160"/>
      <c r="CO46" s="160"/>
      <c r="CP46" s="160"/>
      <c r="CQ46" s="155"/>
      <c r="CR46" s="155"/>
      <c r="CS46" s="155"/>
      <c r="CT46" s="155"/>
      <c r="CU46" s="155"/>
      <c r="CV46" s="155"/>
      <c r="CW46" s="155"/>
      <c r="CX46" s="155"/>
      <c r="CY46" s="155"/>
      <c r="CZ46" s="155"/>
      <c r="DA46" s="155"/>
      <c r="DB46" s="155"/>
      <c r="DC46" s="155"/>
      <c r="DD46" s="155"/>
      <c r="DE46" s="155"/>
      <c r="DF46" s="155"/>
      <c r="DG46" s="155"/>
      <c r="DH46" s="155"/>
      <c r="DI46" s="155"/>
      <c r="DJ46" s="155"/>
      <c r="DK46" s="155"/>
      <c r="DL46" s="155"/>
      <c r="DM46" s="155"/>
      <c r="DN46" s="155"/>
      <c r="DO46" s="155"/>
      <c r="DP46" s="155"/>
      <c r="DQ46" s="155"/>
      <c r="DR46" s="155"/>
      <c r="DS46" s="155"/>
      <c r="DT46" s="155"/>
    </row>
    <row r="47" spans="1:124" s="4" customFormat="1" ht="65.099999999999994" customHeight="1" x14ac:dyDescent="0.25">
      <c r="A47" s="168">
        <v>81</v>
      </c>
      <c r="B47" s="4" t="s">
        <v>2522</v>
      </c>
      <c r="C47" s="189" t="s">
        <v>2523</v>
      </c>
      <c r="D47" s="155">
        <v>44</v>
      </c>
      <c r="E47" s="4" t="s">
        <v>114</v>
      </c>
      <c r="F47" s="4" t="s">
        <v>1961</v>
      </c>
      <c r="G47" s="4" t="s">
        <v>2524</v>
      </c>
      <c r="H47" s="4" t="s">
        <v>15</v>
      </c>
      <c r="I47" s="4" t="s">
        <v>2526</v>
      </c>
      <c r="L47" s="60" t="s">
        <v>1962</v>
      </c>
      <c r="M47" s="60" t="s">
        <v>1966</v>
      </c>
      <c r="N47" s="60" t="s">
        <v>790</v>
      </c>
      <c r="O47" s="4" t="s">
        <v>111</v>
      </c>
      <c r="P47" s="4" t="s">
        <v>234</v>
      </c>
      <c r="Q47" s="4">
        <v>481</v>
      </c>
      <c r="R47" s="29" t="s">
        <v>1965</v>
      </c>
      <c r="S47" s="4">
        <v>104124897</v>
      </c>
      <c r="T47" s="30">
        <v>846000</v>
      </c>
      <c r="U47" s="30">
        <v>650000</v>
      </c>
      <c r="V47" s="183">
        <f>+U47/T47</f>
        <v>0.76832151300236406</v>
      </c>
      <c r="W47" s="196" t="s">
        <v>3217</v>
      </c>
      <c r="X47" s="4" t="s">
        <v>2525</v>
      </c>
      <c r="Z47" s="4" t="s">
        <v>2051</v>
      </c>
      <c r="AA47" s="4" t="s">
        <v>2106</v>
      </c>
      <c r="AB47" s="4" t="s">
        <v>2045</v>
      </c>
      <c r="AC47" s="4" t="s">
        <v>2052</v>
      </c>
      <c r="AD47" s="155"/>
      <c r="AG47" s="243">
        <v>4</v>
      </c>
      <c r="AH47" s="243">
        <v>7</v>
      </c>
      <c r="AI47" s="243">
        <v>4</v>
      </c>
      <c r="AJ47" s="243">
        <v>15</v>
      </c>
      <c r="AK47" s="243">
        <v>7</v>
      </c>
      <c r="AL47" s="243">
        <v>20</v>
      </c>
      <c r="AM47" s="243">
        <v>15</v>
      </c>
      <c r="AN47" s="236">
        <f t="shared" si="23"/>
        <v>72</v>
      </c>
      <c r="AO47" s="243">
        <v>4</v>
      </c>
      <c r="AP47" s="243">
        <v>0</v>
      </c>
      <c r="AQ47" s="243">
        <v>4</v>
      </c>
      <c r="AR47" s="243">
        <v>15</v>
      </c>
      <c r="AS47" s="243">
        <v>7</v>
      </c>
      <c r="AT47" s="243">
        <v>15</v>
      </c>
      <c r="AU47" s="243">
        <v>15</v>
      </c>
      <c r="AV47" s="237">
        <f t="shared" si="24"/>
        <v>60</v>
      </c>
      <c r="AW47" s="243">
        <v>10</v>
      </c>
      <c r="AX47" s="243">
        <v>15</v>
      </c>
      <c r="AY47" s="243">
        <v>7</v>
      </c>
      <c r="AZ47" s="243">
        <v>15</v>
      </c>
      <c r="BA47" s="243">
        <v>10</v>
      </c>
      <c r="BB47" s="243">
        <v>15</v>
      </c>
      <c r="BC47" s="243">
        <v>15</v>
      </c>
      <c r="BD47" s="238">
        <f t="shared" si="25"/>
        <v>87</v>
      </c>
      <c r="BE47" s="243">
        <v>7</v>
      </c>
      <c r="BF47" s="243">
        <v>7</v>
      </c>
      <c r="BG47" s="243">
        <v>4</v>
      </c>
      <c r="BH47" s="243">
        <v>15</v>
      </c>
      <c r="BI47" s="243">
        <v>7</v>
      </c>
      <c r="BJ47" s="243">
        <v>20</v>
      </c>
      <c r="BK47" s="243">
        <v>15</v>
      </c>
      <c r="BL47" s="239">
        <f t="shared" si="26"/>
        <v>75</v>
      </c>
      <c r="BM47" s="243">
        <v>4</v>
      </c>
      <c r="BN47" s="243">
        <v>7</v>
      </c>
      <c r="BO47" s="243">
        <v>4</v>
      </c>
      <c r="BP47" s="243">
        <v>15</v>
      </c>
      <c r="BQ47" s="243">
        <v>7</v>
      </c>
      <c r="BR47" s="243">
        <v>20</v>
      </c>
      <c r="BS47" s="243">
        <v>15</v>
      </c>
      <c r="BT47" s="240">
        <f t="shared" si="27"/>
        <v>72</v>
      </c>
      <c r="BU47" s="235">
        <f t="shared" si="28"/>
        <v>366</v>
      </c>
      <c r="BV47" s="235">
        <v>5</v>
      </c>
      <c r="BW47" s="244">
        <f t="shared" si="29"/>
        <v>73.2</v>
      </c>
      <c r="BX47" s="235">
        <f t="shared" si="30"/>
        <v>29</v>
      </c>
      <c r="BY47" s="245">
        <f t="shared" si="31"/>
        <v>5.8</v>
      </c>
      <c r="BZ47" s="235">
        <f t="shared" si="32"/>
        <v>36</v>
      </c>
      <c r="CA47" s="246">
        <f t="shared" si="33"/>
        <v>7.2</v>
      </c>
      <c r="CB47" s="235">
        <f t="shared" si="34"/>
        <v>23</v>
      </c>
      <c r="CC47" s="247">
        <f t="shared" si="35"/>
        <v>4.5999999999999996</v>
      </c>
      <c r="CD47" s="235">
        <f t="shared" si="36"/>
        <v>75</v>
      </c>
      <c r="CE47" s="248">
        <f t="shared" si="37"/>
        <v>15</v>
      </c>
      <c r="CF47" s="235">
        <f t="shared" si="38"/>
        <v>38</v>
      </c>
      <c r="CG47" s="249">
        <f t="shared" si="39"/>
        <v>7.6</v>
      </c>
      <c r="CH47" s="235">
        <f t="shared" si="40"/>
        <v>90</v>
      </c>
      <c r="CI47" s="250">
        <f t="shared" si="41"/>
        <v>18</v>
      </c>
      <c r="CJ47" s="235">
        <f t="shared" si="42"/>
        <v>75</v>
      </c>
      <c r="CK47" s="251">
        <f t="shared" si="43"/>
        <v>15</v>
      </c>
      <c r="CL47" s="268">
        <f t="shared" si="44"/>
        <v>400000</v>
      </c>
      <c r="CM47" s="160"/>
      <c r="CN47" s="264">
        <v>400000</v>
      </c>
      <c r="CO47" s="160"/>
      <c r="CP47" s="160"/>
      <c r="CQ47" s="155"/>
      <c r="CR47" s="155"/>
      <c r="CS47" s="155"/>
      <c r="CT47" s="155"/>
      <c r="CU47" s="155"/>
      <c r="CV47" s="155"/>
      <c r="CW47" s="155"/>
      <c r="CX47" s="155"/>
      <c r="CY47" s="155"/>
      <c r="CZ47" s="155"/>
      <c r="DA47" s="155"/>
      <c r="DB47" s="155"/>
      <c r="DC47" s="155"/>
      <c r="DD47" s="155"/>
      <c r="DE47" s="155"/>
      <c r="DF47" s="155"/>
      <c r="DG47" s="155"/>
      <c r="DH47" s="155"/>
      <c r="DI47" s="155"/>
      <c r="DJ47" s="155"/>
      <c r="DK47" s="155"/>
      <c r="DL47" s="155"/>
      <c r="DM47" s="155"/>
      <c r="DN47" s="155"/>
      <c r="DO47" s="155"/>
      <c r="DP47" s="155"/>
      <c r="DQ47" s="155"/>
      <c r="DR47" s="155"/>
      <c r="DS47" s="155"/>
      <c r="DT47" s="155"/>
    </row>
    <row r="48" spans="1:124" s="4" customFormat="1" ht="65.099999999999994" customHeight="1" x14ac:dyDescent="0.25">
      <c r="A48" s="210">
        <v>176</v>
      </c>
      <c r="B48" s="161" t="s">
        <v>2465</v>
      </c>
      <c r="C48" s="162" t="s">
        <v>2466</v>
      </c>
      <c r="D48" s="162">
        <v>45</v>
      </c>
      <c r="E48" s="4" t="s">
        <v>114</v>
      </c>
      <c r="F48" s="4" t="s">
        <v>222</v>
      </c>
      <c r="G48" s="4" t="s">
        <v>2464</v>
      </c>
      <c r="H48" s="3" t="s">
        <v>35</v>
      </c>
      <c r="I48" s="3"/>
      <c r="J48" s="4" t="s">
        <v>128</v>
      </c>
      <c r="K48" s="4" t="s">
        <v>1975</v>
      </c>
      <c r="L48" s="33"/>
      <c r="M48" s="33" t="s">
        <v>691</v>
      </c>
      <c r="N48" s="33" t="s">
        <v>1976</v>
      </c>
      <c r="O48" s="3" t="s">
        <v>55</v>
      </c>
      <c r="P48" s="3" t="s">
        <v>29</v>
      </c>
      <c r="Q48" s="3">
        <v>481</v>
      </c>
      <c r="R48" s="5" t="s">
        <v>2467</v>
      </c>
      <c r="S48" s="3" t="s">
        <v>223</v>
      </c>
      <c r="T48" s="6">
        <v>1124000</v>
      </c>
      <c r="U48" s="6">
        <v>520000</v>
      </c>
      <c r="V48" s="15">
        <f>+U48/T48</f>
        <v>0.46263345195729538</v>
      </c>
      <c r="W48" s="196" t="s">
        <v>3218</v>
      </c>
      <c r="X48" s="4" t="s">
        <v>2050</v>
      </c>
      <c r="Y48" s="3"/>
      <c r="Z48" s="4" t="s">
        <v>2068</v>
      </c>
      <c r="AA48" s="4" t="s">
        <v>2113</v>
      </c>
      <c r="AB48" s="4" t="s">
        <v>2045</v>
      </c>
      <c r="AC48" s="3" t="s">
        <v>2052</v>
      </c>
      <c r="AD48" s="154"/>
      <c r="AE48" s="3"/>
      <c r="AF48" s="155"/>
      <c r="AG48" s="241">
        <v>7</v>
      </c>
      <c r="AH48" s="241">
        <v>7</v>
      </c>
      <c r="AI48" s="241">
        <v>4</v>
      </c>
      <c r="AJ48" s="241">
        <v>12</v>
      </c>
      <c r="AK48" s="241">
        <v>7</v>
      </c>
      <c r="AL48" s="241">
        <v>15</v>
      </c>
      <c r="AM48" s="241">
        <v>15</v>
      </c>
      <c r="AN48" s="236">
        <f t="shared" si="23"/>
        <v>67</v>
      </c>
      <c r="AO48" s="241">
        <v>4</v>
      </c>
      <c r="AP48" s="241">
        <v>7</v>
      </c>
      <c r="AQ48" s="241">
        <v>4</v>
      </c>
      <c r="AR48" s="241">
        <v>12</v>
      </c>
      <c r="AS48" s="241">
        <v>7</v>
      </c>
      <c r="AT48" s="241">
        <v>15</v>
      </c>
      <c r="AU48" s="241">
        <v>15</v>
      </c>
      <c r="AV48" s="237">
        <f t="shared" si="24"/>
        <v>64</v>
      </c>
      <c r="AW48" s="241">
        <v>10</v>
      </c>
      <c r="AX48" s="241">
        <v>20</v>
      </c>
      <c r="AY48" s="241">
        <v>10</v>
      </c>
      <c r="AZ48" s="241">
        <v>12</v>
      </c>
      <c r="BA48" s="241">
        <v>10</v>
      </c>
      <c r="BB48" s="241">
        <v>20</v>
      </c>
      <c r="BC48" s="241">
        <v>15</v>
      </c>
      <c r="BD48" s="238">
        <f t="shared" si="25"/>
        <v>97</v>
      </c>
      <c r="BE48" s="241">
        <v>7</v>
      </c>
      <c r="BF48" s="241">
        <v>7</v>
      </c>
      <c r="BG48" s="241">
        <v>4</v>
      </c>
      <c r="BH48" s="241">
        <v>12</v>
      </c>
      <c r="BI48" s="241">
        <v>7</v>
      </c>
      <c r="BJ48" s="241">
        <v>15</v>
      </c>
      <c r="BK48" s="241">
        <v>15</v>
      </c>
      <c r="BL48" s="239">
        <f t="shared" si="26"/>
        <v>67</v>
      </c>
      <c r="BM48" s="241">
        <v>7</v>
      </c>
      <c r="BN48" s="241">
        <v>7</v>
      </c>
      <c r="BO48" s="241">
        <v>4</v>
      </c>
      <c r="BP48" s="241">
        <v>12</v>
      </c>
      <c r="BQ48" s="241">
        <v>7</v>
      </c>
      <c r="BR48" s="241">
        <v>15</v>
      </c>
      <c r="BS48" s="241">
        <v>15</v>
      </c>
      <c r="BT48" s="240">
        <f t="shared" si="27"/>
        <v>67</v>
      </c>
      <c r="BU48" s="235">
        <f t="shared" si="28"/>
        <v>362</v>
      </c>
      <c r="BV48" s="235">
        <v>5</v>
      </c>
      <c r="BW48" s="244">
        <f t="shared" si="29"/>
        <v>72.400000000000006</v>
      </c>
      <c r="BX48" s="235">
        <f t="shared" si="30"/>
        <v>35</v>
      </c>
      <c r="BY48" s="245">
        <f t="shared" si="31"/>
        <v>7</v>
      </c>
      <c r="BZ48" s="235">
        <f t="shared" si="32"/>
        <v>48</v>
      </c>
      <c r="CA48" s="246">
        <f t="shared" si="33"/>
        <v>9.6</v>
      </c>
      <c r="CB48" s="235">
        <f t="shared" si="34"/>
        <v>26</v>
      </c>
      <c r="CC48" s="247">
        <f t="shared" si="35"/>
        <v>5.2</v>
      </c>
      <c r="CD48" s="235">
        <f t="shared" si="36"/>
        <v>60</v>
      </c>
      <c r="CE48" s="248">
        <f t="shared" si="37"/>
        <v>12</v>
      </c>
      <c r="CF48" s="235">
        <f t="shared" si="38"/>
        <v>38</v>
      </c>
      <c r="CG48" s="249">
        <f t="shared" si="39"/>
        <v>7.6</v>
      </c>
      <c r="CH48" s="235">
        <f t="shared" si="40"/>
        <v>80</v>
      </c>
      <c r="CI48" s="250">
        <f t="shared" si="41"/>
        <v>16</v>
      </c>
      <c r="CJ48" s="235">
        <f t="shared" si="42"/>
        <v>75</v>
      </c>
      <c r="CK48" s="251">
        <f t="shared" si="43"/>
        <v>15</v>
      </c>
      <c r="CL48" s="268">
        <f t="shared" si="44"/>
        <v>400000</v>
      </c>
      <c r="CM48" s="160"/>
      <c r="CN48" s="264">
        <v>400000</v>
      </c>
      <c r="CO48" s="160"/>
      <c r="CP48" s="160"/>
      <c r="CQ48" s="155"/>
      <c r="CR48" s="155"/>
      <c r="CS48" s="155"/>
      <c r="CT48" s="155"/>
      <c r="CU48" s="155"/>
      <c r="CV48" s="155"/>
      <c r="CW48" s="155"/>
      <c r="CX48" s="155"/>
      <c r="CY48" s="155"/>
      <c r="CZ48" s="155"/>
      <c r="DA48" s="155"/>
      <c r="DB48" s="155"/>
      <c r="DC48" s="155"/>
      <c r="DD48" s="155"/>
      <c r="DE48" s="155"/>
      <c r="DF48" s="155"/>
      <c r="DG48" s="155"/>
      <c r="DH48" s="155"/>
      <c r="DI48" s="155"/>
      <c r="DJ48" s="155"/>
      <c r="DK48" s="155"/>
      <c r="DL48" s="155"/>
      <c r="DM48" s="155"/>
      <c r="DN48" s="155"/>
      <c r="DO48" s="155"/>
      <c r="DP48" s="155"/>
      <c r="DQ48" s="155"/>
      <c r="DR48" s="155"/>
      <c r="DS48" s="155"/>
      <c r="DT48" s="155"/>
    </row>
    <row r="49" spans="1:124" s="4" customFormat="1" ht="65.099999999999994" customHeight="1" x14ac:dyDescent="0.25">
      <c r="A49" s="215">
        <v>111</v>
      </c>
      <c r="B49" s="161" t="s">
        <v>1851</v>
      </c>
      <c r="C49" s="162" t="s">
        <v>2240</v>
      </c>
      <c r="D49" s="155">
        <v>46</v>
      </c>
      <c r="E49" s="4" t="s">
        <v>23</v>
      </c>
      <c r="F49" s="4" t="s">
        <v>536</v>
      </c>
      <c r="G49" s="4" t="s">
        <v>2239</v>
      </c>
      <c r="H49" s="3" t="s">
        <v>26</v>
      </c>
      <c r="I49" s="4" t="s">
        <v>1181</v>
      </c>
      <c r="L49" s="33" t="s">
        <v>537</v>
      </c>
      <c r="M49" s="33" t="s">
        <v>179</v>
      </c>
      <c r="N49" s="33" t="s">
        <v>353</v>
      </c>
      <c r="O49" s="3" t="s">
        <v>22</v>
      </c>
      <c r="P49" s="3" t="s">
        <v>17</v>
      </c>
      <c r="Q49" s="3">
        <v>424</v>
      </c>
      <c r="R49" s="5">
        <v>20178116</v>
      </c>
      <c r="S49" s="3">
        <v>104502499</v>
      </c>
      <c r="T49" s="6">
        <v>1180000</v>
      </c>
      <c r="U49" s="6">
        <v>940000</v>
      </c>
      <c r="V49" s="15">
        <f>+U49/T49</f>
        <v>0.79661016949152541</v>
      </c>
      <c r="W49" s="196" t="s">
        <v>3210</v>
      </c>
      <c r="X49" s="4" t="s">
        <v>2241</v>
      </c>
      <c r="Z49" s="4" t="s">
        <v>2051</v>
      </c>
      <c r="AA49" s="4" t="s">
        <v>2113</v>
      </c>
      <c r="AB49" s="4" t="s">
        <v>2173</v>
      </c>
      <c r="AC49" s="4" t="s">
        <v>2052</v>
      </c>
      <c r="AD49" s="155"/>
      <c r="AE49" s="3"/>
      <c r="AF49" s="155"/>
      <c r="AG49" s="235">
        <v>4</v>
      </c>
      <c r="AH49" s="235">
        <v>7</v>
      </c>
      <c r="AI49" s="235">
        <v>4</v>
      </c>
      <c r="AJ49" s="235">
        <v>13</v>
      </c>
      <c r="AK49" s="235">
        <v>7</v>
      </c>
      <c r="AL49" s="235">
        <v>15</v>
      </c>
      <c r="AM49" s="235">
        <v>15</v>
      </c>
      <c r="AN49" s="236">
        <f t="shared" si="23"/>
        <v>65</v>
      </c>
      <c r="AO49" s="235">
        <v>4</v>
      </c>
      <c r="AP49" s="235">
        <v>7</v>
      </c>
      <c r="AQ49" s="235">
        <v>4</v>
      </c>
      <c r="AR49" s="235">
        <v>13</v>
      </c>
      <c r="AS49" s="235">
        <v>7</v>
      </c>
      <c r="AT49" s="235">
        <v>15</v>
      </c>
      <c r="AU49" s="235">
        <v>15</v>
      </c>
      <c r="AV49" s="237">
        <f t="shared" si="24"/>
        <v>65</v>
      </c>
      <c r="AW49" s="235">
        <v>10</v>
      </c>
      <c r="AX49" s="235">
        <v>20</v>
      </c>
      <c r="AY49" s="235">
        <v>10</v>
      </c>
      <c r="AZ49" s="235">
        <v>13</v>
      </c>
      <c r="BA49" s="235">
        <v>10</v>
      </c>
      <c r="BB49" s="235">
        <v>15</v>
      </c>
      <c r="BC49" s="235">
        <v>15</v>
      </c>
      <c r="BD49" s="238">
        <f t="shared" si="25"/>
        <v>93</v>
      </c>
      <c r="BE49" s="235">
        <v>7</v>
      </c>
      <c r="BF49" s="235">
        <v>7</v>
      </c>
      <c r="BG49" s="235">
        <v>4</v>
      </c>
      <c r="BH49" s="235">
        <v>13</v>
      </c>
      <c r="BI49" s="235">
        <v>7</v>
      </c>
      <c r="BJ49" s="235">
        <v>15</v>
      </c>
      <c r="BK49" s="235">
        <v>15</v>
      </c>
      <c r="BL49" s="239">
        <f t="shared" si="26"/>
        <v>68</v>
      </c>
      <c r="BM49" s="235">
        <v>4</v>
      </c>
      <c r="BN49" s="235">
        <v>7</v>
      </c>
      <c r="BO49" s="235">
        <v>4</v>
      </c>
      <c r="BP49" s="235">
        <v>13</v>
      </c>
      <c r="BQ49" s="235">
        <v>7</v>
      </c>
      <c r="BR49" s="235">
        <v>15</v>
      </c>
      <c r="BS49" s="235">
        <v>15</v>
      </c>
      <c r="BT49" s="240">
        <f t="shared" si="27"/>
        <v>65</v>
      </c>
      <c r="BU49" s="235">
        <f t="shared" si="28"/>
        <v>356</v>
      </c>
      <c r="BV49" s="235">
        <v>5</v>
      </c>
      <c r="BW49" s="244">
        <f t="shared" si="29"/>
        <v>71.2</v>
      </c>
      <c r="BX49" s="235">
        <f t="shared" si="30"/>
        <v>29</v>
      </c>
      <c r="BY49" s="245">
        <f t="shared" si="31"/>
        <v>5.8</v>
      </c>
      <c r="BZ49" s="235">
        <f t="shared" si="32"/>
        <v>48</v>
      </c>
      <c r="CA49" s="246">
        <f t="shared" si="33"/>
        <v>9.6</v>
      </c>
      <c r="CB49" s="235">
        <f t="shared" si="34"/>
        <v>26</v>
      </c>
      <c r="CC49" s="247">
        <f t="shared" si="35"/>
        <v>5.2</v>
      </c>
      <c r="CD49" s="235">
        <f t="shared" si="36"/>
        <v>65</v>
      </c>
      <c r="CE49" s="248">
        <f t="shared" si="37"/>
        <v>13</v>
      </c>
      <c r="CF49" s="235">
        <f t="shared" si="38"/>
        <v>38</v>
      </c>
      <c r="CG49" s="249">
        <f t="shared" si="39"/>
        <v>7.6</v>
      </c>
      <c r="CH49" s="235">
        <f t="shared" si="40"/>
        <v>75</v>
      </c>
      <c r="CI49" s="250">
        <f t="shared" si="41"/>
        <v>15</v>
      </c>
      <c r="CJ49" s="235">
        <f t="shared" si="42"/>
        <v>75</v>
      </c>
      <c r="CK49" s="251">
        <f t="shared" si="43"/>
        <v>15</v>
      </c>
      <c r="CL49" s="268">
        <f t="shared" si="44"/>
        <v>400000</v>
      </c>
      <c r="CM49" s="260">
        <v>400000</v>
      </c>
      <c r="CN49" s="160"/>
      <c r="CO49" s="160"/>
      <c r="CP49" s="160"/>
      <c r="CQ49" s="155"/>
      <c r="CR49" s="155"/>
      <c r="CS49" s="155"/>
      <c r="CT49" s="155"/>
      <c r="CU49" s="155"/>
      <c r="CV49" s="155"/>
      <c r="CW49" s="155"/>
      <c r="CX49" s="155"/>
      <c r="CY49" s="155"/>
      <c r="CZ49" s="155"/>
      <c r="DA49" s="155"/>
      <c r="DB49" s="155"/>
      <c r="DC49" s="155"/>
      <c r="DD49" s="155"/>
      <c r="DE49" s="155"/>
      <c r="DF49" s="155"/>
      <c r="DG49" s="155"/>
      <c r="DH49" s="155"/>
      <c r="DI49" s="155"/>
      <c r="DJ49" s="155"/>
      <c r="DK49" s="155"/>
      <c r="DL49" s="155"/>
      <c r="DM49" s="155"/>
      <c r="DN49" s="155"/>
      <c r="DO49" s="155"/>
      <c r="DP49" s="155"/>
      <c r="DQ49" s="155"/>
      <c r="DR49" s="155"/>
      <c r="DS49" s="155"/>
      <c r="DT49" s="155"/>
    </row>
    <row r="50" spans="1:124" s="4" customFormat="1" ht="65.099999999999994" customHeight="1" x14ac:dyDescent="0.25">
      <c r="A50" s="208">
        <v>51</v>
      </c>
      <c r="B50" s="155" t="s">
        <v>2308</v>
      </c>
      <c r="C50" s="150" t="s">
        <v>2309</v>
      </c>
      <c r="D50" s="162">
        <v>47</v>
      </c>
      <c r="E50" s="155" t="s">
        <v>83</v>
      </c>
      <c r="F50" s="155" t="s">
        <v>2310</v>
      </c>
      <c r="G50" s="155" t="s">
        <v>2311</v>
      </c>
      <c r="H50" s="155" t="s">
        <v>35</v>
      </c>
      <c r="I50" s="155" t="s">
        <v>2312</v>
      </c>
      <c r="J50" s="155"/>
      <c r="K50" s="155"/>
      <c r="L50" s="155"/>
      <c r="M50" s="156" t="s">
        <v>2313</v>
      </c>
      <c r="N50" s="155" t="s">
        <v>2314</v>
      </c>
      <c r="O50" s="4" t="s">
        <v>2319</v>
      </c>
      <c r="P50" s="155" t="s">
        <v>17</v>
      </c>
      <c r="Q50" s="4">
        <v>424</v>
      </c>
      <c r="R50" s="159" t="s">
        <v>2315</v>
      </c>
      <c r="S50" s="155">
        <v>100437196</v>
      </c>
      <c r="T50" s="160">
        <v>1381200</v>
      </c>
      <c r="U50" s="160">
        <v>1060000</v>
      </c>
      <c r="V50" s="180">
        <f>U50/T50</f>
        <v>0.7674485954242688</v>
      </c>
      <c r="W50" s="199" t="s">
        <v>3211</v>
      </c>
      <c r="X50" s="155" t="s">
        <v>2127</v>
      </c>
      <c r="Y50" s="155"/>
      <c r="Z50" s="155" t="s">
        <v>2051</v>
      </c>
      <c r="AA50" s="155" t="s">
        <v>2291</v>
      </c>
      <c r="AB50" s="155" t="s">
        <v>2173</v>
      </c>
      <c r="AC50" s="155" t="s">
        <v>2052</v>
      </c>
      <c r="AD50" s="155"/>
      <c r="AE50" s="155"/>
      <c r="AF50" s="3"/>
      <c r="AG50" s="235">
        <v>7</v>
      </c>
      <c r="AH50" s="235">
        <v>7</v>
      </c>
      <c r="AI50" s="235">
        <v>7</v>
      </c>
      <c r="AJ50" s="235">
        <v>14</v>
      </c>
      <c r="AK50" s="235">
        <v>7</v>
      </c>
      <c r="AL50" s="235">
        <v>7</v>
      </c>
      <c r="AM50" s="235">
        <v>15</v>
      </c>
      <c r="AN50" s="236">
        <f t="shared" si="23"/>
        <v>64</v>
      </c>
      <c r="AO50" s="235">
        <v>7</v>
      </c>
      <c r="AP50" s="235">
        <v>7</v>
      </c>
      <c r="AQ50" s="235">
        <v>7</v>
      </c>
      <c r="AR50" s="235">
        <v>14</v>
      </c>
      <c r="AS50" s="235">
        <v>7</v>
      </c>
      <c r="AT50" s="235">
        <v>7</v>
      </c>
      <c r="AU50" s="235">
        <v>15</v>
      </c>
      <c r="AV50" s="237">
        <f t="shared" si="24"/>
        <v>64</v>
      </c>
      <c r="AW50" s="235">
        <v>10</v>
      </c>
      <c r="AX50" s="235">
        <v>20</v>
      </c>
      <c r="AY50" s="235">
        <v>10</v>
      </c>
      <c r="AZ50" s="235">
        <v>14</v>
      </c>
      <c r="BA50" s="235">
        <v>10</v>
      </c>
      <c r="BB50" s="235">
        <v>20</v>
      </c>
      <c r="BC50" s="235">
        <v>15</v>
      </c>
      <c r="BD50" s="238">
        <f t="shared" si="25"/>
        <v>99</v>
      </c>
      <c r="BE50" s="235">
        <v>4</v>
      </c>
      <c r="BF50" s="235">
        <v>7</v>
      </c>
      <c r="BG50" s="235">
        <v>7</v>
      </c>
      <c r="BH50" s="235">
        <v>14</v>
      </c>
      <c r="BI50" s="235">
        <v>7</v>
      </c>
      <c r="BJ50" s="235">
        <v>7</v>
      </c>
      <c r="BK50" s="235">
        <v>15</v>
      </c>
      <c r="BL50" s="239">
        <f t="shared" si="26"/>
        <v>61</v>
      </c>
      <c r="BM50" s="235">
        <v>7</v>
      </c>
      <c r="BN50" s="235">
        <v>7</v>
      </c>
      <c r="BO50" s="235">
        <v>7</v>
      </c>
      <c r="BP50" s="235">
        <v>14</v>
      </c>
      <c r="BQ50" s="235">
        <v>7</v>
      </c>
      <c r="BR50" s="235">
        <v>7</v>
      </c>
      <c r="BS50" s="235">
        <v>15</v>
      </c>
      <c r="BT50" s="240">
        <f t="shared" si="27"/>
        <v>64</v>
      </c>
      <c r="BU50" s="235">
        <f t="shared" si="28"/>
        <v>352</v>
      </c>
      <c r="BV50" s="235">
        <v>5</v>
      </c>
      <c r="BW50" s="244">
        <f t="shared" si="29"/>
        <v>70.400000000000006</v>
      </c>
      <c r="BX50" s="235">
        <f t="shared" si="30"/>
        <v>35</v>
      </c>
      <c r="BY50" s="245">
        <f t="shared" si="31"/>
        <v>7</v>
      </c>
      <c r="BZ50" s="235">
        <f t="shared" si="32"/>
        <v>48</v>
      </c>
      <c r="CA50" s="246">
        <f t="shared" si="33"/>
        <v>9.6</v>
      </c>
      <c r="CB50" s="235">
        <f t="shared" si="34"/>
        <v>38</v>
      </c>
      <c r="CC50" s="247">
        <f t="shared" si="35"/>
        <v>7.6</v>
      </c>
      <c r="CD50" s="235">
        <f t="shared" si="36"/>
        <v>70</v>
      </c>
      <c r="CE50" s="248">
        <f t="shared" si="37"/>
        <v>14</v>
      </c>
      <c r="CF50" s="235">
        <f t="shared" si="38"/>
        <v>38</v>
      </c>
      <c r="CG50" s="249">
        <f t="shared" si="39"/>
        <v>7.6</v>
      </c>
      <c r="CH50" s="235">
        <f t="shared" si="40"/>
        <v>48</v>
      </c>
      <c r="CI50" s="250">
        <f t="shared" si="41"/>
        <v>9.6</v>
      </c>
      <c r="CJ50" s="235">
        <f t="shared" si="42"/>
        <v>75</v>
      </c>
      <c r="CK50" s="251">
        <f t="shared" si="43"/>
        <v>15</v>
      </c>
      <c r="CL50" s="268">
        <f t="shared" si="44"/>
        <v>500000</v>
      </c>
      <c r="CM50" s="165">
        <v>500000</v>
      </c>
      <c r="CN50" s="158"/>
      <c r="CO50" s="160"/>
      <c r="CP50" s="160"/>
      <c r="CQ50" s="155"/>
      <c r="CR50" s="155"/>
      <c r="CS50" s="155"/>
      <c r="CT50" s="155"/>
      <c r="CU50" s="155"/>
      <c r="CV50" s="155"/>
      <c r="CW50" s="155"/>
      <c r="CX50" s="155"/>
      <c r="CY50" s="155"/>
      <c r="CZ50" s="155"/>
      <c r="DA50" s="155"/>
      <c r="DB50" s="155"/>
      <c r="DC50" s="155"/>
      <c r="DD50" s="155"/>
      <c r="DE50" s="155"/>
      <c r="DF50" s="155"/>
      <c r="DG50" s="155"/>
      <c r="DH50" s="155"/>
      <c r="DI50" s="155"/>
      <c r="DJ50" s="155"/>
      <c r="DK50" s="155"/>
      <c r="DL50" s="155"/>
      <c r="DM50" s="155"/>
      <c r="DN50" s="155"/>
      <c r="DO50" s="155"/>
      <c r="DP50" s="155"/>
      <c r="DQ50" s="155"/>
      <c r="DR50" s="155"/>
      <c r="DS50" s="155"/>
      <c r="DT50" s="155"/>
    </row>
    <row r="51" spans="1:124" s="4" customFormat="1" ht="65.099999999999994" customHeight="1" x14ac:dyDescent="0.25">
      <c r="A51" s="204">
        <v>42</v>
      </c>
      <c r="B51" s="161" t="s">
        <v>2336</v>
      </c>
      <c r="C51" s="162" t="s">
        <v>2337</v>
      </c>
      <c r="D51" s="155">
        <v>48</v>
      </c>
      <c r="E51" s="4" t="s">
        <v>34</v>
      </c>
      <c r="F51" s="4" t="s">
        <v>216</v>
      </c>
      <c r="G51" s="4" t="s">
        <v>2338</v>
      </c>
      <c r="H51" s="4" t="s">
        <v>26</v>
      </c>
      <c r="I51" s="4" t="s">
        <v>861</v>
      </c>
      <c r="L51" s="28" t="s">
        <v>863</v>
      </c>
      <c r="M51" s="28" t="s">
        <v>520</v>
      </c>
      <c r="N51" s="28" t="s">
        <v>862</v>
      </c>
      <c r="O51" s="3" t="s">
        <v>37</v>
      </c>
      <c r="P51" s="3" t="s">
        <v>17</v>
      </c>
      <c r="Q51" s="3">
        <v>424</v>
      </c>
      <c r="R51" s="5">
        <v>21167924</v>
      </c>
      <c r="S51" s="3">
        <v>109357677</v>
      </c>
      <c r="T51" s="6">
        <v>1893560</v>
      </c>
      <c r="U51" s="6">
        <v>1500000</v>
      </c>
      <c r="V51" s="15">
        <f>+U51/T51</f>
        <v>0.79215868522782484</v>
      </c>
      <c r="W51" s="196" t="s">
        <v>3212</v>
      </c>
      <c r="X51" s="4" t="s">
        <v>2050</v>
      </c>
      <c r="Z51" s="4" t="s">
        <v>2068</v>
      </c>
      <c r="AA51" s="4" t="s">
        <v>2106</v>
      </c>
      <c r="AB51" s="4" t="s">
        <v>2045</v>
      </c>
      <c r="AC51" s="4" t="s">
        <v>2052</v>
      </c>
      <c r="AD51" s="155"/>
      <c r="AF51" s="3"/>
      <c r="AG51" s="235">
        <v>10</v>
      </c>
      <c r="AH51" s="235">
        <v>15</v>
      </c>
      <c r="AI51" s="235">
        <v>7</v>
      </c>
      <c r="AJ51" s="235">
        <v>14</v>
      </c>
      <c r="AK51" s="235">
        <v>7</v>
      </c>
      <c r="AL51" s="235">
        <v>15</v>
      </c>
      <c r="AM51" s="235">
        <v>0</v>
      </c>
      <c r="AN51" s="236">
        <f t="shared" si="23"/>
        <v>68</v>
      </c>
      <c r="AO51" s="235">
        <v>10</v>
      </c>
      <c r="AP51" s="235">
        <v>15</v>
      </c>
      <c r="AQ51" s="235">
        <v>7</v>
      </c>
      <c r="AR51" s="235">
        <v>14</v>
      </c>
      <c r="AS51" s="235">
        <v>7</v>
      </c>
      <c r="AT51" s="235">
        <v>15</v>
      </c>
      <c r="AU51" s="235">
        <v>0</v>
      </c>
      <c r="AV51" s="237">
        <f t="shared" si="24"/>
        <v>68</v>
      </c>
      <c r="AW51" s="235">
        <v>10</v>
      </c>
      <c r="AX51" s="235">
        <v>20</v>
      </c>
      <c r="AY51" s="235">
        <v>10</v>
      </c>
      <c r="AZ51" s="235">
        <v>14</v>
      </c>
      <c r="BA51" s="235">
        <v>10</v>
      </c>
      <c r="BB51" s="235">
        <v>15</v>
      </c>
      <c r="BC51" s="235">
        <v>0</v>
      </c>
      <c r="BD51" s="238">
        <f t="shared" si="25"/>
        <v>79</v>
      </c>
      <c r="BE51" s="235">
        <v>10</v>
      </c>
      <c r="BF51" s="235">
        <v>15</v>
      </c>
      <c r="BG51" s="235">
        <v>7</v>
      </c>
      <c r="BH51" s="235">
        <v>14</v>
      </c>
      <c r="BI51" s="235">
        <v>7</v>
      </c>
      <c r="BJ51" s="235">
        <v>15</v>
      </c>
      <c r="BK51" s="235">
        <v>0</v>
      </c>
      <c r="BL51" s="239">
        <f t="shared" si="26"/>
        <v>68</v>
      </c>
      <c r="BM51" s="235">
        <v>10</v>
      </c>
      <c r="BN51" s="235">
        <v>15</v>
      </c>
      <c r="BO51" s="235">
        <v>7</v>
      </c>
      <c r="BP51" s="235">
        <v>14</v>
      </c>
      <c r="BQ51" s="235">
        <v>7</v>
      </c>
      <c r="BR51" s="235">
        <v>15</v>
      </c>
      <c r="BS51" s="235">
        <v>0</v>
      </c>
      <c r="BT51" s="240">
        <f t="shared" si="27"/>
        <v>68</v>
      </c>
      <c r="BU51" s="235">
        <f t="shared" si="28"/>
        <v>351</v>
      </c>
      <c r="BV51" s="235">
        <v>5</v>
      </c>
      <c r="BW51" s="244">
        <f t="shared" si="29"/>
        <v>70.2</v>
      </c>
      <c r="BX51" s="235">
        <f t="shared" si="30"/>
        <v>50</v>
      </c>
      <c r="BY51" s="245">
        <f t="shared" si="31"/>
        <v>10</v>
      </c>
      <c r="BZ51" s="235">
        <f t="shared" si="32"/>
        <v>80</v>
      </c>
      <c r="CA51" s="246">
        <f t="shared" si="33"/>
        <v>16</v>
      </c>
      <c r="CB51" s="235">
        <f t="shared" si="34"/>
        <v>38</v>
      </c>
      <c r="CC51" s="247">
        <f t="shared" si="35"/>
        <v>7.6</v>
      </c>
      <c r="CD51" s="235">
        <f t="shared" si="36"/>
        <v>70</v>
      </c>
      <c r="CE51" s="248">
        <f t="shared" si="37"/>
        <v>14</v>
      </c>
      <c r="CF51" s="235">
        <f t="shared" si="38"/>
        <v>38</v>
      </c>
      <c r="CG51" s="249">
        <f t="shared" si="39"/>
        <v>7.6</v>
      </c>
      <c r="CH51" s="235">
        <f t="shared" si="40"/>
        <v>75</v>
      </c>
      <c r="CI51" s="250">
        <f t="shared" si="41"/>
        <v>15</v>
      </c>
      <c r="CJ51" s="235">
        <f t="shared" si="42"/>
        <v>0</v>
      </c>
      <c r="CK51" s="251">
        <f t="shared" si="43"/>
        <v>0</v>
      </c>
      <c r="CL51" s="268">
        <f t="shared" si="44"/>
        <v>800000</v>
      </c>
      <c r="CM51" s="165">
        <v>800000</v>
      </c>
      <c r="CN51" s="158"/>
      <c r="CO51" s="160"/>
      <c r="CP51" s="160"/>
      <c r="CQ51" s="155"/>
      <c r="CR51" s="155"/>
      <c r="CS51" s="155"/>
      <c r="CT51" s="155"/>
      <c r="CU51" s="155"/>
      <c r="CV51" s="155"/>
      <c r="CW51" s="155"/>
      <c r="CX51" s="155"/>
      <c r="CY51" s="155"/>
      <c r="CZ51" s="155"/>
      <c r="DA51" s="155"/>
      <c r="DB51" s="155"/>
      <c r="DC51" s="155"/>
      <c r="DD51" s="155"/>
      <c r="DE51" s="155"/>
      <c r="DF51" s="155"/>
      <c r="DG51" s="155"/>
      <c r="DH51" s="155"/>
      <c r="DI51" s="155"/>
      <c r="DJ51" s="155"/>
      <c r="DK51" s="155"/>
      <c r="DL51" s="155"/>
      <c r="DM51" s="155"/>
      <c r="DN51" s="155"/>
      <c r="DO51" s="155"/>
      <c r="DP51" s="155"/>
      <c r="DQ51" s="155"/>
      <c r="DR51" s="155"/>
      <c r="DS51" s="155"/>
      <c r="DT51" s="155"/>
    </row>
    <row r="52" spans="1:124" s="4" customFormat="1" ht="65.099999999999994" customHeight="1" x14ac:dyDescent="0.25">
      <c r="A52" s="207">
        <v>161</v>
      </c>
      <c r="B52" s="161" t="s">
        <v>2179</v>
      </c>
      <c r="C52" s="162" t="s">
        <v>2180</v>
      </c>
      <c r="D52" s="162">
        <v>49</v>
      </c>
      <c r="E52" s="4" t="s">
        <v>95</v>
      </c>
      <c r="F52" s="4" t="s">
        <v>94</v>
      </c>
      <c r="G52" s="4" t="s">
        <v>753</v>
      </c>
      <c r="H52" s="3" t="s">
        <v>26</v>
      </c>
      <c r="I52" s="4" t="s">
        <v>754</v>
      </c>
      <c r="L52" s="4" t="s">
        <v>756</v>
      </c>
      <c r="M52" s="4" t="s">
        <v>97</v>
      </c>
      <c r="N52" s="4" t="s">
        <v>755</v>
      </c>
      <c r="O52" s="4" t="s">
        <v>2991</v>
      </c>
      <c r="P52" s="3" t="s">
        <v>17</v>
      </c>
      <c r="Q52" s="3">
        <v>424</v>
      </c>
      <c r="R52" s="5" t="s">
        <v>104</v>
      </c>
      <c r="S52" s="3">
        <v>100795364</v>
      </c>
      <c r="T52" s="6">
        <v>1048000</v>
      </c>
      <c r="U52" s="6">
        <v>824000</v>
      </c>
      <c r="V52" s="15">
        <f>+U52/T52</f>
        <v>0.7862595419847328</v>
      </c>
      <c r="W52" s="196" t="s">
        <v>3213</v>
      </c>
      <c r="X52" s="4" t="s">
        <v>2127</v>
      </c>
      <c r="Z52" s="4" t="s">
        <v>2051</v>
      </c>
      <c r="AA52" s="4" t="s">
        <v>2106</v>
      </c>
      <c r="AB52" s="4" t="s">
        <v>2045</v>
      </c>
      <c r="AC52" s="4" t="s">
        <v>2052</v>
      </c>
      <c r="AD52" s="155"/>
      <c r="AE52" s="3"/>
      <c r="AF52" s="155"/>
      <c r="AG52" s="235">
        <v>7</v>
      </c>
      <c r="AH52" s="235">
        <v>7</v>
      </c>
      <c r="AI52" s="235">
        <v>4</v>
      </c>
      <c r="AJ52" s="235">
        <v>15</v>
      </c>
      <c r="AK52" s="235">
        <v>4</v>
      </c>
      <c r="AL52" s="235">
        <v>7</v>
      </c>
      <c r="AM52" s="235">
        <v>15</v>
      </c>
      <c r="AN52" s="236">
        <f t="shared" si="23"/>
        <v>59</v>
      </c>
      <c r="AO52" s="235">
        <v>7</v>
      </c>
      <c r="AP52" s="235">
        <v>7</v>
      </c>
      <c r="AQ52" s="235">
        <v>7</v>
      </c>
      <c r="AR52" s="235">
        <v>15</v>
      </c>
      <c r="AS52" s="235">
        <v>7</v>
      </c>
      <c r="AT52" s="235">
        <v>15</v>
      </c>
      <c r="AU52" s="235">
        <v>15</v>
      </c>
      <c r="AV52" s="237">
        <f t="shared" si="24"/>
        <v>73</v>
      </c>
      <c r="AW52" s="235">
        <v>10</v>
      </c>
      <c r="AX52" s="235">
        <v>20</v>
      </c>
      <c r="AY52" s="235">
        <v>10</v>
      </c>
      <c r="AZ52" s="235">
        <v>15</v>
      </c>
      <c r="BA52" s="235">
        <v>10</v>
      </c>
      <c r="BB52" s="235">
        <v>20</v>
      </c>
      <c r="BC52" s="235">
        <v>15</v>
      </c>
      <c r="BD52" s="238">
        <f t="shared" si="25"/>
        <v>100</v>
      </c>
      <c r="BE52" s="235">
        <v>7</v>
      </c>
      <c r="BF52" s="235">
        <v>7</v>
      </c>
      <c r="BG52" s="235">
        <v>4</v>
      </c>
      <c r="BH52" s="235">
        <v>15</v>
      </c>
      <c r="BI52" s="235">
        <v>4</v>
      </c>
      <c r="BJ52" s="235">
        <v>7</v>
      </c>
      <c r="BK52" s="235">
        <v>15</v>
      </c>
      <c r="BL52" s="239">
        <f t="shared" si="26"/>
        <v>59</v>
      </c>
      <c r="BM52" s="235">
        <v>7</v>
      </c>
      <c r="BN52" s="235">
        <v>7</v>
      </c>
      <c r="BO52" s="235">
        <v>4</v>
      </c>
      <c r="BP52" s="235">
        <v>15</v>
      </c>
      <c r="BQ52" s="235">
        <v>4</v>
      </c>
      <c r="BR52" s="235">
        <v>7</v>
      </c>
      <c r="BS52" s="235">
        <v>15</v>
      </c>
      <c r="BT52" s="240">
        <f t="shared" si="27"/>
        <v>59</v>
      </c>
      <c r="BU52" s="235">
        <f t="shared" si="28"/>
        <v>350</v>
      </c>
      <c r="BV52" s="235">
        <v>5</v>
      </c>
      <c r="BW52" s="244">
        <f t="shared" si="29"/>
        <v>70</v>
      </c>
      <c r="BX52" s="235">
        <f t="shared" si="30"/>
        <v>38</v>
      </c>
      <c r="BY52" s="245">
        <f t="shared" si="31"/>
        <v>7.6</v>
      </c>
      <c r="BZ52" s="235">
        <f t="shared" si="32"/>
        <v>48</v>
      </c>
      <c r="CA52" s="246">
        <f t="shared" si="33"/>
        <v>9.6</v>
      </c>
      <c r="CB52" s="235">
        <f t="shared" si="34"/>
        <v>29</v>
      </c>
      <c r="CC52" s="247">
        <f t="shared" si="35"/>
        <v>5.8</v>
      </c>
      <c r="CD52" s="235">
        <f t="shared" si="36"/>
        <v>75</v>
      </c>
      <c r="CE52" s="248">
        <f t="shared" si="37"/>
        <v>15</v>
      </c>
      <c r="CF52" s="235">
        <f t="shared" si="38"/>
        <v>29</v>
      </c>
      <c r="CG52" s="249">
        <f t="shared" si="39"/>
        <v>5.8</v>
      </c>
      <c r="CH52" s="235">
        <f t="shared" si="40"/>
        <v>56</v>
      </c>
      <c r="CI52" s="250">
        <f t="shared" si="41"/>
        <v>11.2</v>
      </c>
      <c r="CJ52" s="235">
        <f t="shared" si="42"/>
        <v>75</v>
      </c>
      <c r="CK52" s="251">
        <f t="shared" si="43"/>
        <v>15</v>
      </c>
      <c r="CL52" s="268">
        <f t="shared" si="44"/>
        <v>800000</v>
      </c>
      <c r="CM52" s="260">
        <v>800000</v>
      </c>
      <c r="CN52" s="160"/>
      <c r="CO52" s="160"/>
      <c r="CP52" s="160"/>
      <c r="CQ52" s="155"/>
      <c r="CR52" s="155"/>
      <c r="CS52" s="155"/>
      <c r="CT52" s="155"/>
      <c r="CU52" s="155"/>
      <c r="CV52" s="155"/>
      <c r="CW52" s="155"/>
      <c r="CX52" s="155"/>
      <c r="CY52" s="155"/>
      <c r="CZ52" s="155"/>
      <c r="DA52" s="155"/>
      <c r="DB52" s="155"/>
      <c r="DC52" s="155"/>
      <c r="DD52" s="155"/>
      <c r="DE52" s="155"/>
      <c r="DF52" s="155"/>
      <c r="DG52" s="155"/>
      <c r="DH52" s="155"/>
      <c r="DI52" s="155"/>
      <c r="DJ52" s="155"/>
      <c r="DK52" s="155"/>
      <c r="DL52" s="155"/>
      <c r="DM52" s="155"/>
      <c r="DN52" s="155"/>
      <c r="DO52" s="155"/>
      <c r="DP52" s="155"/>
      <c r="DQ52" s="155"/>
      <c r="DR52" s="155"/>
      <c r="DS52" s="155"/>
      <c r="DT52" s="155"/>
    </row>
    <row r="53" spans="1:124" s="4" customFormat="1" ht="65.099999999999994" customHeight="1" x14ac:dyDescent="0.25">
      <c r="A53" s="215">
        <v>137</v>
      </c>
      <c r="B53" s="171">
        <v>161</v>
      </c>
      <c r="C53" s="155" t="s">
        <v>2871</v>
      </c>
      <c r="D53" s="155">
        <v>50</v>
      </c>
      <c r="E53" s="155" t="s">
        <v>25</v>
      </c>
      <c r="F53" s="155" t="s">
        <v>24</v>
      </c>
      <c r="G53" s="155" t="s">
        <v>2872</v>
      </c>
      <c r="H53" s="155" t="s">
        <v>26</v>
      </c>
      <c r="I53" s="155" t="s">
        <v>28</v>
      </c>
      <c r="J53" s="155"/>
      <c r="K53" s="155"/>
      <c r="L53" s="155" t="s">
        <v>744</v>
      </c>
      <c r="M53" s="155" t="s">
        <v>2873</v>
      </c>
      <c r="N53" s="155" t="s">
        <v>27</v>
      </c>
      <c r="O53" s="4" t="s">
        <v>22</v>
      </c>
      <c r="P53" s="155" t="s">
        <v>29</v>
      </c>
      <c r="Q53" s="4">
        <v>481</v>
      </c>
      <c r="R53" s="159" t="s">
        <v>2874</v>
      </c>
      <c r="S53" s="155">
        <v>104061895</v>
      </c>
      <c r="T53" s="160">
        <v>1259000</v>
      </c>
      <c r="U53" s="160">
        <v>992000</v>
      </c>
      <c r="V53" s="180">
        <v>0.78792692613185067</v>
      </c>
      <c r="W53" s="155" t="s">
        <v>3219</v>
      </c>
      <c r="X53" s="155" t="s">
        <v>2875</v>
      </c>
      <c r="Y53" s="155"/>
      <c r="Z53" s="155" t="s">
        <v>2051</v>
      </c>
      <c r="AA53" s="155" t="s">
        <v>2870</v>
      </c>
      <c r="AB53" s="155" t="s">
        <v>2045</v>
      </c>
      <c r="AC53" s="155"/>
      <c r="AD53" s="155"/>
      <c r="AE53" s="155"/>
      <c r="AF53" s="155"/>
      <c r="AG53" s="235">
        <v>4</v>
      </c>
      <c r="AH53" s="235">
        <v>7</v>
      </c>
      <c r="AI53" s="235">
        <v>4</v>
      </c>
      <c r="AJ53" s="235">
        <v>12</v>
      </c>
      <c r="AK53" s="235">
        <v>7</v>
      </c>
      <c r="AL53" s="235">
        <v>15</v>
      </c>
      <c r="AM53" s="235">
        <v>15</v>
      </c>
      <c r="AN53" s="236">
        <f t="shared" si="23"/>
        <v>64</v>
      </c>
      <c r="AO53" s="235">
        <v>4</v>
      </c>
      <c r="AP53" s="235">
        <v>7</v>
      </c>
      <c r="AQ53" s="235">
        <v>4</v>
      </c>
      <c r="AR53" s="235">
        <v>12</v>
      </c>
      <c r="AS53" s="235">
        <v>7</v>
      </c>
      <c r="AT53" s="235">
        <v>15</v>
      </c>
      <c r="AU53" s="235">
        <v>15</v>
      </c>
      <c r="AV53" s="237">
        <f t="shared" si="24"/>
        <v>64</v>
      </c>
      <c r="AW53" s="235">
        <v>10</v>
      </c>
      <c r="AX53" s="235">
        <v>20</v>
      </c>
      <c r="AY53" s="235">
        <v>10</v>
      </c>
      <c r="AZ53" s="235">
        <v>14</v>
      </c>
      <c r="BA53" s="235">
        <v>10</v>
      </c>
      <c r="BB53" s="235">
        <v>20</v>
      </c>
      <c r="BC53" s="235">
        <v>15</v>
      </c>
      <c r="BD53" s="238">
        <f t="shared" si="25"/>
        <v>99</v>
      </c>
      <c r="BE53" s="235">
        <v>4</v>
      </c>
      <c r="BF53" s="235">
        <v>7</v>
      </c>
      <c r="BG53" s="235">
        <v>4</v>
      </c>
      <c r="BH53" s="235">
        <v>12</v>
      </c>
      <c r="BI53" s="235">
        <v>7</v>
      </c>
      <c r="BJ53" s="235">
        <v>7</v>
      </c>
      <c r="BK53" s="235">
        <v>15</v>
      </c>
      <c r="BL53" s="239">
        <f t="shared" si="26"/>
        <v>56</v>
      </c>
      <c r="BM53" s="235">
        <v>4</v>
      </c>
      <c r="BN53" s="235">
        <v>7</v>
      </c>
      <c r="BO53" s="235">
        <v>4</v>
      </c>
      <c r="BP53" s="235">
        <v>12</v>
      </c>
      <c r="BQ53" s="235">
        <v>7</v>
      </c>
      <c r="BR53" s="235">
        <v>15</v>
      </c>
      <c r="BS53" s="235">
        <v>15</v>
      </c>
      <c r="BT53" s="240">
        <f t="shared" si="27"/>
        <v>64</v>
      </c>
      <c r="BU53" s="235">
        <f t="shared" si="28"/>
        <v>347</v>
      </c>
      <c r="BV53" s="235">
        <v>5</v>
      </c>
      <c r="BW53" s="244">
        <f t="shared" si="29"/>
        <v>69.400000000000006</v>
      </c>
      <c r="BX53" s="235">
        <f t="shared" si="30"/>
        <v>26</v>
      </c>
      <c r="BY53" s="245">
        <f t="shared" si="31"/>
        <v>5.2</v>
      </c>
      <c r="BZ53" s="235">
        <f t="shared" si="32"/>
        <v>48</v>
      </c>
      <c r="CA53" s="246">
        <f t="shared" si="33"/>
        <v>9.6</v>
      </c>
      <c r="CB53" s="235">
        <f t="shared" si="34"/>
        <v>26</v>
      </c>
      <c r="CC53" s="247">
        <f t="shared" si="35"/>
        <v>5.2</v>
      </c>
      <c r="CD53" s="235">
        <f t="shared" si="36"/>
        <v>62</v>
      </c>
      <c r="CE53" s="248">
        <f t="shared" si="37"/>
        <v>12.4</v>
      </c>
      <c r="CF53" s="235">
        <f t="shared" si="38"/>
        <v>38</v>
      </c>
      <c r="CG53" s="249">
        <f t="shared" si="39"/>
        <v>7.6</v>
      </c>
      <c r="CH53" s="235">
        <f t="shared" si="40"/>
        <v>72</v>
      </c>
      <c r="CI53" s="250">
        <f t="shared" si="41"/>
        <v>14.4</v>
      </c>
      <c r="CJ53" s="235">
        <f t="shared" si="42"/>
        <v>75</v>
      </c>
      <c r="CK53" s="251">
        <f t="shared" si="43"/>
        <v>15</v>
      </c>
      <c r="CL53" s="268">
        <f t="shared" si="44"/>
        <v>400000</v>
      </c>
      <c r="CM53" s="160"/>
      <c r="CN53" s="264">
        <v>400000</v>
      </c>
      <c r="CO53" s="160"/>
      <c r="CP53" s="160"/>
      <c r="CQ53" s="155"/>
      <c r="CR53" s="155"/>
      <c r="CS53" s="155"/>
      <c r="CT53" s="155"/>
      <c r="CU53" s="155"/>
      <c r="CV53" s="155"/>
      <c r="CW53" s="155"/>
      <c r="CX53" s="155"/>
      <c r="CY53" s="155"/>
      <c r="CZ53" s="155"/>
      <c r="DA53" s="155"/>
      <c r="DB53" s="155"/>
      <c r="DC53" s="155"/>
      <c r="DD53" s="155"/>
      <c r="DE53" s="155"/>
      <c r="DF53" s="155"/>
      <c r="DG53" s="155"/>
      <c r="DH53" s="155"/>
      <c r="DI53" s="155"/>
      <c r="DJ53" s="155"/>
      <c r="DK53" s="155"/>
      <c r="DL53" s="155"/>
      <c r="DM53" s="155"/>
      <c r="DN53" s="155"/>
      <c r="DO53" s="155"/>
      <c r="DP53" s="155"/>
      <c r="DQ53" s="155"/>
      <c r="DR53" s="155"/>
      <c r="DS53" s="155"/>
      <c r="DT53" s="155"/>
    </row>
    <row r="54" spans="1:124" ht="65.099999999999994" customHeight="1" x14ac:dyDescent="0.25">
      <c r="A54" s="174">
        <v>69</v>
      </c>
      <c r="B54" s="155" t="s">
        <v>2527</v>
      </c>
      <c r="C54" s="155" t="s">
        <v>2528</v>
      </c>
      <c r="D54" s="162">
        <v>51</v>
      </c>
      <c r="E54" s="155" t="s">
        <v>32</v>
      </c>
      <c r="F54" s="155" t="s">
        <v>2530</v>
      </c>
      <c r="G54" s="155" t="s">
        <v>2529</v>
      </c>
      <c r="H54" s="155" t="s">
        <v>26</v>
      </c>
      <c r="I54" s="155" t="s">
        <v>2531</v>
      </c>
      <c r="J54" s="155"/>
      <c r="K54" s="155"/>
      <c r="L54" s="156" t="s">
        <v>2534</v>
      </c>
      <c r="M54" s="156" t="s">
        <v>2533</v>
      </c>
      <c r="N54" s="155" t="s">
        <v>2532</v>
      </c>
      <c r="O54" s="4" t="s">
        <v>1845</v>
      </c>
      <c r="P54" s="155" t="s">
        <v>29</v>
      </c>
      <c r="Q54" s="4">
        <v>481</v>
      </c>
      <c r="R54" s="159" t="s">
        <v>2535</v>
      </c>
      <c r="S54" s="200">
        <v>113586491</v>
      </c>
      <c r="T54" s="160">
        <v>1224640</v>
      </c>
      <c r="U54" s="160">
        <v>950000</v>
      </c>
      <c r="V54" s="180">
        <f>U54/T54</f>
        <v>0.77573817611706297</v>
      </c>
      <c r="W54" s="199" t="s">
        <v>3220</v>
      </c>
      <c r="X54" s="155" t="s">
        <v>2536</v>
      </c>
      <c r="Y54" s="155"/>
      <c r="Z54" s="155" t="s">
        <v>2044</v>
      </c>
      <c r="AA54" s="155" t="s">
        <v>2087</v>
      </c>
      <c r="AB54" s="155" t="s">
        <v>2173</v>
      </c>
      <c r="AC54" s="155" t="s">
        <v>2052</v>
      </c>
      <c r="AD54" s="155"/>
      <c r="AE54" s="163"/>
      <c r="AF54" s="4"/>
      <c r="AG54" s="235">
        <v>7</v>
      </c>
      <c r="AH54" s="235">
        <v>7</v>
      </c>
      <c r="AI54" s="235">
        <v>4</v>
      </c>
      <c r="AJ54" s="235">
        <v>8</v>
      </c>
      <c r="AK54" s="235">
        <v>7</v>
      </c>
      <c r="AL54" s="235">
        <v>15</v>
      </c>
      <c r="AM54" s="235">
        <v>15</v>
      </c>
      <c r="AN54" s="236">
        <f t="shared" si="23"/>
        <v>63</v>
      </c>
      <c r="AO54" s="235">
        <v>7</v>
      </c>
      <c r="AP54" s="235">
        <v>7</v>
      </c>
      <c r="AQ54" s="235">
        <v>7</v>
      </c>
      <c r="AR54" s="235">
        <v>8</v>
      </c>
      <c r="AS54" s="235">
        <v>4</v>
      </c>
      <c r="AT54" s="235">
        <v>15</v>
      </c>
      <c r="AU54" s="235">
        <v>15</v>
      </c>
      <c r="AV54" s="237">
        <f t="shared" si="24"/>
        <v>63</v>
      </c>
      <c r="AW54" s="235">
        <v>10</v>
      </c>
      <c r="AX54" s="235">
        <v>20</v>
      </c>
      <c r="AY54" s="235">
        <v>10</v>
      </c>
      <c r="AZ54" s="235">
        <v>8</v>
      </c>
      <c r="BA54" s="235">
        <v>10</v>
      </c>
      <c r="BB54" s="235">
        <v>20</v>
      </c>
      <c r="BC54" s="235">
        <v>15</v>
      </c>
      <c r="BD54" s="238">
        <f t="shared" si="25"/>
        <v>93</v>
      </c>
      <c r="BE54" s="235">
        <v>7</v>
      </c>
      <c r="BF54" s="235">
        <v>7</v>
      </c>
      <c r="BG54" s="235">
        <v>7</v>
      </c>
      <c r="BH54" s="235">
        <v>8</v>
      </c>
      <c r="BI54" s="235">
        <v>4</v>
      </c>
      <c r="BJ54" s="235">
        <v>15</v>
      </c>
      <c r="BK54" s="235">
        <v>15</v>
      </c>
      <c r="BL54" s="239">
        <f t="shared" si="26"/>
        <v>63</v>
      </c>
      <c r="BM54" s="235">
        <v>7</v>
      </c>
      <c r="BN54" s="235">
        <v>7</v>
      </c>
      <c r="BO54" s="235">
        <v>4</v>
      </c>
      <c r="BP54" s="235">
        <v>8</v>
      </c>
      <c r="BQ54" s="235">
        <v>7</v>
      </c>
      <c r="BR54" s="235">
        <v>15</v>
      </c>
      <c r="BS54" s="235">
        <v>15</v>
      </c>
      <c r="BT54" s="240">
        <f t="shared" si="27"/>
        <v>63</v>
      </c>
      <c r="BU54" s="235">
        <f t="shared" si="28"/>
        <v>345</v>
      </c>
      <c r="BV54" s="235">
        <v>5</v>
      </c>
      <c r="BW54" s="244">
        <f t="shared" si="29"/>
        <v>69</v>
      </c>
      <c r="BX54" s="235">
        <f t="shared" si="30"/>
        <v>38</v>
      </c>
      <c r="BY54" s="245">
        <f t="shared" si="31"/>
        <v>7.6</v>
      </c>
      <c r="BZ54" s="235">
        <f t="shared" si="32"/>
        <v>48</v>
      </c>
      <c r="CA54" s="246">
        <f t="shared" si="33"/>
        <v>9.6</v>
      </c>
      <c r="CB54" s="235">
        <f t="shared" si="34"/>
        <v>32</v>
      </c>
      <c r="CC54" s="247">
        <f t="shared" si="35"/>
        <v>6.4</v>
      </c>
      <c r="CD54" s="235">
        <f t="shared" si="36"/>
        <v>40</v>
      </c>
      <c r="CE54" s="248">
        <f t="shared" si="37"/>
        <v>8</v>
      </c>
      <c r="CF54" s="235">
        <f t="shared" si="38"/>
        <v>32</v>
      </c>
      <c r="CG54" s="249">
        <f t="shared" si="39"/>
        <v>6.4</v>
      </c>
      <c r="CH54" s="235">
        <f t="shared" si="40"/>
        <v>80</v>
      </c>
      <c r="CI54" s="250">
        <f t="shared" si="41"/>
        <v>16</v>
      </c>
      <c r="CJ54" s="235">
        <f t="shared" si="42"/>
        <v>75</v>
      </c>
      <c r="CK54" s="251">
        <f t="shared" si="43"/>
        <v>15</v>
      </c>
      <c r="CL54" s="268">
        <f t="shared" si="44"/>
        <v>450000</v>
      </c>
      <c r="CM54" s="160"/>
      <c r="CN54" s="264">
        <v>450000</v>
      </c>
      <c r="CO54" s="158"/>
      <c r="CP54" s="158"/>
    </row>
    <row r="55" spans="1:124" ht="65.099999999999994" customHeight="1" x14ac:dyDescent="0.25">
      <c r="A55" s="215">
        <v>144</v>
      </c>
      <c r="B55" s="171" t="s">
        <v>2009</v>
      </c>
      <c r="C55" s="155" t="s">
        <v>2971</v>
      </c>
      <c r="D55" s="155">
        <v>52</v>
      </c>
      <c r="E55" s="155" t="s">
        <v>2972</v>
      </c>
      <c r="F55" s="155" t="s">
        <v>2973</v>
      </c>
      <c r="G55" s="155" t="s">
        <v>2974</v>
      </c>
      <c r="H55" s="155" t="s">
        <v>26</v>
      </c>
      <c r="I55" s="155" t="s">
        <v>2975</v>
      </c>
      <c r="J55" s="155"/>
      <c r="K55" s="155"/>
      <c r="L55" s="155" t="s">
        <v>2976</v>
      </c>
      <c r="M55" s="155" t="s">
        <v>2977</v>
      </c>
      <c r="N55" s="155" t="s">
        <v>2978</v>
      </c>
      <c r="O55" s="4" t="s">
        <v>22</v>
      </c>
      <c r="P55" s="155" t="s">
        <v>17</v>
      </c>
      <c r="Q55" s="4">
        <v>424</v>
      </c>
      <c r="R55" s="159" t="s">
        <v>2979</v>
      </c>
      <c r="S55" s="155">
        <v>109357677</v>
      </c>
      <c r="T55" s="160">
        <v>1876960</v>
      </c>
      <c r="U55" s="160">
        <v>1500000</v>
      </c>
      <c r="V55" s="180">
        <v>0.799164606597903</v>
      </c>
      <c r="W55" s="155" t="s">
        <v>3143</v>
      </c>
      <c r="X55" s="155" t="s">
        <v>2980</v>
      </c>
      <c r="Y55" s="155"/>
      <c r="Z55" s="155" t="s">
        <v>2970</v>
      </c>
      <c r="AA55" s="155" t="s">
        <v>2856</v>
      </c>
      <c r="AB55" s="155" t="s">
        <v>2857</v>
      </c>
      <c r="AC55" s="155"/>
      <c r="AD55" s="155"/>
      <c r="AE55" s="155"/>
      <c r="AF55" s="155"/>
      <c r="AG55" s="235">
        <v>7</v>
      </c>
      <c r="AH55" s="235">
        <v>15</v>
      </c>
      <c r="AI55" s="235">
        <v>7</v>
      </c>
      <c r="AJ55" s="235">
        <v>12</v>
      </c>
      <c r="AK55" s="235">
        <v>10</v>
      </c>
      <c r="AL55" s="235">
        <v>20</v>
      </c>
      <c r="AM55" s="235">
        <v>0</v>
      </c>
      <c r="AN55" s="236">
        <f t="shared" si="23"/>
        <v>71</v>
      </c>
      <c r="AO55" s="235">
        <v>7</v>
      </c>
      <c r="AP55" s="235">
        <v>15</v>
      </c>
      <c r="AQ55" s="235">
        <v>7</v>
      </c>
      <c r="AR55" s="235">
        <v>14</v>
      </c>
      <c r="AS55" s="235">
        <v>10</v>
      </c>
      <c r="AT55" s="235">
        <v>20</v>
      </c>
      <c r="AU55" s="235">
        <v>0</v>
      </c>
      <c r="AV55" s="237">
        <f t="shared" si="24"/>
        <v>73</v>
      </c>
      <c r="AW55" s="235">
        <v>7</v>
      </c>
      <c r="AX55" s="235">
        <v>15</v>
      </c>
      <c r="AY55" s="235">
        <v>10</v>
      </c>
      <c r="AZ55" s="235">
        <v>12</v>
      </c>
      <c r="BA55" s="235">
        <v>7</v>
      </c>
      <c r="BB55" s="235">
        <v>7</v>
      </c>
      <c r="BC55" s="235">
        <v>0</v>
      </c>
      <c r="BD55" s="238">
        <f t="shared" si="25"/>
        <v>58</v>
      </c>
      <c r="BE55" s="235">
        <v>7</v>
      </c>
      <c r="BF55" s="235">
        <v>15</v>
      </c>
      <c r="BG55" s="235">
        <v>7</v>
      </c>
      <c r="BH55" s="235">
        <v>12</v>
      </c>
      <c r="BI55" s="235">
        <v>10</v>
      </c>
      <c r="BJ55" s="235">
        <v>20</v>
      </c>
      <c r="BK55" s="235">
        <v>0</v>
      </c>
      <c r="BL55" s="239">
        <f t="shared" si="26"/>
        <v>71</v>
      </c>
      <c r="BM55" s="235">
        <v>7</v>
      </c>
      <c r="BN55" s="235">
        <v>15</v>
      </c>
      <c r="BO55" s="235">
        <v>7</v>
      </c>
      <c r="BP55" s="235">
        <v>12</v>
      </c>
      <c r="BQ55" s="235">
        <v>10</v>
      </c>
      <c r="BR55" s="235">
        <v>20</v>
      </c>
      <c r="BS55" s="235">
        <v>0</v>
      </c>
      <c r="BT55" s="240">
        <f t="shared" si="27"/>
        <v>71</v>
      </c>
      <c r="BU55" s="235">
        <f t="shared" si="28"/>
        <v>344</v>
      </c>
      <c r="BV55" s="235">
        <v>5</v>
      </c>
      <c r="BW55" s="244">
        <f t="shared" si="29"/>
        <v>68.8</v>
      </c>
      <c r="BX55" s="235">
        <f t="shared" si="30"/>
        <v>35</v>
      </c>
      <c r="BY55" s="245">
        <f t="shared" si="31"/>
        <v>7</v>
      </c>
      <c r="BZ55" s="235">
        <f t="shared" si="32"/>
        <v>75</v>
      </c>
      <c r="CA55" s="246">
        <f t="shared" si="33"/>
        <v>15</v>
      </c>
      <c r="CB55" s="235">
        <f t="shared" si="34"/>
        <v>38</v>
      </c>
      <c r="CC55" s="247">
        <f t="shared" si="35"/>
        <v>7.6</v>
      </c>
      <c r="CD55" s="235">
        <f t="shared" si="36"/>
        <v>62</v>
      </c>
      <c r="CE55" s="248">
        <f t="shared" si="37"/>
        <v>12.4</v>
      </c>
      <c r="CF55" s="235">
        <f t="shared" si="38"/>
        <v>47</v>
      </c>
      <c r="CG55" s="249">
        <f t="shared" si="39"/>
        <v>9.4</v>
      </c>
      <c r="CH55" s="235">
        <f t="shared" si="40"/>
        <v>87</v>
      </c>
      <c r="CI55" s="250">
        <f t="shared" si="41"/>
        <v>17.399999999999999</v>
      </c>
      <c r="CJ55" s="235">
        <f t="shared" si="42"/>
        <v>0</v>
      </c>
      <c r="CK55" s="251">
        <f t="shared" si="43"/>
        <v>0</v>
      </c>
      <c r="CL55" s="268">
        <f t="shared" si="44"/>
        <v>0</v>
      </c>
      <c r="CM55" s="260"/>
      <c r="CN55" s="160"/>
      <c r="CO55" s="158"/>
      <c r="CP55" s="158"/>
    </row>
    <row r="56" spans="1:124" s="4" customFormat="1" ht="65.099999999999994" customHeight="1" x14ac:dyDescent="0.25">
      <c r="A56" s="212">
        <v>107</v>
      </c>
      <c r="B56" s="171">
        <v>157</v>
      </c>
      <c r="C56" s="155" t="s">
        <v>2876</v>
      </c>
      <c r="D56" s="162">
        <v>53</v>
      </c>
      <c r="E56" s="155" t="s">
        <v>95</v>
      </c>
      <c r="F56" s="155" t="s">
        <v>94</v>
      </c>
      <c r="G56" s="155" t="s">
        <v>2877</v>
      </c>
      <c r="H56" s="155" t="s">
        <v>50</v>
      </c>
      <c r="I56" s="155" t="s">
        <v>1262</v>
      </c>
      <c r="J56" s="155"/>
      <c r="K56" s="155"/>
      <c r="L56" s="155"/>
      <c r="M56" s="155" t="s">
        <v>2878</v>
      </c>
      <c r="N56" s="155" t="s">
        <v>96</v>
      </c>
      <c r="O56" s="4" t="s">
        <v>389</v>
      </c>
      <c r="P56" s="155" t="s">
        <v>17</v>
      </c>
      <c r="Q56" s="4">
        <v>424</v>
      </c>
      <c r="R56" s="159" t="s">
        <v>104</v>
      </c>
      <c r="S56" s="155">
        <v>100795364</v>
      </c>
      <c r="T56" s="160">
        <v>1520000</v>
      </c>
      <c r="U56" s="160">
        <v>1140000</v>
      </c>
      <c r="V56" s="180">
        <v>0.75</v>
      </c>
      <c r="W56" s="155" t="s">
        <v>3121</v>
      </c>
      <c r="X56" s="155" t="s">
        <v>2879</v>
      </c>
      <c r="Y56" s="155"/>
      <c r="Z56" s="155" t="s">
        <v>2051</v>
      </c>
      <c r="AA56" s="155" t="s">
        <v>2106</v>
      </c>
      <c r="AB56" s="155" t="s">
        <v>2045</v>
      </c>
      <c r="AC56" s="155" t="s">
        <v>128</v>
      </c>
      <c r="AD56" s="155"/>
      <c r="AE56" s="155"/>
      <c r="AF56" s="155"/>
      <c r="AG56" s="235">
        <v>7</v>
      </c>
      <c r="AH56" s="235">
        <v>7</v>
      </c>
      <c r="AI56" s="235">
        <v>4</v>
      </c>
      <c r="AJ56" s="235">
        <v>13</v>
      </c>
      <c r="AK56" s="235">
        <v>7</v>
      </c>
      <c r="AL56" s="235">
        <v>7</v>
      </c>
      <c r="AM56" s="235">
        <v>15</v>
      </c>
      <c r="AN56" s="236">
        <f t="shared" si="23"/>
        <v>60</v>
      </c>
      <c r="AO56" s="235">
        <v>7</v>
      </c>
      <c r="AP56" s="235">
        <v>7</v>
      </c>
      <c r="AQ56" s="235">
        <v>4</v>
      </c>
      <c r="AR56" s="235">
        <v>13</v>
      </c>
      <c r="AS56" s="235">
        <v>7</v>
      </c>
      <c r="AT56" s="235">
        <v>7</v>
      </c>
      <c r="AU56" s="235">
        <v>15</v>
      </c>
      <c r="AV56" s="237">
        <f t="shared" si="24"/>
        <v>60</v>
      </c>
      <c r="AW56" s="235">
        <v>10</v>
      </c>
      <c r="AX56" s="235">
        <v>20</v>
      </c>
      <c r="AY56" s="235">
        <v>10</v>
      </c>
      <c r="AZ56" s="235">
        <v>15</v>
      </c>
      <c r="BA56" s="235">
        <v>10</v>
      </c>
      <c r="BB56" s="235">
        <v>20</v>
      </c>
      <c r="BC56" s="235">
        <v>15</v>
      </c>
      <c r="BD56" s="238">
        <f t="shared" si="25"/>
        <v>100</v>
      </c>
      <c r="BE56" s="235">
        <v>7</v>
      </c>
      <c r="BF56" s="235">
        <v>7</v>
      </c>
      <c r="BG56" s="235">
        <v>4</v>
      </c>
      <c r="BH56" s="235">
        <v>13</v>
      </c>
      <c r="BI56" s="235">
        <v>7</v>
      </c>
      <c r="BJ56" s="235">
        <v>7</v>
      </c>
      <c r="BK56" s="235">
        <v>15</v>
      </c>
      <c r="BL56" s="239">
        <f t="shared" si="26"/>
        <v>60</v>
      </c>
      <c r="BM56" s="235">
        <v>7</v>
      </c>
      <c r="BN56" s="235">
        <v>7</v>
      </c>
      <c r="BO56" s="235">
        <v>4</v>
      </c>
      <c r="BP56" s="235">
        <v>13</v>
      </c>
      <c r="BQ56" s="235">
        <v>7</v>
      </c>
      <c r="BR56" s="235">
        <v>7</v>
      </c>
      <c r="BS56" s="235">
        <v>15</v>
      </c>
      <c r="BT56" s="240">
        <f t="shared" si="27"/>
        <v>60</v>
      </c>
      <c r="BU56" s="235">
        <f t="shared" si="28"/>
        <v>340</v>
      </c>
      <c r="BV56" s="235">
        <v>5</v>
      </c>
      <c r="BW56" s="244">
        <f t="shared" si="29"/>
        <v>68</v>
      </c>
      <c r="BX56" s="235">
        <f t="shared" si="30"/>
        <v>38</v>
      </c>
      <c r="BY56" s="245">
        <f t="shared" si="31"/>
        <v>7.6</v>
      </c>
      <c r="BZ56" s="235">
        <f t="shared" si="32"/>
        <v>48</v>
      </c>
      <c r="CA56" s="246">
        <f t="shared" si="33"/>
        <v>9.6</v>
      </c>
      <c r="CB56" s="235">
        <f t="shared" si="34"/>
        <v>26</v>
      </c>
      <c r="CC56" s="247">
        <f t="shared" si="35"/>
        <v>5.2</v>
      </c>
      <c r="CD56" s="235">
        <f t="shared" si="36"/>
        <v>67</v>
      </c>
      <c r="CE56" s="248">
        <f t="shared" si="37"/>
        <v>13.4</v>
      </c>
      <c r="CF56" s="235">
        <f t="shared" si="38"/>
        <v>38</v>
      </c>
      <c r="CG56" s="249">
        <f t="shared" si="39"/>
        <v>7.6</v>
      </c>
      <c r="CH56" s="235">
        <f t="shared" si="40"/>
        <v>48</v>
      </c>
      <c r="CI56" s="250">
        <f t="shared" si="41"/>
        <v>9.6</v>
      </c>
      <c r="CJ56" s="235">
        <f t="shared" si="42"/>
        <v>75</v>
      </c>
      <c r="CK56" s="251">
        <f t="shared" si="43"/>
        <v>15</v>
      </c>
      <c r="CL56" s="268">
        <f t="shared" si="44"/>
        <v>0</v>
      </c>
      <c r="CM56" s="260"/>
      <c r="CN56" s="160"/>
      <c r="CO56" s="160"/>
      <c r="CP56" s="160"/>
      <c r="CQ56" s="155"/>
      <c r="CR56" s="155"/>
      <c r="CS56" s="155"/>
      <c r="CT56" s="155"/>
      <c r="CU56" s="155"/>
      <c r="CV56" s="155"/>
      <c r="CW56" s="155"/>
      <c r="CX56" s="155"/>
      <c r="CY56" s="155"/>
      <c r="CZ56" s="155"/>
      <c r="DA56" s="155"/>
      <c r="DB56" s="155"/>
      <c r="DC56" s="155"/>
      <c r="DD56" s="155"/>
      <c r="DE56" s="155"/>
      <c r="DF56" s="155"/>
      <c r="DG56" s="155"/>
      <c r="DH56" s="155"/>
      <c r="DI56" s="155"/>
      <c r="DJ56" s="155"/>
      <c r="DK56" s="155"/>
      <c r="DL56" s="155"/>
      <c r="DM56" s="155"/>
      <c r="DN56" s="155"/>
      <c r="DO56" s="155"/>
      <c r="DP56" s="155"/>
      <c r="DQ56" s="155"/>
      <c r="DR56" s="155"/>
      <c r="DS56" s="155"/>
      <c r="DT56" s="155"/>
    </row>
    <row r="57" spans="1:124" ht="65.099999999999994" customHeight="1" x14ac:dyDescent="0.25">
      <c r="A57" s="210">
        <v>156</v>
      </c>
      <c r="B57" s="153" t="s">
        <v>2742</v>
      </c>
      <c r="C57" s="155" t="s">
        <v>2743</v>
      </c>
      <c r="D57" s="155">
        <v>54</v>
      </c>
      <c r="E57" s="155" t="s">
        <v>633</v>
      </c>
      <c r="F57" s="155" t="s">
        <v>2744</v>
      </c>
      <c r="G57" s="155" t="s">
        <v>2745</v>
      </c>
      <c r="H57" s="155" t="s">
        <v>26</v>
      </c>
      <c r="I57" s="155" t="s">
        <v>2746</v>
      </c>
      <c r="J57" s="155"/>
      <c r="K57" s="155"/>
      <c r="L57" s="155"/>
      <c r="M57" s="155" t="s">
        <v>2747</v>
      </c>
      <c r="N57" s="155" t="s">
        <v>2748</v>
      </c>
      <c r="O57" s="4" t="s">
        <v>2990</v>
      </c>
      <c r="P57" s="155" t="s">
        <v>38</v>
      </c>
      <c r="Q57" s="4">
        <v>424</v>
      </c>
      <c r="R57" s="159" t="s">
        <v>637</v>
      </c>
      <c r="S57" s="155">
        <v>106362974</v>
      </c>
      <c r="T57" s="160">
        <v>1094000</v>
      </c>
      <c r="U57" s="160">
        <v>749000</v>
      </c>
      <c r="V57" s="180">
        <v>0.68464351005484458</v>
      </c>
      <c r="W57" s="155" t="s">
        <v>3150</v>
      </c>
      <c r="X57" s="155" t="s">
        <v>2680</v>
      </c>
      <c r="Y57" s="155"/>
      <c r="Z57" s="155" t="s">
        <v>2051</v>
      </c>
      <c r="AA57" s="155" t="s">
        <v>2063</v>
      </c>
      <c r="AB57" s="155" t="s">
        <v>2045</v>
      </c>
      <c r="AC57" s="155"/>
      <c r="AD57" s="155"/>
      <c r="AE57" s="155"/>
      <c r="AF57" s="155"/>
      <c r="AG57" s="235">
        <v>7</v>
      </c>
      <c r="AH57" s="235">
        <v>7</v>
      </c>
      <c r="AI57" s="235">
        <v>7</v>
      </c>
      <c r="AJ57" s="235">
        <v>12</v>
      </c>
      <c r="AK57" s="235">
        <v>7</v>
      </c>
      <c r="AL57" s="235">
        <v>7</v>
      </c>
      <c r="AM57" s="235">
        <v>15</v>
      </c>
      <c r="AN57" s="236">
        <f t="shared" si="23"/>
        <v>62</v>
      </c>
      <c r="AO57" s="235">
        <v>7</v>
      </c>
      <c r="AP57" s="235">
        <v>7</v>
      </c>
      <c r="AQ57" s="235">
        <v>7</v>
      </c>
      <c r="AR57" s="235">
        <v>12</v>
      </c>
      <c r="AS57" s="235">
        <v>7</v>
      </c>
      <c r="AT57" s="235">
        <v>7</v>
      </c>
      <c r="AU57" s="235">
        <v>15</v>
      </c>
      <c r="AV57" s="237">
        <f t="shared" si="24"/>
        <v>62</v>
      </c>
      <c r="AW57" s="235">
        <v>10</v>
      </c>
      <c r="AX57" s="235">
        <v>20</v>
      </c>
      <c r="AY57" s="235">
        <v>10</v>
      </c>
      <c r="AZ57" s="235">
        <v>10</v>
      </c>
      <c r="BA57" s="235">
        <v>7</v>
      </c>
      <c r="BB57" s="235">
        <v>20</v>
      </c>
      <c r="BC57" s="235">
        <v>15</v>
      </c>
      <c r="BD57" s="238">
        <f t="shared" si="25"/>
        <v>92</v>
      </c>
      <c r="BE57" s="235">
        <v>7</v>
      </c>
      <c r="BF57" s="235">
        <v>7</v>
      </c>
      <c r="BG57" s="235">
        <v>7</v>
      </c>
      <c r="BH57" s="235">
        <v>12</v>
      </c>
      <c r="BI57" s="235">
        <v>7</v>
      </c>
      <c r="BJ57" s="235">
        <v>7</v>
      </c>
      <c r="BK57" s="235">
        <v>15</v>
      </c>
      <c r="BL57" s="239">
        <f t="shared" si="26"/>
        <v>62</v>
      </c>
      <c r="BM57" s="235">
        <v>7</v>
      </c>
      <c r="BN57" s="235">
        <v>7</v>
      </c>
      <c r="BO57" s="235">
        <v>7</v>
      </c>
      <c r="BP57" s="235">
        <v>12</v>
      </c>
      <c r="BQ57" s="235">
        <v>7</v>
      </c>
      <c r="BR57" s="235">
        <v>7</v>
      </c>
      <c r="BS57" s="235">
        <v>15</v>
      </c>
      <c r="BT57" s="240">
        <f t="shared" si="27"/>
        <v>62</v>
      </c>
      <c r="BU57" s="235">
        <f t="shared" si="28"/>
        <v>340</v>
      </c>
      <c r="BV57" s="235">
        <v>5</v>
      </c>
      <c r="BW57" s="244">
        <f t="shared" si="29"/>
        <v>68</v>
      </c>
      <c r="BX57" s="235">
        <f t="shared" si="30"/>
        <v>38</v>
      </c>
      <c r="BY57" s="245">
        <f t="shared" si="31"/>
        <v>7.6</v>
      </c>
      <c r="BZ57" s="235">
        <f t="shared" si="32"/>
        <v>48</v>
      </c>
      <c r="CA57" s="246">
        <f t="shared" si="33"/>
        <v>9.6</v>
      </c>
      <c r="CB57" s="235">
        <f t="shared" si="34"/>
        <v>38</v>
      </c>
      <c r="CC57" s="247">
        <f t="shared" si="35"/>
        <v>7.6</v>
      </c>
      <c r="CD57" s="235">
        <f t="shared" si="36"/>
        <v>58</v>
      </c>
      <c r="CE57" s="248">
        <f t="shared" si="37"/>
        <v>11.6</v>
      </c>
      <c r="CF57" s="235">
        <f t="shared" si="38"/>
        <v>35</v>
      </c>
      <c r="CG57" s="249">
        <f t="shared" si="39"/>
        <v>7</v>
      </c>
      <c r="CH57" s="235">
        <f t="shared" si="40"/>
        <v>48</v>
      </c>
      <c r="CI57" s="250">
        <f t="shared" si="41"/>
        <v>9.6</v>
      </c>
      <c r="CJ57" s="235">
        <f t="shared" si="42"/>
        <v>75</v>
      </c>
      <c r="CK57" s="251">
        <f t="shared" si="43"/>
        <v>15</v>
      </c>
      <c r="CL57" s="268">
        <f t="shared" si="44"/>
        <v>0</v>
      </c>
      <c r="CM57" s="260"/>
      <c r="CN57" s="160"/>
      <c r="CO57" s="158"/>
      <c r="CP57" s="158"/>
    </row>
    <row r="58" spans="1:124" ht="65.099999999999994" customHeight="1" x14ac:dyDescent="0.25">
      <c r="A58" s="203">
        <v>23</v>
      </c>
      <c r="B58" s="161" t="s">
        <v>1978</v>
      </c>
      <c r="C58" s="162" t="s">
        <v>2606</v>
      </c>
      <c r="D58" s="162">
        <v>55</v>
      </c>
      <c r="E58" s="4" t="s">
        <v>136</v>
      </c>
      <c r="F58" s="4" t="s">
        <v>534</v>
      </c>
      <c r="G58" s="4" t="s">
        <v>2607</v>
      </c>
      <c r="H58" s="3" t="s">
        <v>15</v>
      </c>
      <c r="J58" s="4" t="s">
        <v>128</v>
      </c>
      <c r="K58" s="4" t="s">
        <v>174</v>
      </c>
      <c r="L58" s="33"/>
      <c r="M58" s="33" t="s">
        <v>1869</v>
      </c>
      <c r="N58" s="33" t="s">
        <v>173</v>
      </c>
      <c r="O58" s="3" t="s">
        <v>90</v>
      </c>
      <c r="P58" s="3" t="s">
        <v>29</v>
      </c>
      <c r="Q58" s="3">
        <v>481</v>
      </c>
      <c r="R58" s="5" t="s">
        <v>175</v>
      </c>
      <c r="S58" s="3">
        <v>106179784</v>
      </c>
      <c r="T58" s="6">
        <v>850100</v>
      </c>
      <c r="U58" s="6">
        <v>680000</v>
      </c>
      <c r="V58" s="15">
        <f>+U58/T58</f>
        <v>0.79990589342430307</v>
      </c>
      <c r="W58" s="196" t="s">
        <v>3221</v>
      </c>
      <c r="X58" s="4" t="s">
        <v>2287</v>
      </c>
      <c r="Y58" s="4"/>
      <c r="Z58" s="4" t="s">
        <v>2051</v>
      </c>
      <c r="AA58" s="4" t="s">
        <v>2558</v>
      </c>
      <c r="AB58" s="4" t="s">
        <v>2045</v>
      </c>
      <c r="AC58" s="4" t="s">
        <v>2052</v>
      </c>
      <c r="AD58" s="155"/>
      <c r="AF58" s="4"/>
      <c r="AG58" s="235">
        <v>7</v>
      </c>
      <c r="AH58" s="235">
        <v>7</v>
      </c>
      <c r="AI58" s="235">
        <v>7</v>
      </c>
      <c r="AJ58" s="235">
        <v>12</v>
      </c>
      <c r="AK58" s="235">
        <v>7</v>
      </c>
      <c r="AL58" s="235">
        <v>7</v>
      </c>
      <c r="AM58" s="235">
        <v>15</v>
      </c>
      <c r="AN58" s="236">
        <f t="shared" si="23"/>
        <v>62</v>
      </c>
      <c r="AO58" s="235">
        <v>7</v>
      </c>
      <c r="AP58" s="235">
        <v>7</v>
      </c>
      <c r="AQ58" s="235">
        <v>4</v>
      </c>
      <c r="AR58" s="235">
        <v>12</v>
      </c>
      <c r="AS58" s="235">
        <v>7</v>
      </c>
      <c r="AT58" s="235">
        <v>7</v>
      </c>
      <c r="AU58" s="235">
        <v>15</v>
      </c>
      <c r="AV58" s="237">
        <f t="shared" si="24"/>
        <v>59</v>
      </c>
      <c r="AW58" s="235">
        <v>10</v>
      </c>
      <c r="AX58" s="235">
        <v>20</v>
      </c>
      <c r="AY58" s="235">
        <v>10</v>
      </c>
      <c r="AZ58" s="235">
        <v>12</v>
      </c>
      <c r="BA58" s="235">
        <v>10</v>
      </c>
      <c r="BB58" s="235">
        <v>20</v>
      </c>
      <c r="BC58" s="235">
        <v>15</v>
      </c>
      <c r="BD58" s="238">
        <f t="shared" si="25"/>
        <v>97</v>
      </c>
      <c r="BE58" s="235">
        <v>7</v>
      </c>
      <c r="BF58" s="235">
        <v>7</v>
      </c>
      <c r="BG58" s="235">
        <v>4</v>
      </c>
      <c r="BH58" s="235">
        <v>12</v>
      </c>
      <c r="BI58" s="235">
        <v>7</v>
      </c>
      <c r="BJ58" s="235">
        <v>7</v>
      </c>
      <c r="BK58" s="235">
        <v>15</v>
      </c>
      <c r="BL58" s="239">
        <f t="shared" si="26"/>
        <v>59</v>
      </c>
      <c r="BM58" s="235">
        <v>7</v>
      </c>
      <c r="BN58" s="235">
        <v>7</v>
      </c>
      <c r="BO58" s="235">
        <v>7</v>
      </c>
      <c r="BP58" s="235">
        <v>12</v>
      </c>
      <c r="BQ58" s="235">
        <v>7</v>
      </c>
      <c r="BR58" s="235">
        <v>7</v>
      </c>
      <c r="BS58" s="235">
        <v>15</v>
      </c>
      <c r="BT58" s="240">
        <f t="shared" si="27"/>
        <v>62</v>
      </c>
      <c r="BU58" s="235">
        <f t="shared" si="28"/>
        <v>339</v>
      </c>
      <c r="BV58" s="235">
        <v>5</v>
      </c>
      <c r="BW58" s="244">
        <f t="shared" si="29"/>
        <v>67.8</v>
      </c>
      <c r="BX58" s="235">
        <f t="shared" si="30"/>
        <v>38</v>
      </c>
      <c r="BY58" s="245">
        <f t="shared" si="31"/>
        <v>7.6</v>
      </c>
      <c r="BZ58" s="235">
        <f t="shared" si="32"/>
        <v>48</v>
      </c>
      <c r="CA58" s="246">
        <f t="shared" si="33"/>
        <v>9.6</v>
      </c>
      <c r="CB58" s="235">
        <f t="shared" si="34"/>
        <v>32</v>
      </c>
      <c r="CC58" s="247">
        <f t="shared" si="35"/>
        <v>6.4</v>
      </c>
      <c r="CD58" s="235">
        <f t="shared" si="36"/>
        <v>60</v>
      </c>
      <c r="CE58" s="248">
        <f t="shared" si="37"/>
        <v>12</v>
      </c>
      <c r="CF58" s="235">
        <f t="shared" si="38"/>
        <v>38</v>
      </c>
      <c r="CG58" s="249">
        <f t="shared" si="39"/>
        <v>7.6</v>
      </c>
      <c r="CH58" s="235">
        <f t="shared" si="40"/>
        <v>48</v>
      </c>
      <c r="CI58" s="250">
        <f t="shared" si="41"/>
        <v>9.6</v>
      </c>
      <c r="CJ58" s="235">
        <f t="shared" si="42"/>
        <v>75</v>
      </c>
      <c r="CK58" s="251">
        <f t="shared" si="43"/>
        <v>15</v>
      </c>
      <c r="CL58" s="268">
        <f t="shared" si="44"/>
        <v>450000</v>
      </c>
      <c r="CM58" s="160"/>
      <c r="CN58" s="264">
        <v>450000</v>
      </c>
      <c r="CO58" s="158"/>
      <c r="CP58" s="158"/>
    </row>
    <row r="59" spans="1:124" ht="65.099999999999994" customHeight="1" x14ac:dyDescent="0.25">
      <c r="A59" s="215">
        <v>126</v>
      </c>
      <c r="B59" s="153" t="s">
        <v>2660</v>
      </c>
      <c r="C59" s="155" t="s">
        <v>2661</v>
      </c>
      <c r="D59" s="155">
        <v>56</v>
      </c>
      <c r="E59" s="155" t="s">
        <v>83</v>
      </c>
      <c r="F59" s="155" t="s">
        <v>1890</v>
      </c>
      <c r="G59" s="155" t="s">
        <v>2662</v>
      </c>
      <c r="H59" s="155" t="s">
        <v>26</v>
      </c>
      <c r="I59" s="155" t="s">
        <v>1297</v>
      </c>
      <c r="J59" s="155"/>
      <c r="K59" s="155"/>
      <c r="L59" s="155" t="s">
        <v>642</v>
      </c>
      <c r="M59" s="155" t="s">
        <v>85</v>
      </c>
      <c r="N59" s="155" t="s">
        <v>113</v>
      </c>
      <c r="O59" s="4" t="s">
        <v>22</v>
      </c>
      <c r="P59" s="155" t="s">
        <v>17</v>
      </c>
      <c r="Q59" s="4">
        <v>424</v>
      </c>
      <c r="R59" s="159">
        <v>17121596</v>
      </c>
      <c r="S59" s="155">
        <v>100435481</v>
      </c>
      <c r="T59" s="160">
        <v>1449376</v>
      </c>
      <c r="U59" s="160">
        <v>1159500</v>
      </c>
      <c r="V59" s="180">
        <v>0.79999944803832823</v>
      </c>
      <c r="W59" s="155" t="s">
        <v>3131</v>
      </c>
      <c r="X59" s="155" t="s">
        <v>1889</v>
      </c>
      <c r="Y59" s="155"/>
      <c r="Z59" s="155" t="s">
        <v>2051</v>
      </c>
      <c r="AA59" s="155" t="s">
        <v>2106</v>
      </c>
      <c r="AB59" s="155" t="s">
        <v>2045</v>
      </c>
      <c r="AC59" s="155"/>
      <c r="AD59" s="155"/>
      <c r="AE59" s="155"/>
      <c r="AF59" s="155"/>
      <c r="AG59" s="235">
        <v>4</v>
      </c>
      <c r="AH59" s="235">
        <v>7</v>
      </c>
      <c r="AI59" s="235">
        <v>4</v>
      </c>
      <c r="AJ59" s="235">
        <v>15</v>
      </c>
      <c r="AK59" s="235">
        <v>7</v>
      </c>
      <c r="AL59" s="235">
        <v>7</v>
      </c>
      <c r="AM59" s="235">
        <v>15</v>
      </c>
      <c r="AN59" s="236">
        <f t="shared" si="23"/>
        <v>59</v>
      </c>
      <c r="AO59" s="235">
        <v>4</v>
      </c>
      <c r="AP59" s="235">
        <v>7</v>
      </c>
      <c r="AQ59" s="235">
        <v>4</v>
      </c>
      <c r="AR59" s="235">
        <v>15</v>
      </c>
      <c r="AS59" s="235">
        <v>7</v>
      </c>
      <c r="AT59" s="235">
        <v>7</v>
      </c>
      <c r="AU59" s="235">
        <v>15</v>
      </c>
      <c r="AV59" s="237">
        <f t="shared" si="24"/>
        <v>59</v>
      </c>
      <c r="AW59" s="235">
        <v>10</v>
      </c>
      <c r="AX59" s="235">
        <v>20</v>
      </c>
      <c r="AY59" s="235">
        <v>10</v>
      </c>
      <c r="AZ59" s="235">
        <v>15</v>
      </c>
      <c r="BA59" s="235">
        <v>10</v>
      </c>
      <c r="BB59" s="235">
        <v>15</v>
      </c>
      <c r="BC59" s="235">
        <v>15</v>
      </c>
      <c r="BD59" s="238">
        <f t="shared" si="25"/>
        <v>95</v>
      </c>
      <c r="BE59" s="235">
        <v>7</v>
      </c>
      <c r="BF59" s="235">
        <v>7</v>
      </c>
      <c r="BG59" s="235">
        <v>7</v>
      </c>
      <c r="BH59" s="235">
        <v>15</v>
      </c>
      <c r="BI59" s="235">
        <v>7</v>
      </c>
      <c r="BJ59" s="235">
        <v>7</v>
      </c>
      <c r="BK59" s="235">
        <v>15</v>
      </c>
      <c r="BL59" s="239">
        <f t="shared" si="26"/>
        <v>65</v>
      </c>
      <c r="BM59" s="235">
        <v>4</v>
      </c>
      <c r="BN59" s="235">
        <v>7</v>
      </c>
      <c r="BO59" s="235">
        <v>4</v>
      </c>
      <c r="BP59" s="235">
        <v>15</v>
      </c>
      <c r="BQ59" s="235">
        <v>7</v>
      </c>
      <c r="BR59" s="235">
        <v>7</v>
      </c>
      <c r="BS59" s="235">
        <v>15</v>
      </c>
      <c r="BT59" s="240">
        <f t="shared" si="27"/>
        <v>59</v>
      </c>
      <c r="BU59" s="235">
        <f t="shared" si="28"/>
        <v>337</v>
      </c>
      <c r="BV59" s="235">
        <v>5</v>
      </c>
      <c r="BW59" s="244">
        <f t="shared" si="29"/>
        <v>67.400000000000006</v>
      </c>
      <c r="BX59" s="235">
        <f t="shared" si="30"/>
        <v>29</v>
      </c>
      <c r="BY59" s="245">
        <f t="shared" si="31"/>
        <v>5.8</v>
      </c>
      <c r="BZ59" s="235">
        <f t="shared" si="32"/>
        <v>48</v>
      </c>
      <c r="CA59" s="246">
        <f t="shared" si="33"/>
        <v>9.6</v>
      </c>
      <c r="CB59" s="235">
        <f t="shared" si="34"/>
        <v>29</v>
      </c>
      <c r="CC59" s="247">
        <f t="shared" si="35"/>
        <v>5.8</v>
      </c>
      <c r="CD59" s="235">
        <f t="shared" si="36"/>
        <v>75</v>
      </c>
      <c r="CE59" s="248">
        <f t="shared" si="37"/>
        <v>15</v>
      </c>
      <c r="CF59" s="235">
        <f t="shared" si="38"/>
        <v>38</v>
      </c>
      <c r="CG59" s="249">
        <f t="shared" si="39"/>
        <v>7.6</v>
      </c>
      <c r="CH59" s="235">
        <f t="shared" si="40"/>
        <v>43</v>
      </c>
      <c r="CI59" s="250">
        <f t="shared" si="41"/>
        <v>8.6</v>
      </c>
      <c r="CJ59" s="235">
        <f t="shared" si="42"/>
        <v>75</v>
      </c>
      <c r="CK59" s="251">
        <f t="shared" si="43"/>
        <v>15</v>
      </c>
      <c r="CL59" s="268">
        <f t="shared" si="44"/>
        <v>0</v>
      </c>
      <c r="CM59" s="260"/>
      <c r="CN59" s="160"/>
      <c r="CO59" s="158"/>
      <c r="CP59" s="158"/>
    </row>
    <row r="60" spans="1:124" ht="65.099999999999994" customHeight="1" x14ac:dyDescent="0.25">
      <c r="A60" s="201">
        <v>12</v>
      </c>
      <c r="B60" s="155" t="s">
        <v>2418</v>
      </c>
      <c r="C60" s="150" t="s">
        <v>2419</v>
      </c>
      <c r="D60" s="162">
        <v>57</v>
      </c>
      <c r="E60" s="155" t="s">
        <v>65</v>
      </c>
      <c r="F60" s="155" t="s">
        <v>2417</v>
      </c>
      <c r="G60" s="155" t="s">
        <v>2420</v>
      </c>
      <c r="H60" s="155" t="s">
        <v>15</v>
      </c>
      <c r="I60" s="155"/>
      <c r="J60" s="155" t="s">
        <v>128</v>
      </c>
      <c r="K60" s="155" t="s">
        <v>479</v>
      </c>
      <c r="L60" s="155"/>
      <c r="M60" s="156" t="s">
        <v>2421</v>
      </c>
      <c r="N60" s="155" t="s">
        <v>166</v>
      </c>
      <c r="O60" s="4" t="s">
        <v>61</v>
      </c>
      <c r="P60" s="155" t="s">
        <v>29</v>
      </c>
      <c r="Q60" s="4">
        <v>481</v>
      </c>
      <c r="R60" s="159" t="s">
        <v>2422</v>
      </c>
      <c r="S60" s="155">
        <v>106419900</v>
      </c>
      <c r="T60" s="160">
        <v>750500</v>
      </c>
      <c r="U60" s="160">
        <v>598000</v>
      </c>
      <c r="V60" s="180">
        <f>U60/T60</f>
        <v>0.79680213191205862</v>
      </c>
      <c r="W60" s="199" t="s">
        <v>3222</v>
      </c>
      <c r="X60" s="155" t="s">
        <v>2423</v>
      </c>
      <c r="Y60" s="155"/>
      <c r="Z60" s="155" t="s">
        <v>2051</v>
      </c>
      <c r="AA60" s="155" t="str">
        <f>$AA$11</f>
        <v>4 - (више од 10 запослених)</v>
      </c>
      <c r="AB60" s="155" t="s">
        <v>2045</v>
      </c>
      <c r="AC60" s="155" t="s">
        <v>2052</v>
      </c>
      <c r="AD60" s="155"/>
      <c r="AE60" s="155"/>
      <c r="AG60" s="241">
        <v>7</v>
      </c>
      <c r="AH60" s="241">
        <v>7</v>
      </c>
      <c r="AI60" s="241">
        <v>7</v>
      </c>
      <c r="AJ60" s="241">
        <v>11</v>
      </c>
      <c r="AK60" s="241">
        <v>7</v>
      </c>
      <c r="AL60" s="241">
        <v>7</v>
      </c>
      <c r="AM60" s="241">
        <v>15</v>
      </c>
      <c r="AN60" s="236">
        <f t="shared" si="23"/>
        <v>61</v>
      </c>
      <c r="AO60" s="241">
        <v>10</v>
      </c>
      <c r="AP60" s="241">
        <v>15</v>
      </c>
      <c r="AQ60" s="241">
        <v>4</v>
      </c>
      <c r="AR60" s="241">
        <v>11</v>
      </c>
      <c r="AS60" s="241">
        <v>7</v>
      </c>
      <c r="AT60" s="241">
        <v>0</v>
      </c>
      <c r="AU60" s="241">
        <v>15</v>
      </c>
      <c r="AV60" s="237">
        <f t="shared" si="24"/>
        <v>62</v>
      </c>
      <c r="AW60" s="241">
        <v>10</v>
      </c>
      <c r="AX60" s="241">
        <v>15</v>
      </c>
      <c r="AY60" s="241">
        <v>10</v>
      </c>
      <c r="AZ60" s="241">
        <v>11</v>
      </c>
      <c r="BA60" s="241">
        <v>10</v>
      </c>
      <c r="BB60" s="241">
        <v>20</v>
      </c>
      <c r="BC60" s="241">
        <v>15</v>
      </c>
      <c r="BD60" s="238">
        <f t="shared" si="25"/>
        <v>91</v>
      </c>
      <c r="BE60" s="241">
        <v>7</v>
      </c>
      <c r="BF60" s="241">
        <v>7</v>
      </c>
      <c r="BG60" s="241">
        <v>7</v>
      </c>
      <c r="BH60" s="241">
        <v>11</v>
      </c>
      <c r="BI60" s="241">
        <v>7</v>
      </c>
      <c r="BJ60" s="241">
        <v>7</v>
      </c>
      <c r="BK60" s="241">
        <v>15</v>
      </c>
      <c r="BL60" s="239">
        <f t="shared" si="26"/>
        <v>61</v>
      </c>
      <c r="BM60" s="241">
        <v>7</v>
      </c>
      <c r="BN60" s="241">
        <v>7</v>
      </c>
      <c r="BO60" s="241">
        <v>7</v>
      </c>
      <c r="BP60" s="241">
        <v>11</v>
      </c>
      <c r="BQ60" s="241">
        <v>7</v>
      </c>
      <c r="BR60" s="241">
        <v>7</v>
      </c>
      <c r="BS60" s="241">
        <v>15</v>
      </c>
      <c r="BT60" s="240">
        <f t="shared" si="27"/>
        <v>61</v>
      </c>
      <c r="BU60" s="235">
        <f t="shared" si="28"/>
        <v>336</v>
      </c>
      <c r="BV60" s="235">
        <v>5</v>
      </c>
      <c r="BW60" s="244">
        <f t="shared" si="29"/>
        <v>67.2</v>
      </c>
      <c r="BX60" s="235">
        <f t="shared" si="30"/>
        <v>41</v>
      </c>
      <c r="BY60" s="245">
        <f t="shared" si="31"/>
        <v>8.1999999999999993</v>
      </c>
      <c r="BZ60" s="235">
        <f t="shared" si="32"/>
        <v>51</v>
      </c>
      <c r="CA60" s="246">
        <f t="shared" si="33"/>
        <v>10.199999999999999</v>
      </c>
      <c r="CB60" s="235">
        <f t="shared" si="34"/>
        <v>35</v>
      </c>
      <c r="CC60" s="247">
        <f t="shared" si="35"/>
        <v>7</v>
      </c>
      <c r="CD60" s="235">
        <f t="shared" si="36"/>
        <v>55</v>
      </c>
      <c r="CE60" s="248">
        <f t="shared" si="37"/>
        <v>11</v>
      </c>
      <c r="CF60" s="235">
        <f t="shared" si="38"/>
        <v>38</v>
      </c>
      <c r="CG60" s="249">
        <f t="shared" si="39"/>
        <v>7.6</v>
      </c>
      <c r="CH60" s="235">
        <f t="shared" si="40"/>
        <v>41</v>
      </c>
      <c r="CI60" s="250">
        <f t="shared" si="41"/>
        <v>8.1999999999999993</v>
      </c>
      <c r="CJ60" s="235">
        <f t="shared" si="42"/>
        <v>75</v>
      </c>
      <c r="CK60" s="251">
        <f t="shared" si="43"/>
        <v>15</v>
      </c>
      <c r="CL60" s="268">
        <f t="shared" si="44"/>
        <v>400000</v>
      </c>
      <c r="CM60" s="158"/>
      <c r="CN60" s="263">
        <v>400000</v>
      </c>
      <c r="CO60" s="158"/>
      <c r="CP60" s="158"/>
    </row>
    <row r="61" spans="1:124" ht="65.099999999999994" customHeight="1" x14ac:dyDescent="0.25">
      <c r="A61" s="202">
        <v>31</v>
      </c>
      <c r="B61" s="4" t="s">
        <v>2264</v>
      </c>
      <c r="C61" s="162" t="s">
        <v>2265</v>
      </c>
      <c r="D61" s="155">
        <v>58</v>
      </c>
      <c r="E61" s="4" t="s">
        <v>41</v>
      </c>
      <c r="F61" s="4" t="s">
        <v>40</v>
      </c>
      <c r="G61" s="4" t="s">
        <v>2266</v>
      </c>
      <c r="H61" s="4" t="s">
        <v>26</v>
      </c>
      <c r="I61" s="4" t="s">
        <v>1922</v>
      </c>
      <c r="J61" s="4"/>
      <c r="K61" s="4"/>
      <c r="L61" s="28" t="s">
        <v>1924</v>
      </c>
      <c r="M61" s="28" t="s">
        <v>1925</v>
      </c>
      <c r="N61" s="28" t="s">
        <v>1923</v>
      </c>
      <c r="O61" s="3" t="s">
        <v>90</v>
      </c>
      <c r="P61" s="4" t="s">
        <v>29</v>
      </c>
      <c r="Q61" s="4">
        <v>481</v>
      </c>
      <c r="R61" s="29" t="s">
        <v>215</v>
      </c>
      <c r="S61" s="4">
        <v>101617940</v>
      </c>
      <c r="T61" s="30">
        <v>2348000</v>
      </c>
      <c r="U61" s="30">
        <v>1463000</v>
      </c>
      <c r="V61" s="40">
        <f>+U61/T61</f>
        <v>0.62308347529812602</v>
      </c>
      <c r="W61" s="196" t="s">
        <v>3223</v>
      </c>
      <c r="X61" s="4" t="s">
        <v>2267</v>
      </c>
      <c r="Y61" s="4"/>
      <c r="Z61" s="4" t="s">
        <v>2051</v>
      </c>
      <c r="AA61" s="4" t="s">
        <v>2106</v>
      </c>
      <c r="AB61" s="4" t="s">
        <v>2045</v>
      </c>
      <c r="AC61" s="4" t="s">
        <v>2052</v>
      </c>
      <c r="AD61" s="155"/>
      <c r="AE61" s="4"/>
      <c r="AG61" s="235">
        <v>4</v>
      </c>
      <c r="AH61" s="235">
        <v>7</v>
      </c>
      <c r="AI61" s="235">
        <v>4</v>
      </c>
      <c r="AJ61" s="235">
        <v>15</v>
      </c>
      <c r="AK61" s="235">
        <v>7</v>
      </c>
      <c r="AL61" s="235">
        <v>7</v>
      </c>
      <c r="AM61" s="235">
        <v>15</v>
      </c>
      <c r="AN61" s="236">
        <f t="shared" si="23"/>
        <v>59</v>
      </c>
      <c r="AO61" s="235">
        <v>4</v>
      </c>
      <c r="AP61" s="235">
        <v>7</v>
      </c>
      <c r="AQ61" s="235">
        <v>4</v>
      </c>
      <c r="AR61" s="235">
        <v>15</v>
      </c>
      <c r="AS61" s="235">
        <v>7</v>
      </c>
      <c r="AT61" s="235">
        <v>7</v>
      </c>
      <c r="AU61" s="235">
        <v>15</v>
      </c>
      <c r="AV61" s="237">
        <f t="shared" si="24"/>
        <v>59</v>
      </c>
      <c r="AW61" s="235">
        <v>10</v>
      </c>
      <c r="AX61" s="235">
        <v>20</v>
      </c>
      <c r="AY61" s="235">
        <v>10</v>
      </c>
      <c r="AZ61" s="235">
        <v>15</v>
      </c>
      <c r="BA61" s="235">
        <v>10</v>
      </c>
      <c r="BB61" s="235">
        <v>20</v>
      </c>
      <c r="BC61" s="235">
        <v>15</v>
      </c>
      <c r="BD61" s="238">
        <f t="shared" si="25"/>
        <v>100</v>
      </c>
      <c r="BE61" s="235">
        <v>4</v>
      </c>
      <c r="BF61" s="235">
        <v>7</v>
      </c>
      <c r="BG61" s="235">
        <v>4</v>
      </c>
      <c r="BH61" s="235">
        <v>15</v>
      </c>
      <c r="BI61" s="235">
        <v>7</v>
      </c>
      <c r="BJ61" s="235">
        <v>7</v>
      </c>
      <c r="BK61" s="235">
        <v>15</v>
      </c>
      <c r="BL61" s="239">
        <f t="shared" si="26"/>
        <v>59</v>
      </c>
      <c r="BM61" s="235">
        <v>4</v>
      </c>
      <c r="BN61" s="235">
        <v>7</v>
      </c>
      <c r="BO61" s="235">
        <v>4</v>
      </c>
      <c r="BP61" s="235">
        <v>15</v>
      </c>
      <c r="BQ61" s="235">
        <v>7</v>
      </c>
      <c r="BR61" s="235">
        <v>7</v>
      </c>
      <c r="BS61" s="235">
        <v>15</v>
      </c>
      <c r="BT61" s="240">
        <f t="shared" si="27"/>
        <v>59</v>
      </c>
      <c r="BU61" s="235">
        <f t="shared" si="28"/>
        <v>336</v>
      </c>
      <c r="BV61" s="235">
        <v>5</v>
      </c>
      <c r="BW61" s="244">
        <f t="shared" si="29"/>
        <v>67.2</v>
      </c>
      <c r="BX61" s="235">
        <f t="shared" si="30"/>
        <v>26</v>
      </c>
      <c r="BY61" s="245">
        <f t="shared" si="31"/>
        <v>5.2</v>
      </c>
      <c r="BZ61" s="235">
        <f t="shared" si="32"/>
        <v>48</v>
      </c>
      <c r="CA61" s="246">
        <f t="shared" si="33"/>
        <v>9.6</v>
      </c>
      <c r="CB61" s="235">
        <f t="shared" si="34"/>
        <v>26</v>
      </c>
      <c r="CC61" s="247">
        <f t="shared" si="35"/>
        <v>5.2</v>
      </c>
      <c r="CD61" s="235">
        <f t="shared" si="36"/>
        <v>75</v>
      </c>
      <c r="CE61" s="248">
        <f t="shared" si="37"/>
        <v>15</v>
      </c>
      <c r="CF61" s="235">
        <f t="shared" si="38"/>
        <v>38</v>
      </c>
      <c r="CG61" s="249">
        <f t="shared" si="39"/>
        <v>7.6</v>
      </c>
      <c r="CH61" s="235">
        <f t="shared" si="40"/>
        <v>48</v>
      </c>
      <c r="CI61" s="250">
        <f t="shared" si="41"/>
        <v>9.6</v>
      </c>
      <c r="CJ61" s="235">
        <f t="shared" si="42"/>
        <v>75</v>
      </c>
      <c r="CK61" s="251">
        <f t="shared" si="43"/>
        <v>15</v>
      </c>
      <c r="CL61" s="268">
        <f t="shared" si="44"/>
        <v>400000</v>
      </c>
      <c r="CM61" s="158"/>
      <c r="CN61" s="263">
        <v>400000</v>
      </c>
      <c r="CO61" s="158"/>
      <c r="CP61" s="158"/>
    </row>
    <row r="62" spans="1:124" ht="65.099999999999994" customHeight="1" x14ac:dyDescent="0.25">
      <c r="A62" s="169">
        <v>64</v>
      </c>
      <c r="B62" s="4" t="s">
        <v>2599</v>
      </c>
      <c r="C62" s="162" t="s">
        <v>2600</v>
      </c>
      <c r="D62" s="162">
        <v>59</v>
      </c>
      <c r="E62" s="4" t="s">
        <v>73</v>
      </c>
      <c r="F62" s="4" t="s">
        <v>2028</v>
      </c>
      <c r="G62" s="4" t="s">
        <v>2601</v>
      </c>
      <c r="H62" s="4" t="s">
        <v>15</v>
      </c>
      <c r="I62" s="4" t="s">
        <v>2019</v>
      </c>
      <c r="J62" s="4"/>
      <c r="K62" s="4"/>
      <c r="L62" s="4"/>
      <c r="M62" s="4" t="s">
        <v>2021</v>
      </c>
      <c r="N62" s="4" t="s">
        <v>2020</v>
      </c>
      <c r="O62" s="4" t="s">
        <v>2984</v>
      </c>
      <c r="P62" s="4" t="s">
        <v>17</v>
      </c>
      <c r="Q62" s="4">
        <v>424</v>
      </c>
      <c r="R62" s="29" t="s">
        <v>2022</v>
      </c>
      <c r="S62" s="4">
        <v>100625157</v>
      </c>
      <c r="T62" s="30">
        <v>985000</v>
      </c>
      <c r="U62" s="30">
        <v>490000</v>
      </c>
      <c r="V62" s="192">
        <f>+U62/T62</f>
        <v>0.49746192893401014</v>
      </c>
      <c r="W62" s="196" t="s">
        <v>3094</v>
      </c>
      <c r="X62" s="4" t="s">
        <v>2050</v>
      </c>
      <c r="Y62" s="4"/>
      <c r="Z62" s="4" t="s">
        <v>2051</v>
      </c>
      <c r="AA62" s="4" t="s">
        <v>2106</v>
      </c>
      <c r="AB62" s="4" t="s">
        <v>2045</v>
      </c>
      <c r="AC62" s="4" t="s">
        <v>2052</v>
      </c>
      <c r="AD62" s="155"/>
      <c r="AE62" s="1"/>
      <c r="AG62" s="241">
        <v>7</v>
      </c>
      <c r="AH62" s="241">
        <v>4</v>
      </c>
      <c r="AI62" s="241">
        <v>4</v>
      </c>
      <c r="AJ62" s="241">
        <v>15</v>
      </c>
      <c r="AK62" s="241">
        <v>7</v>
      </c>
      <c r="AL62" s="241">
        <v>7</v>
      </c>
      <c r="AM62" s="241">
        <v>15</v>
      </c>
      <c r="AN62" s="236">
        <f t="shared" si="23"/>
        <v>59</v>
      </c>
      <c r="AO62" s="241">
        <v>4</v>
      </c>
      <c r="AP62" s="241">
        <v>7</v>
      </c>
      <c r="AQ62" s="241">
        <v>4</v>
      </c>
      <c r="AR62" s="241">
        <v>15</v>
      </c>
      <c r="AS62" s="241">
        <v>7</v>
      </c>
      <c r="AT62" s="241">
        <v>7</v>
      </c>
      <c r="AU62" s="241">
        <v>15</v>
      </c>
      <c r="AV62" s="237">
        <f t="shared" si="24"/>
        <v>59</v>
      </c>
      <c r="AW62" s="241">
        <v>10</v>
      </c>
      <c r="AX62" s="241">
        <v>20</v>
      </c>
      <c r="AY62" s="241">
        <v>10</v>
      </c>
      <c r="AZ62" s="241">
        <v>15</v>
      </c>
      <c r="BA62" s="241">
        <v>10</v>
      </c>
      <c r="BB62" s="241">
        <v>20</v>
      </c>
      <c r="BC62" s="241">
        <v>15</v>
      </c>
      <c r="BD62" s="238">
        <f t="shared" si="25"/>
        <v>100</v>
      </c>
      <c r="BE62" s="241">
        <v>7</v>
      </c>
      <c r="BF62" s="241">
        <v>4</v>
      </c>
      <c r="BG62" s="241">
        <v>4</v>
      </c>
      <c r="BH62" s="241">
        <v>15</v>
      </c>
      <c r="BI62" s="241">
        <v>7</v>
      </c>
      <c r="BJ62" s="241">
        <v>7</v>
      </c>
      <c r="BK62" s="241">
        <v>15</v>
      </c>
      <c r="BL62" s="239">
        <f t="shared" si="26"/>
        <v>59</v>
      </c>
      <c r="BM62" s="241">
        <v>7</v>
      </c>
      <c r="BN62" s="241">
        <v>4</v>
      </c>
      <c r="BO62" s="241">
        <v>4</v>
      </c>
      <c r="BP62" s="241">
        <v>15</v>
      </c>
      <c r="BQ62" s="241">
        <v>7</v>
      </c>
      <c r="BR62" s="241">
        <v>7</v>
      </c>
      <c r="BS62" s="241">
        <v>15</v>
      </c>
      <c r="BT62" s="240">
        <f t="shared" si="27"/>
        <v>59</v>
      </c>
      <c r="BU62" s="235">
        <f t="shared" si="28"/>
        <v>336</v>
      </c>
      <c r="BV62" s="235">
        <v>5</v>
      </c>
      <c r="BW62" s="244">
        <f t="shared" si="29"/>
        <v>67.2</v>
      </c>
      <c r="BX62" s="235">
        <f t="shared" si="30"/>
        <v>35</v>
      </c>
      <c r="BY62" s="245">
        <f t="shared" si="31"/>
        <v>7</v>
      </c>
      <c r="BZ62" s="235">
        <f t="shared" si="32"/>
        <v>39</v>
      </c>
      <c r="CA62" s="246">
        <f t="shared" si="33"/>
        <v>7.8</v>
      </c>
      <c r="CB62" s="235">
        <f t="shared" si="34"/>
        <v>26</v>
      </c>
      <c r="CC62" s="247">
        <f t="shared" si="35"/>
        <v>5.2</v>
      </c>
      <c r="CD62" s="235">
        <f t="shared" si="36"/>
        <v>75</v>
      </c>
      <c r="CE62" s="248">
        <f t="shared" si="37"/>
        <v>15</v>
      </c>
      <c r="CF62" s="235">
        <f t="shared" si="38"/>
        <v>38</v>
      </c>
      <c r="CG62" s="249">
        <f t="shared" si="39"/>
        <v>7.6</v>
      </c>
      <c r="CH62" s="235">
        <f t="shared" si="40"/>
        <v>48</v>
      </c>
      <c r="CI62" s="250">
        <f t="shared" si="41"/>
        <v>9.6</v>
      </c>
      <c r="CJ62" s="235">
        <f t="shared" si="42"/>
        <v>75</v>
      </c>
      <c r="CK62" s="251">
        <f t="shared" si="43"/>
        <v>15</v>
      </c>
      <c r="CL62" s="268">
        <f t="shared" si="44"/>
        <v>0</v>
      </c>
      <c r="CM62" s="165"/>
      <c r="CN62" s="158"/>
      <c r="CO62" s="158"/>
      <c r="CP62" s="158"/>
    </row>
    <row r="63" spans="1:124" ht="65.099999999999994" customHeight="1" x14ac:dyDescent="0.25">
      <c r="A63" s="168">
        <v>74</v>
      </c>
      <c r="B63" s="161" t="s">
        <v>1946</v>
      </c>
      <c r="C63" s="162" t="s">
        <v>2552</v>
      </c>
      <c r="D63" s="155">
        <v>60</v>
      </c>
      <c r="E63" s="4" t="s">
        <v>226</v>
      </c>
      <c r="F63" s="4" t="s">
        <v>360</v>
      </c>
      <c r="G63" s="4" t="s">
        <v>2553</v>
      </c>
      <c r="H63" s="3" t="s">
        <v>26</v>
      </c>
      <c r="I63" s="4" t="s">
        <v>1337</v>
      </c>
      <c r="L63" s="4" t="s">
        <v>705</v>
      </c>
      <c r="M63" s="4" t="s">
        <v>704</v>
      </c>
      <c r="N63" s="4" t="s">
        <v>361</v>
      </c>
      <c r="O63" s="3" t="s">
        <v>111</v>
      </c>
      <c r="P63" s="3" t="s">
        <v>29</v>
      </c>
      <c r="Q63" s="3">
        <v>481</v>
      </c>
      <c r="R63" s="5">
        <v>28008449</v>
      </c>
      <c r="S63" s="3">
        <v>106508507</v>
      </c>
      <c r="T63" s="6">
        <v>1553600</v>
      </c>
      <c r="U63" s="6">
        <v>1240000</v>
      </c>
      <c r="V63" s="15">
        <f>+U63/T63</f>
        <v>0.79814624098867148</v>
      </c>
      <c r="W63" s="196" t="s">
        <v>3224</v>
      </c>
      <c r="X63" s="4" t="s">
        <v>2554</v>
      </c>
      <c r="Y63" s="4"/>
      <c r="Z63" s="4" t="s">
        <v>2051</v>
      </c>
      <c r="AA63" s="4" t="s">
        <v>2063</v>
      </c>
      <c r="AB63" s="4" t="s">
        <v>2045</v>
      </c>
      <c r="AC63" s="4" t="s">
        <v>2052</v>
      </c>
      <c r="AD63" s="155"/>
      <c r="AG63" s="235">
        <v>7</v>
      </c>
      <c r="AH63" s="235">
        <v>7</v>
      </c>
      <c r="AI63" s="235">
        <v>7</v>
      </c>
      <c r="AJ63" s="235">
        <v>12</v>
      </c>
      <c r="AK63" s="235">
        <v>7</v>
      </c>
      <c r="AL63" s="235">
        <v>7</v>
      </c>
      <c r="AM63" s="235">
        <v>15</v>
      </c>
      <c r="AN63" s="236">
        <f t="shared" si="23"/>
        <v>62</v>
      </c>
      <c r="AO63" s="235">
        <v>7</v>
      </c>
      <c r="AP63" s="235">
        <v>7</v>
      </c>
      <c r="AQ63" s="235">
        <v>4</v>
      </c>
      <c r="AR63" s="235">
        <v>12</v>
      </c>
      <c r="AS63" s="235">
        <v>7</v>
      </c>
      <c r="AT63" s="235">
        <v>7</v>
      </c>
      <c r="AU63" s="235">
        <v>15</v>
      </c>
      <c r="AV63" s="237">
        <f t="shared" si="24"/>
        <v>59</v>
      </c>
      <c r="AW63" s="235">
        <v>10</v>
      </c>
      <c r="AX63" s="235">
        <v>20</v>
      </c>
      <c r="AY63" s="235">
        <v>10</v>
      </c>
      <c r="AZ63" s="235">
        <v>12</v>
      </c>
      <c r="BA63" s="235">
        <v>10</v>
      </c>
      <c r="BB63" s="235">
        <v>20</v>
      </c>
      <c r="BC63" s="235">
        <v>15</v>
      </c>
      <c r="BD63" s="238">
        <f t="shared" si="25"/>
        <v>97</v>
      </c>
      <c r="BE63" s="235">
        <v>7</v>
      </c>
      <c r="BF63" s="235">
        <v>7</v>
      </c>
      <c r="BG63" s="235">
        <v>4</v>
      </c>
      <c r="BH63" s="235">
        <v>12</v>
      </c>
      <c r="BI63" s="235">
        <v>7</v>
      </c>
      <c r="BJ63" s="235">
        <v>7</v>
      </c>
      <c r="BK63" s="235">
        <v>15</v>
      </c>
      <c r="BL63" s="239">
        <f t="shared" si="26"/>
        <v>59</v>
      </c>
      <c r="BM63" s="235">
        <v>7</v>
      </c>
      <c r="BN63" s="235">
        <v>7</v>
      </c>
      <c r="BO63" s="235">
        <v>4</v>
      </c>
      <c r="BP63" s="235">
        <v>12</v>
      </c>
      <c r="BQ63" s="235">
        <v>7</v>
      </c>
      <c r="BR63" s="235">
        <v>7</v>
      </c>
      <c r="BS63" s="235">
        <v>15</v>
      </c>
      <c r="BT63" s="240">
        <f t="shared" si="27"/>
        <v>59</v>
      </c>
      <c r="BU63" s="235">
        <f t="shared" si="28"/>
        <v>336</v>
      </c>
      <c r="BV63" s="235">
        <v>5</v>
      </c>
      <c r="BW63" s="244">
        <f t="shared" si="29"/>
        <v>67.2</v>
      </c>
      <c r="BX63" s="235">
        <f t="shared" si="30"/>
        <v>38</v>
      </c>
      <c r="BY63" s="245">
        <f t="shared" si="31"/>
        <v>7.6</v>
      </c>
      <c r="BZ63" s="235">
        <f t="shared" si="32"/>
        <v>48</v>
      </c>
      <c r="CA63" s="246">
        <f t="shared" si="33"/>
        <v>9.6</v>
      </c>
      <c r="CB63" s="235">
        <f t="shared" si="34"/>
        <v>29</v>
      </c>
      <c r="CC63" s="247">
        <f t="shared" si="35"/>
        <v>5.8</v>
      </c>
      <c r="CD63" s="235">
        <f t="shared" si="36"/>
        <v>60</v>
      </c>
      <c r="CE63" s="248">
        <f t="shared" si="37"/>
        <v>12</v>
      </c>
      <c r="CF63" s="235">
        <f t="shared" si="38"/>
        <v>38</v>
      </c>
      <c r="CG63" s="249">
        <f t="shared" si="39"/>
        <v>7.6</v>
      </c>
      <c r="CH63" s="235">
        <f t="shared" si="40"/>
        <v>48</v>
      </c>
      <c r="CI63" s="250">
        <f t="shared" si="41"/>
        <v>9.6</v>
      </c>
      <c r="CJ63" s="235">
        <f t="shared" si="42"/>
        <v>75</v>
      </c>
      <c r="CK63" s="251">
        <f t="shared" si="43"/>
        <v>15</v>
      </c>
      <c r="CL63" s="268">
        <f t="shared" si="44"/>
        <v>400000</v>
      </c>
      <c r="CM63" s="158"/>
      <c r="CN63" s="263">
        <v>400000</v>
      </c>
      <c r="CO63" s="158"/>
      <c r="CP63" s="158"/>
    </row>
    <row r="64" spans="1:124" ht="65.099999999999994" customHeight="1" x14ac:dyDescent="0.25">
      <c r="A64" s="204">
        <v>48</v>
      </c>
      <c r="B64" s="153" t="s">
        <v>2726</v>
      </c>
      <c r="C64" s="155" t="s">
        <v>2727</v>
      </c>
      <c r="D64" s="162">
        <v>61</v>
      </c>
      <c r="E64" s="155" t="s">
        <v>25</v>
      </c>
      <c r="F64" s="155" t="s">
        <v>372</v>
      </c>
      <c r="G64" s="155" t="s">
        <v>2728</v>
      </c>
      <c r="H64" s="155" t="s">
        <v>15</v>
      </c>
      <c r="I64" s="155"/>
      <c r="J64" s="155" t="s">
        <v>128</v>
      </c>
      <c r="K64" s="155" t="s">
        <v>373</v>
      </c>
      <c r="L64" s="155"/>
      <c r="M64" s="155" t="s">
        <v>374</v>
      </c>
      <c r="N64" s="155" t="s">
        <v>352</v>
      </c>
      <c r="O64" s="4" t="s">
        <v>37</v>
      </c>
      <c r="P64" s="155" t="s">
        <v>29</v>
      </c>
      <c r="Q64" s="4">
        <v>481</v>
      </c>
      <c r="R64" s="159" t="s">
        <v>375</v>
      </c>
      <c r="S64" s="155">
        <v>111298096</v>
      </c>
      <c r="T64" s="160">
        <v>2320000</v>
      </c>
      <c r="U64" s="160">
        <v>1160000</v>
      </c>
      <c r="V64" s="180">
        <v>0.5</v>
      </c>
      <c r="W64" s="155" t="s">
        <v>3225</v>
      </c>
      <c r="X64" s="155" t="s">
        <v>2680</v>
      </c>
      <c r="Y64" s="155"/>
      <c r="Z64" s="155" t="s">
        <v>2068</v>
      </c>
      <c r="AA64" s="155" t="s">
        <v>2087</v>
      </c>
      <c r="AB64" s="155" t="s">
        <v>2045</v>
      </c>
      <c r="AC64" s="155" t="s">
        <v>2052</v>
      </c>
      <c r="AD64" s="155"/>
      <c r="AE64" s="155"/>
      <c r="AF64" s="4"/>
      <c r="AG64" s="241">
        <v>7</v>
      </c>
      <c r="AH64" s="241">
        <v>7</v>
      </c>
      <c r="AI64" s="241">
        <v>4</v>
      </c>
      <c r="AJ64" s="241">
        <v>10</v>
      </c>
      <c r="AK64" s="241">
        <v>4</v>
      </c>
      <c r="AL64" s="241">
        <v>15</v>
      </c>
      <c r="AM64" s="241">
        <v>15</v>
      </c>
      <c r="AN64" s="236">
        <f t="shared" si="23"/>
        <v>62</v>
      </c>
      <c r="AO64" s="241">
        <v>7</v>
      </c>
      <c r="AP64" s="241">
        <v>7</v>
      </c>
      <c r="AQ64" s="241">
        <v>4</v>
      </c>
      <c r="AR64" s="241">
        <v>10</v>
      </c>
      <c r="AS64" s="241">
        <v>4</v>
      </c>
      <c r="AT64" s="241">
        <v>15</v>
      </c>
      <c r="AU64" s="241">
        <v>15</v>
      </c>
      <c r="AV64" s="237">
        <f t="shared" si="24"/>
        <v>62</v>
      </c>
      <c r="AW64" s="241">
        <v>10</v>
      </c>
      <c r="AX64" s="241">
        <v>20</v>
      </c>
      <c r="AY64" s="241">
        <v>10</v>
      </c>
      <c r="AZ64" s="241">
        <v>10</v>
      </c>
      <c r="BA64" s="241">
        <v>7</v>
      </c>
      <c r="BB64" s="241">
        <v>15</v>
      </c>
      <c r="BC64" s="241">
        <v>15</v>
      </c>
      <c r="BD64" s="238">
        <f t="shared" si="25"/>
        <v>87</v>
      </c>
      <c r="BE64" s="241">
        <v>7</v>
      </c>
      <c r="BF64" s="241">
        <v>7</v>
      </c>
      <c r="BG64" s="241">
        <v>4</v>
      </c>
      <c r="BH64" s="241">
        <v>10</v>
      </c>
      <c r="BI64" s="241">
        <v>4</v>
      </c>
      <c r="BJ64" s="241">
        <v>15</v>
      </c>
      <c r="BK64" s="241">
        <v>15</v>
      </c>
      <c r="BL64" s="239">
        <f t="shared" si="26"/>
        <v>62</v>
      </c>
      <c r="BM64" s="241">
        <v>7</v>
      </c>
      <c r="BN64" s="241">
        <v>7</v>
      </c>
      <c r="BO64" s="241">
        <v>4</v>
      </c>
      <c r="BP64" s="241">
        <v>10</v>
      </c>
      <c r="BQ64" s="241">
        <v>4</v>
      </c>
      <c r="BR64" s="241">
        <v>15</v>
      </c>
      <c r="BS64" s="241">
        <v>15</v>
      </c>
      <c r="BT64" s="240">
        <f t="shared" si="27"/>
        <v>62</v>
      </c>
      <c r="BU64" s="235">
        <f t="shared" si="28"/>
        <v>335</v>
      </c>
      <c r="BV64" s="235">
        <v>5</v>
      </c>
      <c r="BW64" s="244">
        <f t="shared" si="29"/>
        <v>67</v>
      </c>
      <c r="BX64" s="235">
        <f t="shared" si="30"/>
        <v>38</v>
      </c>
      <c r="BY64" s="245">
        <f t="shared" si="31"/>
        <v>7.6</v>
      </c>
      <c r="BZ64" s="235">
        <f t="shared" si="32"/>
        <v>48</v>
      </c>
      <c r="CA64" s="246">
        <f t="shared" si="33"/>
        <v>9.6</v>
      </c>
      <c r="CB64" s="235">
        <f t="shared" si="34"/>
        <v>26</v>
      </c>
      <c r="CC64" s="247">
        <f t="shared" si="35"/>
        <v>5.2</v>
      </c>
      <c r="CD64" s="235">
        <f t="shared" si="36"/>
        <v>50</v>
      </c>
      <c r="CE64" s="248">
        <f t="shared" si="37"/>
        <v>10</v>
      </c>
      <c r="CF64" s="235">
        <f t="shared" si="38"/>
        <v>23</v>
      </c>
      <c r="CG64" s="249">
        <f t="shared" si="39"/>
        <v>4.5999999999999996</v>
      </c>
      <c r="CH64" s="235">
        <f t="shared" si="40"/>
        <v>75</v>
      </c>
      <c r="CI64" s="250">
        <f t="shared" si="41"/>
        <v>15</v>
      </c>
      <c r="CJ64" s="235">
        <f t="shared" si="42"/>
        <v>75</v>
      </c>
      <c r="CK64" s="251">
        <f t="shared" si="43"/>
        <v>15</v>
      </c>
      <c r="CL64" s="268">
        <f t="shared" si="44"/>
        <v>400000</v>
      </c>
      <c r="CM64" s="160"/>
      <c r="CN64" s="264">
        <v>400000</v>
      </c>
      <c r="CO64" s="158"/>
      <c r="CP64" s="158"/>
    </row>
    <row r="65" spans="1:124" s="186" customFormat="1" ht="65.099999999999994" customHeight="1" x14ac:dyDescent="0.25">
      <c r="A65" s="170">
        <v>56</v>
      </c>
      <c r="B65" s="161" t="s">
        <v>2200</v>
      </c>
      <c r="C65" s="162" t="s">
        <v>2201</v>
      </c>
      <c r="D65" s="155">
        <v>62</v>
      </c>
      <c r="E65" s="4" t="s">
        <v>397</v>
      </c>
      <c r="F65" s="4" t="s">
        <v>1883</v>
      </c>
      <c r="G65" s="4" t="s">
        <v>2202</v>
      </c>
      <c r="H65" s="3" t="s">
        <v>15</v>
      </c>
      <c r="I65" s="4" t="s">
        <v>1884</v>
      </c>
      <c r="J65" s="4"/>
      <c r="K65" s="4"/>
      <c r="L65" s="3"/>
      <c r="M65" s="4" t="s">
        <v>1886</v>
      </c>
      <c r="N65" s="3" t="s">
        <v>1885</v>
      </c>
      <c r="O65" s="3" t="s">
        <v>20</v>
      </c>
      <c r="P65" s="3" t="s">
        <v>17</v>
      </c>
      <c r="Q65" s="3">
        <v>424</v>
      </c>
      <c r="R65" s="5" t="s">
        <v>1887</v>
      </c>
      <c r="S65" s="3">
        <v>108844642</v>
      </c>
      <c r="T65" s="6">
        <v>1023000</v>
      </c>
      <c r="U65" s="6">
        <v>738000</v>
      </c>
      <c r="V65" s="40">
        <f>+U65/T65</f>
        <v>0.72140762463343111</v>
      </c>
      <c r="W65" s="196" t="s">
        <v>3088</v>
      </c>
      <c r="X65" s="4" t="s">
        <v>2050</v>
      </c>
      <c r="Y65" s="4"/>
      <c r="Z65" s="4" t="s">
        <v>2068</v>
      </c>
      <c r="AA65" s="4" t="s">
        <v>2063</v>
      </c>
      <c r="AB65" s="4" t="s">
        <v>2045</v>
      </c>
      <c r="AC65" s="4" t="s">
        <v>2052</v>
      </c>
      <c r="AD65" s="155"/>
      <c r="AE65" s="3"/>
      <c r="AF65" s="3"/>
      <c r="AG65" s="235">
        <v>7</v>
      </c>
      <c r="AH65" s="235">
        <v>7</v>
      </c>
      <c r="AI65" s="235">
        <v>7</v>
      </c>
      <c r="AJ65" s="235">
        <v>9</v>
      </c>
      <c r="AK65" s="235">
        <v>7</v>
      </c>
      <c r="AL65" s="235">
        <v>7</v>
      </c>
      <c r="AM65" s="235">
        <v>15</v>
      </c>
      <c r="AN65" s="236">
        <f t="shared" si="23"/>
        <v>59</v>
      </c>
      <c r="AO65" s="235">
        <v>7</v>
      </c>
      <c r="AP65" s="235">
        <v>15</v>
      </c>
      <c r="AQ65" s="235">
        <v>7</v>
      </c>
      <c r="AR65" s="235">
        <v>9</v>
      </c>
      <c r="AS65" s="235">
        <v>7</v>
      </c>
      <c r="AT65" s="235">
        <v>7</v>
      </c>
      <c r="AU65" s="235">
        <v>15</v>
      </c>
      <c r="AV65" s="237">
        <f t="shared" si="24"/>
        <v>67</v>
      </c>
      <c r="AW65" s="235">
        <v>7</v>
      </c>
      <c r="AX65" s="235">
        <v>20</v>
      </c>
      <c r="AY65" s="235">
        <v>10</v>
      </c>
      <c r="AZ65" s="235">
        <v>9</v>
      </c>
      <c r="BA65" s="235">
        <v>10</v>
      </c>
      <c r="BB65" s="235">
        <v>20</v>
      </c>
      <c r="BC65" s="235">
        <v>15</v>
      </c>
      <c r="BD65" s="238">
        <f t="shared" si="25"/>
        <v>91</v>
      </c>
      <c r="BE65" s="235">
        <v>7</v>
      </c>
      <c r="BF65" s="235">
        <v>7</v>
      </c>
      <c r="BG65" s="235">
        <v>7</v>
      </c>
      <c r="BH65" s="235">
        <v>9</v>
      </c>
      <c r="BI65" s="235">
        <v>7</v>
      </c>
      <c r="BJ65" s="235">
        <v>7</v>
      </c>
      <c r="BK65" s="235">
        <v>15</v>
      </c>
      <c r="BL65" s="239">
        <f t="shared" si="26"/>
        <v>59</v>
      </c>
      <c r="BM65" s="235">
        <v>7</v>
      </c>
      <c r="BN65" s="235">
        <v>7</v>
      </c>
      <c r="BO65" s="235">
        <v>7</v>
      </c>
      <c r="BP65" s="235">
        <v>9</v>
      </c>
      <c r="BQ65" s="235">
        <v>7</v>
      </c>
      <c r="BR65" s="235">
        <v>7</v>
      </c>
      <c r="BS65" s="235">
        <v>15</v>
      </c>
      <c r="BT65" s="240">
        <f t="shared" si="27"/>
        <v>59</v>
      </c>
      <c r="BU65" s="235">
        <f t="shared" si="28"/>
        <v>335</v>
      </c>
      <c r="BV65" s="235">
        <v>5</v>
      </c>
      <c r="BW65" s="244">
        <f t="shared" si="29"/>
        <v>67</v>
      </c>
      <c r="BX65" s="235">
        <f t="shared" si="30"/>
        <v>35</v>
      </c>
      <c r="BY65" s="245">
        <f t="shared" si="31"/>
        <v>7</v>
      </c>
      <c r="BZ65" s="235">
        <f t="shared" si="32"/>
        <v>56</v>
      </c>
      <c r="CA65" s="246">
        <f t="shared" si="33"/>
        <v>11.2</v>
      </c>
      <c r="CB65" s="235">
        <f t="shared" si="34"/>
        <v>38</v>
      </c>
      <c r="CC65" s="247">
        <f t="shared" si="35"/>
        <v>7.6</v>
      </c>
      <c r="CD65" s="235">
        <f t="shared" si="36"/>
        <v>45</v>
      </c>
      <c r="CE65" s="248">
        <f t="shared" si="37"/>
        <v>9</v>
      </c>
      <c r="CF65" s="235">
        <f t="shared" si="38"/>
        <v>38</v>
      </c>
      <c r="CG65" s="249">
        <f t="shared" si="39"/>
        <v>7.6</v>
      </c>
      <c r="CH65" s="235">
        <f t="shared" si="40"/>
        <v>48</v>
      </c>
      <c r="CI65" s="250">
        <f t="shared" si="41"/>
        <v>9.6</v>
      </c>
      <c r="CJ65" s="235">
        <f t="shared" si="42"/>
        <v>75</v>
      </c>
      <c r="CK65" s="251">
        <f t="shared" si="43"/>
        <v>15</v>
      </c>
      <c r="CL65" s="268">
        <f t="shared" si="44"/>
        <v>0</v>
      </c>
      <c r="CM65" s="165"/>
      <c r="CN65" s="158"/>
      <c r="CO65" s="259"/>
      <c r="CP65" s="259"/>
      <c r="CQ65" s="164"/>
      <c r="CR65" s="164"/>
      <c r="CS65" s="164"/>
      <c r="CT65" s="164"/>
      <c r="CU65" s="164"/>
      <c r="CV65" s="164"/>
      <c r="CW65" s="164"/>
      <c r="CX65" s="164"/>
      <c r="CY65" s="164"/>
      <c r="CZ65" s="164"/>
      <c r="DA65" s="164"/>
      <c r="DB65" s="164"/>
      <c r="DC65" s="164"/>
      <c r="DD65" s="164"/>
      <c r="DE65" s="164"/>
      <c r="DF65" s="164"/>
      <c r="DG65" s="164"/>
      <c r="DH65" s="164"/>
      <c r="DI65" s="164"/>
      <c r="DJ65" s="164"/>
      <c r="DK65" s="164"/>
      <c r="DL65" s="164"/>
      <c r="DM65" s="164"/>
      <c r="DN65" s="164"/>
      <c r="DO65" s="164"/>
      <c r="DP65" s="164"/>
      <c r="DQ65" s="164"/>
      <c r="DR65" s="164"/>
      <c r="DS65" s="164"/>
      <c r="DT65" s="164"/>
    </row>
    <row r="66" spans="1:124" s="4" customFormat="1" ht="65.099999999999994" customHeight="1" x14ac:dyDescent="0.25">
      <c r="A66" s="208">
        <v>53</v>
      </c>
      <c r="B66" s="161" t="s">
        <v>2268</v>
      </c>
      <c r="C66" s="162" t="s">
        <v>2269</v>
      </c>
      <c r="D66" s="162">
        <v>63</v>
      </c>
      <c r="E66" s="4" t="s">
        <v>200</v>
      </c>
      <c r="F66" s="4" t="s">
        <v>406</v>
      </c>
      <c r="G66" s="4" t="s">
        <v>2270</v>
      </c>
      <c r="H66" s="3" t="s">
        <v>26</v>
      </c>
      <c r="I66" s="4" t="s">
        <v>1310</v>
      </c>
      <c r="L66" s="28" t="s">
        <v>2271</v>
      </c>
      <c r="M66" s="33" t="s">
        <v>1876</v>
      </c>
      <c r="N66" s="33" t="s">
        <v>362</v>
      </c>
      <c r="O66" s="4" t="s">
        <v>1877</v>
      </c>
      <c r="P66" s="3" t="s">
        <v>29</v>
      </c>
      <c r="Q66" s="3">
        <v>481</v>
      </c>
      <c r="R66" s="5" t="s">
        <v>407</v>
      </c>
      <c r="S66" s="3">
        <v>104398306</v>
      </c>
      <c r="T66" s="6">
        <v>1898000</v>
      </c>
      <c r="U66" s="6">
        <v>1500000</v>
      </c>
      <c r="V66" s="15">
        <f>+U66/T66</f>
        <v>0.79030558482613278</v>
      </c>
      <c r="W66" s="196" t="s">
        <v>3226</v>
      </c>
      <c r="X66" s="4" t="s">
        <v>2282</v>
      </c>
      <c r="Z66" s="4" t="s">
        <v>2051</v>
      </c>
      <c r="AA66" s="4" t="s">
        <v>2113</v>
      </c>
      <c r="AB66" s="4" t="s">
        <v>2102</v>
      </c>
      <c r="AC66" s="4" t="s">
        <v>2052</v>
      </c>
      <c r="AD66" s="155"/>
      <c r="AG66" s="235">
        <v>4</v>
      </c>
      <c r="AH66" s="235">
        <v>7</v>
      </c>
      <c r="AI66" s="235">
        <v>4</v>
      </c>
      <c r="AJ66" s="235">
        <v>8</v>
      </c>
      <c r="AK66" s="235">
        <v>7</v>
      </c>
      <c r="AL66" s="235">
        <v>15</v>
      </c>
      <c r="AM66" s="235">
        <v>15</v>
      </c>
      <c r="AN66" s="236">
        <f t="shared" si="23"/>
        <v>60</v>
      </c>
      <c r="AO66" s="235">
        <v>4</v>
      </c>
      <c r="AP66" s="235">
        <v>7</v>
      </c>
      <c r="AQ66" s="235">
        <v>7</v>
      </c>
      <c r="AR66" s="235">
        <v>8</v>
      </c>
      <c r="AS66" s="235">
        <v>7</v>
      </c>
      <c r="AT66" s="235">
        <v>15</v>
      </c>
      <c r="AU66" s="235">
        <v>15</v>
      </c>
      <c r="AV66" s="237">
        <f t="shared" si="24"/>
        <v>63</v>
      </c>
      <c r="AW66" s="235">
        <v>10</v>
      </c>
      <c r="AX66" s="235">
        <v>20</v>
      </c>
      <c r="AY66" s="235">
        <v>10</v>
      </c>
      <c r="AZ66" s="235">
        <v>6</v>
      </c>
      <c r="BA66" s="235">
        <v>10</v>
      </c>
      <c r="BB66" s="235">
        <v>20</v>
      </c>
      <c r="BC66" s="235">
        <v>15</v>
      </c>
      <c r="BD66" s="238">
        <f t="shared" si="25"/>
        <v>91</v>
      </c>
      <c r="BE66" s="235">
        <v>4</v>
      </c>
      <c r="BF66" s="235">
        <v>7</v>
      </c>
      <c r="BG66" s="235">
        <v>4</v>
      </c>
      <c r="BH66" s="235">
        <v>8</v>
      </c>
      <c r="BI66" s="235">
        <v>7</v>
      </c>
      <c r="BJ66" s="235">
        <v>15</v>
      </c>
      <c r="BK66" s="235">
        <v>15</v>
      </c>
      <c r="BL66" s="239">
        <f t="shared" si="26"/>
        <v>60</v>
      </c>
      <c r="BM66" s="235">
        <v>4</v>
      </c>
      <c r="BN66" s="235">
        <v>7</v>
      </c>
      <c r="BO66" s="235">
        <v>4</v>
      </c>
      <c r="BP66" s="235">
        <v>8</v>
      </c>
      <c r="BQ66" s="235">
        <v>7</v>
      </c>
      <c r="BR66" s="235">
        <v>15</v>
      </c>
      <c r="BS66" s="235">
        <v>15</v>
      </c>
      <c r="BT66" s="240">
        <f t="shared" si="27"/>
        <v>60</v>
      </c>
      <c r="BU66" s="235">
        <f t="shared" si="28"/>
        <v>334</v>
      </c>
      <c r="BV66" s="235">
        <v>5</v>
      </c>
      <c r="BW66" s="244">
        <f t="shared" si="29"/>
        <v>66.8</v>
      </c>
      <c r="BX66" s="235">
        <f t="shared" si="30"/>
        <v>26</v>
      </c>
      <c r="BY66" s="245">
        <f t="shared" si="31"/>
        <v>5.2</v>
      </c>
      <c r="BZ66" s="235">
        <f t="shared" si="32"/>
        <v>48</v>
      </c>
      <c r="CA66" s="246">
        <f t="shared" si="33"/>
        <v>9.6</v>
      </c>
      <c r="CB66" s="235">
        <f t="shared" si="34"/>
        <v>29</v>
      </c>
      <c r="CC66" s="247">
        <f t="shared" si="35"/>
        <v>5.8</v>
      </c>
      <c r="CD66" s="235">
        <f t="shared" si="36"/>
        <v>38</v>
      </c>
      <c r="CE66" s="248">
        <f t="shared" si="37"/>
        <v>7.6</v>
      </c>
      <c r="CF66" s="235">
        <f t="shared" si="38"/>
        <v>38</v>
      </c>
      <c r="CG66" s="249">
        <f t="shared" si="39"/>
        <v>7.6</v>
      </c>
      <c r="CH66" s="235">
        <f t="shared" si="40"/>
        <v>80</v>
      </c>
      <c r="CI66" s="250">
        <f t="shared" si="41"/>
        <v>16</v>
      </c>
      <c r="CJ66" s="235">
        <f t="shared" si="42"/>
        <v>75</v>
      </c>
      <c r="CK66" s="251">
        <f t="shared" si="43"/>
        <v>15</v>
      </c>
      <c r="CL66" s="268">
        <f t="shared" si="44"/>
        <v>400000</v>
      </c>
      <c r="CM66" s="160"/>
      <c r="CN66" s="264">
        <v>400000</v>
      </c>
      <c r="CO66" s="160"/>
      <c r="CP66" s="160"/>
      <c r="CQ66" s="155"/>
      <c r="CR66" s="155"/>
      <c r="CS66" s="155"/>
      <c r="CT66" s="155"/>
      <c r="CU66" s="155"/>
      <c r="CV66" s="155"/>
      <c r="CW66" s="155"/>
      <c r="CX66" s="155"/>
      <c r="CY66" s="155"/>
      <c r="CZ66" s="155"/>
      <c r="DA66" s="155"/>
      <c r="DB66" s="155"/>
      <c r="DC66" s="155"/>
      <c r="DD66" s="155"/>
      <c r="DE66" s="155"/>
      <c r="DF66" s="155"/>
      <c r="DG66" s="155"/>
      <c r="DH66" s="155"/>
      <c r="DI66" s="155"/>
      <c r="DJ66" s="155"/>
      <c r="DK66" s="155"/>
      <c r="DL66" s="155"/>
      <c r="DM66" s="155"/>
      <c r="DN66" s="155"/>
      <c r="DO66" s="155"/>
      <c r="DP66" s="155"/>
      <c r="DQ66" s="155"/>
      <c r="DR66" s="155"/>
      <c r="DS66" s="155"/>
      <c r="DT66" s="155"/>
    </row>
    <row r="67" spans="1:124" ht="65.099999999999994" customHeight="1" x14ac:dyDescent="0.25">
      <c r="A67" s="169">
        <v>55</v>
      </c>
      <c r="B67" s="182" t="s">
        <v>1950</v>
      </c>
      <c r="C67" s="162" t="s">
        <v>2563</v>
      </c>
      <c r="D67" s="155">
        <v>64</v>
      </c>
      <c r="E67" s="4" t="s">
        <v>1948</v>
      </c>
      <c r="F67" s="4" t="s">
        <v>533</v>
      </c>
      <c r="G67" s="4" t="s">
        <v>1895</v>
      </c>
      <c r="H67" s="4" t="s">
        <v>15</v>
      </c>
      <c r="I67" s="4" t="s">
        <v>1010</v>
      </c>
      <c r="J67" s="4"/>
      <c r="K67" s="4"/>
      <c r="L67" s="4"/>
      <c r="M67" s="4" t="s">
        <v>80</v>
      </c>
      <c r="N67" s="4" t="s">
        <v>72</v>
      </c>
      <c r="O67" s="3" t="s">
        <v>20</v>
      </c>
      <c r="P67" s="3" t="s">
        <v>17</v>
      </c>
      <c r="Q67" s="3">
        <v>424</v>
      </c>
      <c r="R67" s="29" t="s">
        <v>528</v>
      </c>
      <c r="S67" s="4">
        <v>101334896</v>
      </c>
      <c r="T67" s="30">
        <v>1500000</v>
      </c>
      <c r="U67" s="30">
        <v>1200000</v>
      </c>
      <c r="V67" s="40">
        <f>+U67/T67</f>
        <v>0.8</v>
      </c>
      <c r="W67" s="196" t="s">
        <v>3087</v>
      </c>
      <c r="X67" s="4" t="s">
        <v>2050</v>
      </c>
      <c r="Y67" s="4"/>
      <c r="Z67" s="4" t="s">
        <v>2051</v>
      </c>
      <c r="AA67" s="4" t="s">
        <v>2106</v>
      </c>
      <c r="AB67" s="4" t="s">
        <v>2045</v>
      </c>
      <c r="AC67" s="4" t="s">
        <v>2052</v>
      </c>
      <c r="AD67" s="155"/>
      <c r="AG67" s="235">
        <v>4</v>
      </c>
      <c r="AH67" s="235">
        <v>7</v>
      </c>
      <c r="AI67" s="235">
        <v>4</v>
      </c>
      <c r="AJ67" s="235">
        <v>15</v>
      </c>
      <c r="AK67" s="235">
        <v>7</v>
      </c>
      <c r="AL67" s="235">
        <v>7</v>
      </c>
      <c r="AM67" s="235">
        <v>15</v>
      </c>
      <c r="AN67" s="236">
        <f t="shared" si="23"/>
        <v>59</v>
      </c>
      <c r="AO67" s="235">
        <v>4</v>
      </c>
      <c r="AP67" s="235">
        <v>7</v>
      </c>
      <c r="AQ67" s="235">
        <v>7</v>
      </c>
      <c r="AR67" s="235">
        <v>15</v>
      </c>
      <c r="AS67" s="235">
        <v>7</v>
      </c>
      <c r="AT67" s="235">
        <v>7</v>
      </c>
      <c r="AU67" s="235">
        <v>15</v>
      </c>
      <c r="AV67" s="237">
        <f t="shared" si="24"/>
        <v>62</v>
      </c>
      <c r="AW67" s="235">
        <v>7</v>
      </c>
      <c r="AX67" s="235">
        <v>20</v>
      </c>
      <c r="AY67" s="235">
        <v>10</v>
      </c>
      <c r="AZ67" s="235">
        <v>15</v>
      </c>
      <c r="BA67" s="235">
        <v>10</v>
      </c>
      <c r="BB67" s="235">
        <v>15</v>
      </c>
      <c r="BC67" s="235">
        <v>15</v>
      </c>
      <c r="BD67" s="238">
        <f t="shared" si="25"/>
        <v>92</v>
      </c>
      <c r="BE67" s="235">
        <v>7</v>
      </c>
      <c r="BF67" s="235">
        <v>7</v>
      </c>
      <c r="BG67" s="235">
        <v>4</v>
      </c>
      <c r="BH67" s="235">
        <v>15</v>
      </c>
      <c r="BI67" s="235">
        <v>7</v>
      </c>
      <c r="BJ67" s="235">
        <v>7</v>
      </c>
      <c r="BK67" s="235">
        <v>15</v>
      </c>
      <c r="BL67" s="239">
        <f t="shared" si="26"/>
        <v>62</v>
      </c>
      <c r="BM67" s="235">
        <v>4</v>
      </c>
      <c r="BN67" s="235">
        <v>7</v>
      </c>
      <c r="BO67" s="235">
        <v>4</v>
      </c>
      <c r="BP67" s="235">
        <v>15</v>
      </c>
      <c r="BQ67" s="235">
        <v>7</v>
      </c>
      <c r="BR67" s="235">
        <v>7</v>
      </c>
      <c r="BS67" s="235">
        <v>15</v>
      </c>
      <c r="BT67" s="240">
        <f t="shared" si="27"/>
        <v>59</v>
      </c>
      <c r="BU67" s="235">
        <f t="shared" si="28"/>
        <v>334</v>
      </c>
      <c r="BV67" s="235">
        <v>5</v>
      </c>
      <c r="BW67" s="244">
        <f t="shared" si="29"/>
        <v>66.8</v>
      </c>
      <c r="BX67" s="235">
        <f t="shared" si="30"/>
        <v>26</v>
      </c>
      <c r="BY67" s="245">
        <f t="shared" si="31"/>
        <v>5.2</v>
      </c>
      <c r="BZ67" s="235">
        <f t="shared" si="32"/>
        <v>48</v>
      </c>
      <c r="CA67" s="246">
        <f t="shared" si="33"/>
        <v>9.6</v>
      </c>
      <c r="CB67" s="235">
        <f t="shared" si="34"/>
        <v>29</v>
      </c>
      <c r="CC67" s="247">
        <f t="shared" si="35"/>
        <v>5.8</v>
      </c>
      <c r="CD67" s="235">
        <f t="shared" si="36"/>
        <v>75</v>
      </c>
      <c r="CE67" s="248">
        <f t="shared" si="37"/>
        <v>15</v>
      </c>
      <c r="CF67" s="235">
        <f t="shared" si="38"/>
        <v>38</v>
      </c>
      <c r="CG67" s="249">
        <f t="shared" si="39"/>
        <v>7.6</v>
      </c>
      <c r="CH67" s="235">
        <f t="shared" si="40"/>
        <v>43</v>
      </c>
      <c r="CI67" s="250">
        <f t="shared" si="41"/>
        <v>8.6</v>
      </c>
      <c r="CJ67" s="235">
        <f t="shared" si="42"/>
        <v>75</v>
      </c>
      <c r="CK67" s="251">
        <f t="shared" si="43"/>
        <v>15</v>
      </c>
      <c r="CL67" s="268">
        <f t="shared" si="44"/>
        <v>0</v>
      </c>
      <c r="CM67" s="165"/>
      <c r="CN67" s="158"/>
      <c r="CO67" s="158"/>
      <c r="CP67" s="158"/>
    </row>
    <row r="68" spans="1:124" ht="65.099999999999994" customHeight="1" x14ac:dyDescent="0.25">
      <c r="A68" s="170">
        <v>62</v>
      </c>
      <c r="B68" s="153" t="s">
        <v>1930</v>
      </c>
      <c r="C68" s="155" t="s">
        <v>2663</v>
      </c>
      <c r="D68" s="162">
        <v>65</v>
      </c>
      <c r="E68" s="155" t="s">
        <v>73</v>
      </c>
      <c r="F68" s="155" t="s">
        <v>91</v>
      </c>
      <c r="G68" s="155" t="s">
        <v>2664</v>
      </c>
      <c r="H68" s="155" t="s">
        <v>35</v>
      </c>
      <c r="I68" s="155" t="s">
        <v>1115</v>
      </c>
      <c r="J68" s="155"/>
      <c r="K68" s="155"/>
      <c r="L68" s="155"/>
      <c r="M68" s="155" t="s">
        <v>1844</v>
      </c>
      <c r="N68" s="155" t="s">
        <v>92</v>
      </c>
      <c r="O68" s="4" t="s">
        <v>2984</v>
      </c>
      <c r="P68" s="155" t="s">
        <v>17</v>
      </c>
      <c r="Q68" s="4">
        <v>424</v>
      </c>
      <c r="R68" s="159" t="s">
        <v>93</v>
      </c>
      <c r="S68" s="155">
        <v>101331588</v>
      </c>
      <c r="T68" s="160">
        <v>1188000</v>
      </c>
      <c r="U68" s="160">
        <v>950000</v>
      </c>
      <c r="V68" s="180">
        <v>0.79966329966329963</v>
      </c>
      <c r="W68" s="155" t="s">
        <v>3092</v>
      </c>
      <c r="X68" s="155" t="s">
        <v>2659</v>
      </c>
      <c r="Y68" s="155"/>
      <c r="Z68" s="155" t="s">
        <v>2051</v>
      </c>
      <c r="AA68" s="155" t="s">
        <v>2113</v>
      </c>
      <c r="AB68" s="155" t="s">
        <v>2045</v>
      </c>
      <c r="AC68" s="155"/>
      <c r="AD68" s="155"/>
      <c r="AE68" s="155"/>
      <c r="AF68" s="186"/>
      <c r="AG68" s="235">
        <v>4</v>
      </c>
      <c r="AH68" s="235">
        <v>7</v>
      </c>
      <c r="AI68" s="235">
        <v>4</v>
      </c>
      <c r="AJ68" s="235">
        <v>13</v>
      </c>
      <c r="AK68" s="235">
        <v>7</v>
      </c>
      <c r="AL68" s="235">
        <v>7</v>
      </c>
      <c r="AM68" s="235">
        <v>15</v>
      </c>
      <c r="AN68" s="236">
        <f t="shared" ref="AN68:AN99" si="45">AG68+AH68+AI68+AJ68+AK68+AL68+AM68</f>
        <v>57</v>
      </c>
      <c r="AO68" s="235">
        <v>4</v>
      </c>
      <c r="AP68" s="235">
        <v>7</v>
      </c>
      <c r="AQ68" s="235">
        <v>4</v>
      </c>
      <c r="AR68" s="235">
        <v>13</v>
      </c>
      <c r="AS68" s="235">
        <v>7</v>
      </c>
      <c r="AT68" s="235">
        <v>15</v>
      </c>
      <c r="AU68" s="235">
        <v>15</v>
      </c>
      <c r="AV68" s="237">
        <f t="shared" ref="AV68:AV99" si="46">AO68+AP68+AQ68+AR68+AS68+AT68+AU68</f>
        <v>65</v>
      </c>
      <c r="AW68" s="235">
        <v>10</v>
      </c>
      <c r="AX68" s="235">
        <v>20</v>
      </c>
      <c r="AY68" s="235">
        <v>10</v>
      </c>
      <c r="AZ68" s="235">
        <v>13</v>
      </c>
      <c r="BA68" s="235">
        <v>10</v>
      </c>
      <c r="BB68" s="235">
        <v>20</v>
      </c>
      <c r="BC68" s="235">
        <v>15</v>
      </c>
      <c r="BD68" s="238">
        <f t="shared" ref="BD68:BD99" si="47">AW68+AX68+AY68+AZ68+BA68+BB68+BC68</f>
        <v>98</v>
      </c>
      <c r="BE68" s="235">
        <v>4</v>
      </c>
      <c r="BF68" s="235">
        <v>7</v>
      </c>
      <c r="BG68" s="235">
        <v>4</v>
      </c>
      <c r="BH68" s="235">
        <v>13</v>
      </c>
      <c r="BI68" s="235">
        <v>7</v>
      </c>
      <c r="BJ68" s="235">
        <v>7</v>
      </c>
      <c r="BK68" s="235">
        <v>15</v>
      </c>
      <c r="BL68" s="239">
        <f t="shared" ref="BL68:BL99" si="48">BE68+BF68+BG68+BH68+BI68+BJ68+BK68</f>
        <v>57</v>
      </c>
      <c r="BM68" s="235">
        <v>4</v>
      </c>
      <c r="BN68" s="235">
        <v>7</v>
      </c>
      <c r="BO68" s="235">
        <v>4</v>
      </c>
      <c r="BP68" s="235">
        <v>13</v>
      </c>
      <c r="BQ68" s="235">
        <v>7</v>
      </c>
      <c r="BR68" s="235">
        <v>7</v>
      </c>
      <c r="BS68" s="235">
        <v>15</v>
      </c>
      <c r="BT68" s="240">
        <f t="shared" ref="BT68:BT99" si="49">BM68+BN68+BO68+BP68+BQ68+BR68+BS68</f>
        <v>57</v>
      </c>
      <c r="BU68" s="235">
        <f t="shared" ref="BU68:BU99" si="50">AN68+AV68+BD68+BL68+BT68</f>
        <v>334</v>
      </c>
      <c r="BV68" s="235">
        <v>5</v>
      </c>
      <c r="BW68" s="244">
        <f t="shared" ref="BW68:BW99" si="51">BU68/BV68</f>
        <v>66.8</v>
      </c>
      <c r="BX68" s="235">
        <f t="shared" ref="BX68:BX99" si="52">AG68+AO68+AW68+BE68+BM68</f>
        <v>26</v>
      </c>
      <c r="BY68" s="245">
        <f t="shared" ref="BY68:BY99" si="53">BX68/BV68</f>
        <v>5.2</v>
      </c>
      <c r="BZ68" s="235">
        <f t="shared" ref="BZ68:BZ99" si="54">AH68+AP68+AX68+BF68+BN68</f>
        <v>48</v>
      </c>
      <c r="CA68" s="246">
        <f t="shared" ref="CA68:CA99" si="55">BZ68/BV68</f>
        <v>9.6</v>
      </c>
      <c r="CB68" s="235">
        <f t="shared" ref="CB68:CB99" si="56">AI68+AQ68+AY68+BG68+BO68</f>
        <v>26</v>
      </c>
      <c r="CC68" s="247">
        <f t="shared" ref="CC68:CC99" si="57">CB68/BV68</f>
        <v>5.2</v>
      </c>
      <c r="CD68" s="235">
        <f t="shared" ref="CD68:CD99" si="58">AJ68+AR68+AZ68+BH68+BP68</f>
        <v>65</v>
      </c>
      <c r="CE68" s="248">
        <f t="shared" ref="CE68:CE99" si="59">CD68/BV68</f>
        <v>13</v>
      </c>
      <c r="CF68" s="235">
        <f t="shared" ref="CF68:CF99" si="60">AK68+AS68+BA68+BI68+BQ68</f>
        <v>38</v>
      </c>
      <c r="CG68" s="249">
        <f t="shared" ref="CG68:CG99" si="61">CF68/BV68</f>
        <v>7.6</v>
      </c>
      <c r="CH68" s="235">
        <f t="shared" ref="CH68:CH99" si="62">AL68+AT68+BB68+BJ68+BR68</f>
        <v>56</v>
      </c>
      <c r="CI68" s="250">
        <f t="shared" ref="CI68:CI99" si="63">CH68/BV68</f>
        <v>11.2</v>
      </c>
      <c r="CJ68" s="235">
        <f t="shared" ref="CJ68:CJ99" si="64">AM68+AU68+BC68+BK68+BS68</f>
        <v>75</v>
      </c>
      <c r="CK68" s="251">
        <f t="shared" ref="CK68:CK99" si="65">CJ68/BV68</f>
        <v>15</v>
      </c>
      <c r="CL68" s="268">
        <f t="shared" ref="CL68:CL99" si="66">+CM68+CN68</f>
        <v>0</v>
      </c>
      <c r="CM68" s="261"/>
      <c r="CN68" s="259"/>
      <c r="CO68" s="158"/>
      <c r="CP68" s="158"/>
    </row>
    <row r="69" spans="1:124" ht="65.099999999999994" customHeight="1" x14ac:dyDescent="0.25">
      <c r="A69" s="168">
        <v>78</v>
      </c>
      <c r="B69" s="161" t="s">
        <v>2350</v>
      </c>
      <c r="C69" s="162" t="s">
        <v>2351</v>
      </c>
      <c r="D69" s="155">
        <v>66</v>
      </c>
      <c r="E69" s="4" t="s">
        <v>109</v>
      </c>
      <c r="F69" s="3" t="s">
        <v>108</v>
      </c>
      <c r="G69" s="4" t="s">
        <v>2352</v>
      </c>
      <c r="H69" s="4" t="s">
        <v>414</v>
      </c>
      <c r="I69" s="4" t="s">
        <v>415</v>
      </c>
      <c r="J69" s="4"/>
      <c r="K69" s="4"/>
      <c r="L69" s="4" t="s">
        <v>675</v>
      </c>
      <c r="M69" s="4" t="s">
        <v>110</v>
      </c>
      <c r="N69" s="4" t="s">
        <v>674</v>
      </c>
      <c r="O69" s="3" t="s">
        <v>111</v>
      </c>
      <c r="P69" s="3" t="s">
        <v>29</v>
      </c>
      <c r="Q69" s="3">
        <v>481</v>
      </c>
      <c r="R69" s="5" t="s">
        <v>738</v>
      </c>
      <c r="S69" s="3">
        <v>106864853</v>
      </c>
      <c r="T69" s="6">
        <v>902800</v>
      </c>
      <c r="U69" s="6">
        <v>705000</v>
      </c>
      <c r="V69" s="15">
        <f>+U69/T69</f>
        <v>0.78090385467434653</v>
      </c>
      <c r="W69" s="196" t="s">
        <v>3227</v>
      </c>
      <c r="X69" s="4" t="s">
        <v>2050</v>
      </c>
      <c r="Y69" s="4"/>
      <c r="Z69" s="4" t="s">
        <v>2051</v>
      </c>
      <c r="AA69" s="4" t="s">
        <v>2063</v>
      </c>
      <c r="AB69" s="4" t="s">
        <v>2045</v>
      </c>
      <c r="AC69" s="4" t="s">
        <v>2052</v>
      </c>
      <c r="AD69" s="155"/>
      <c r="AG69" s="235">
        <v>0</v>
      </c>
      <c r="AH69" s="235">
        <v>7</v>
      </c>
      <c r="AI69" s="235">
        <v>4</v>
      </c>
      <c r="AJ69" s="235">
        <v>12</v>
      </c>
      <c r="AK69" s="235">
        <v>7</v>
      </c>
      <c r="AL69" s="235">
        <v>15</v>
      </c>
      <c r="AM69" s="235">
        <v>15</v>
      </c>
      <c r="AN69" s="236">
        <f t="shared" si="45"/>
        <v>60</v>
      </c>
      <c r="AO69" s="235">
        <v>0</v>
      </c>
      <c r="AP69" s="235">
        <v>7</v>
      </c>
      <c r="AQ69" s="235">
        <v>4</v>
      </c>
      <c r="AR69" s="235">
        <v>12</v>
      </c>
      <c r="AS69" s="235">
        <v>7</v>
      </c>
      <c r="AT69" s="235">
        <v>15</v>
      </c>
      <c r="AU69" s="235">
        <v>15</v>
      </c>
      <c r="AV69" s="237">
        <f t="shared" si="46"/>
        <v>60</v>
      </c>
      <c r="AW69" s="235">
        <v>10</v>
      </c>
      <c r="AX69" s="235">
        <v>20</v>
      </c>
      <c r="AY69" s="235">
        <v>10</v>
      </c>
      <c r="AZ69" s="235">
        <v>12</v>
      </c>
      <c r="BA69" s="235">
        <v>7</v>
      </c>
      <c r="BB69" s="235">
        <v>20</v>
      </c>
      <c r="BC69" s="235">
        <v>15</v>
      </c>
      <c r="BD69" s="238">
        <f t="shared" si="47"/>
        <v>94</v>
      </c>
      <c r="BE69" s="235">
        <v>0</v>
      </c>
      <c r="BF69" s="235">
        <v>7</v>
      </c>
      <c r="BG69" s="235">
        <v>4</v>
      </c>
      <c r="BH69" s="235">
        <v>12</v>
      </c>
      <c r="BI69" s="235">
        <v>7</v>
      </c>
      <c r="BJ69" s="235">
        <v>15</v>
      </c>
      <c r="BK69" s="235">
        <v>15</v>
      </c>
      <c r="BL69" s="239">
        <f t="shared" si="48"/>
        <v>60</v>
      </c>
      <c r="BM69" s="235">
        <v>0</v>
      </c>
      <c r="BN69" s="235">
        <v>7</v>
      </c>
      <c r="BO69" s="235">
        <v>4</v>
      </c>
      <c r="BP69" s="235">
        <v>12</v>
      </c>
      <c r="BQ69" s="235">
        <v>7</v>
      </c>
      <c r="BR69" s="235">
        <v>15</v>
      </c>
      <c r="BS69" s="235">
        <v>15</v>
      </c>
      <c r="BT69" s="240">
        <f t="shared" si="49"/>
        <v>60</v>
      </c>
      <c r="BU69" s="235">
        <f t="shared" si="50"/>
        <v>334</v>
      </c>
      <c r="BV69" s="235">
        <v>5</v>
      </c>
      <c r="BW69" s="244">
        <f t="shared" si="51"/>
        <v>66.8</v>
      </c>
      <c r="BX69" s="235">
        <f t="shared" si="52"/>
        <v>10</v>
      </c>
      <c r="BY69" s="245">
        <f t="shared" si="53"/>
        <v>2</v>
      </c>
      <c r="BZ69" s="235">
        <f t="shared" si="54"/>
        <v>48</v>
      </c>
      <c r="CA69" s="246">
        <f t="shared" si="55"/>
        <v>9.6</v>
      </c>
      <c r="CB69" s="235">
        <f t="shared" si="56"/>
        <v>26</v>
      </c>
      <c r="CC69" s="247">
        <f t="shared" si="57"/>
        <v>5.2</v>
      </c>
      <c r="CD69" s="235">
        <f t="shared" si="58"/>
        <v>60</v>
      </c>
      <c r="CE69" s="248">
        <f t="shared" si="59"/>
        <v>12</v>
      </c>
      <c r="CF69" s="235">
        <f t="shared" si="60"/>
        <v>35</v>
      </c>
      <c r="CG69" s="249">
        <f t="shared" si="61"/>
        <v>7</v>
      </c>
      <c r="CH69" s="235">
        <f t="shared" si="62"/>
        <v>80</v>
      </c>
      <c r="CI69" s="250">
        <f t="shared" si="63"/>
        <v>16</v>
      </c>
      <c r="CJ69" s="235">
        <f t="shared" si="64"/>
        <v>75</v>
      </c>
      <c r="CK69" s="251">
        <f t="shared" si="65"/>
        <v>15</v>
      </c>
      <c r="CL69" s="268">
        <f t="shared" si="66"/>
        <v>400000</v>
      </c>
      <c r="CM69" s="158"/>
      <c r="CN69" s="263">
        <v>400000</v>
      </c>
      <c r="CO69" s="158"/>
      <c r="CP69" s="158"/>
    </row>
    <row r="70" spans="1:124" ht="65.099999999999994" customHeight="1" x14ac:dyDescent="0.25">
      <c r="A70" s="4">
        <v>179</v>
      </c>
      <c r="B70" s="4"/>
      <c r="C70" s="155" t="s">
        <v>3051</v>
      </c>
      <c r="D70" s="162">
        <v>67</v>
      </c>
      <c r="E70" s="155" t="s">
        <v>42</v>
      </c>
      <c r="F70" s="155" t="s">
        <v>3052</v>
      </c>
      <c r="G70" s="155" t="s">
        <v>3053</v>
      </c>
      <c r="H70" s="155" t="s">
        <v>15</v>
      </c>
      <c r="I70" s="155"/>
      <c r="J70" s="155" t="s">
        <v>128</v>
      </c>
      <c r="K70" s="155" t="s">
        <v>2019</v>
      </c>
      <c r="L70" s="155" t="s">
        <v>3054</v>
      </c>
      <c r="M70" s="155"/>
      <c r="N70" s="155" t="s">
        <v>2020</v>
      </c>
      <c r="O70" s="4" t="s">
        <v>20</v>
      </c>
      <c r="P70" s="155" t="s">
        <v>38</v>
      </c>
      <c r="Q70" s="4">
        <v>424</v>
      </c>
      <c r="R70" s="159" t="s">
        <v>3055</v>
      </c>
      <c r="S70" s="155">
        <v>113729746</v>
      </c>
      <c r="T70" s="160">
        <v>1525750</v>
      </c>
      <c r="U70" s="160">
        <v>1025750</v>
      </c>
      <c r="V70" s="180">
        <v>0.67</v>
      </c>
      <c r="W70" s="155" t="s">
        <v>3161</v>
      </c>
      <c r="X70" s="155" t="s">
        <v>3056</v>
      </c>
      <c r="Y70" s="155"/>
      <c r="Z70" s="155" t="s">
        <v>2044</v>
      </c>
      <c r="AA70" s="155" t="s">
        <v>2063</v>
      </c>
      <c r="AB70" s="155" t="s">
        <v>2045</v>
      </c>
      <c r="AC70" s="155" t="s">
        <v>2052</v>
      </c>
      <c r="AD70" s="155"/>
      <c r="AE70" s="155"/>
      <c r="AF70" s="155"/>
      <c r="AG70" s="162">
        <v>4</v>
      </c>
      <c r="AH70" s="162">
        <v>7</v>
      </c>
      <c r="AI70" s="162">
        <v>4</v>
      </c>
      <c r="AJ70" s="162">
        <v>7</v>
      </c>
      <c r="AK70" s="162">
        <v>4</v>
      </c>
      <c r="AL70" s="162">
        <v>7</v>
      </c>
      <c r="AM70" s="162">
        <v>15</v>
      </c>
      <c r="AN70" s="236">
        <f t="shared" si="45"/>
        <v>48</v>
      </c>
      <c r="AO70" s="235">
        <v>7</v>
      </c>
      <c r="AP70" s="235">
        <v>15</v>
      </c>
      <c r="AQ70" s="162">
        <v>10</v>
      </c>
      <c r="AR70" s="162">
        <v>7</v>
      </c>
      <c r="AS70" s="162">
        <v>7</v>
      </c>
      <c r="AT70" s="162">
        <v>20</v>
      </c>
      <c r="AU70" s="162">
        <v>15</v>
      </c>
      <c r="AV70" s="237">
        <f t="shared" si="46"/>
        <v>81</v>
      </c>
      <c r="AW70" s="162">
        <v>10</v>
      </c>
      <c r="AX70" s="162">
        <v>15</v>
      </c>
      <c r="AY70" s="162">
        <v>10</v>
      </c>
      <c r="AZ70" s="162">
        <v>7</v>
      </c>
      <c r="BA70" s="162">
        <v>7</v>
      </c>
      <c r="BB70" s="162">
        <v>20</v>
      </c>
      <c r="BC70" s="162">
        <v>15</v>
      </c>
      <c r="BD70" s="238">
        <f t="shared" si="47"/>
        <v>84</v>
      </c>
      <c r="BE70" s="162">
        <v>7</v>
      </c>
      <c r="BF70" s="162">
        <v>7</v>
      </c>
      <c r="BG70" s="162">
        <v>7</v>
      </c>
      <c r="BH70" s="162">
        <v>7</v>
      </c>
      <c r="BI70" s="162">
        <v>4</v>
      </c>
      <c r="BJ70" s="162">
        <v>7</v>
      </c>
      <c r="BK70" s="162">
        <v>15</v>
      </c>
      <c r="BL70" s="239">
        <f t="shared" si="48"/>
        <v>54</v>
      </c>
      <c r="BM70" s="162">
        <v>7</v>
      </c>
      <c r="BN70" s="162">
        <v>15</v>
      </c>
      <c r="BO70" s="162">
        <v>7</v>
      </c>
      <c r="BP70" s="162">
        <v>9</v>
      </c>
      <c r="BQ70" s="162">
        <v>7</v>
      </c>
      <c r="BR70" s="162">
        <v>7</v>
      </c>
      <c r="BS70" s="162">
        <v>15</v>
      </c>
      <c r="BT70" s="240">
        <f t="shared" si="49"/>
        <v>67</v>
      </c>
      <c r="BU70" s="235">
        <f t="shared" si="50"/>
        <v>334</v>
      </c>
      <c r="BV70" s="235">
        <v>5</v>
      </c>
      <c r="BW70" s="244">
        <f t="shared" si="51"/>
        <v>66.8</v>
      </c>
      <c r="BX70" s="235">
        <f t="shared" si="52"/>
        <v>35</v>
      </c>
      <c r="BY70" s="245">
        <f t="shared" si="53"/>
        <v>7</v>
      </c>
      <c r="BZ70" s="235">
        <f t="shared" si="54"/>
        <v>59</v>
      </c>
      <c r="CA70" s="246">
        <f t="shared" si="55"/>
        <v>11.8</v>
      </c>
      <c r="CB70" s="235">
        <f t="shared" si="56"/>
        <v>38</v>
      </c>
      <c r="CC70" s="247">
        <f t="shared" si="57"/>
        <v>7.6</v>
      </c>
      <c r="CD70" s="235">
        <f t="shared" si="58"/>
        <v>37</v>
      </c>
      <c r="CE70" s="248">
        <f t="shared" si="59"/>
        <v>7.4</v>
      </c>
      <c r="CF70" s="235">
        <f t="shared" si="60"/>
        <v>29</v>
      </c>
      <c r="CG70" s="249">
        <f t="shared" si="61"/>
        <v>5.8</v>
      </c>
      <c r="CH70" s="235">
        <f t="shared" si="62"/>
        <v>61</v>
      </c>
      <c r="CI70" s="250">
        <f t="shared" si="63"/>
        <v>12.2</v>
      </c>
      <c r="CJ70" s="235">
        <f t="shared" si="64"/>
        <v>75</v>
      </c>
      <c r="CK70" s="251">
        <f t="shared" si="65"/>
        <v>15</v>
      </c>
      <c r="CL70" s="268">
        <f t="shared" si="66"/>
        <v>0</v>
      </c>
      <c r="CM70" s="165"/>
      <c r="CN70" s="158"/>
      <c r="CO70" s="158"/>
      <c r="CP70" s="158"/>
    </row>
    <row r="71" spans="1:124" s="4" customFormat="1" ht="65.099999999999994" customHeight="1" x14ac:dyDescent="0.25">
      <c r="A71" s="201">
        <v>15</v>
      </c>
      <c r="B71" s="171">
        <v>169</v>
      </c>
      <c r="C71" s="155" t="s">
        <v>2858</v>
      </c>
      <c r="D71" s="155">
        <v>68</v>
      </c>
      <c r="E71" s="155" t="s">
        <v>246</v>
      </c>
      <c r="F71" s="155" t="s">
        <v>263</v>
      </c>
      <c r="G71" s="155" t="s">
        <v>2859</v>
      </c>
      <c r="H71" s="155" t="s">
        <v>15</v>
      </c>
      <c r="I71" s="155" t="s">
        <v>1129</v>
      </c>
      <c r="J71" s="155"/>
      <c r="K71" s="155"/>
      <c r="L71" s="155"/>
      <c r="M71" s="155" t="s">
        <v>2860</v>
      </c>
      <c r="N71" s="155" t="s">
        <v>264</v>
      </c>
      <c r="O71" s="4" t="s">
        <v>61</v>
      </c>
      <c r="P71" s="155" t="s">
        <v>17</v>
      </c>
      <c r="Q71" s="4">
        <v>424</v>
      </c>
      <c r="R71" s="159" t="s">
        <v>266</v>
      </c>
      <c r="S71" s="155" t="s">
        <v>267</v>
      </c>
      <c r="T71" s="160">
        <v>2259000</v>
      </c>
      <c r="U71" s="160">
        <v>1097000</v>
      </c>
      <c r="V71" s="180">
        <v>0.48561310314298362</v>
      </c>
      <c r="W71" s="155" t="s">
        <v>3068</v>
      </c>
      <c r="X71" s="155" t="s">
        <v>2861</v>
      </c>
      <c r="Y71" s="155"/>
      <c r="Z71" s="155" t="s">
        <v>2855</v>
      </c>
      <c r="AA71" s="155" t="s">
        <v>2063</v>
      </c>
      <c r="AB71" s="155" t="s">
        <v>2045</v>
      </c>
      <c r="AC71" s="155"/>
      <c r="AD71" s="155"/>
      <c r="AE71" s="155"/>
      <c r="AF71" s="3"/>
      <c r="AG71" s="235">
        <v>7</v>
      </c>
      <c r="AH71" s="235">
        <v>7</v>
      </c>
      <c r="AI71" s="235">
        <v>4</v>
      </c>
      <c r="AJ71" s="235">
        <v>12</v>
      </c>
      <c r="AK71" s="235">
        <v>7</v>
      </c>
      <c r="AL71" s="235">
        <v>7</v>
      </c>
      <c r="AM71" s="235">
        <v>15</v>
      </c>
      <c r="AN71" s="236">
        <f t="shared" si="45"/>
        <v>59</v>
      </c>
      <c r="AO71" s="235">
        <v>7</v>
      </c>
      <c r="AP71" s="235">
        <v>7</v>
      </c>
      <c r="AQ71" s="235">
        <v>7</v>
      </c>
      <c r="AR71" s="235">
        <v>12</v>
      </c>
      <c r="AS71" s="235">
        <v>4</v>
      </c>
      <c r="AT71" s="235">
        <v>7</v>
      </c>
      <c r="AU71" s="235">
        <v>15</v>
      </c>
      <c r="AV71" s="237">
        <f t="shared" si="46"/>
        <v>59</v>
      </c>
      <c r="AW71" s="235">
        <v>10</v>
      </c>
      <c r="AX71" s="235">
        <v>20</v>
      </c>
      <c r="AY71" s="235">
        <v>10</v>
      </c>
      <c r="AZ71" s="235">
        <v>12</v>
      </c>
      <c r="BA71" s="235">
        <v>10</v>
      </c>
      <c r="BB71" s="235">
        <v>20</v>
      </c>
      <c r="BC71" s="235">
        <v>15</v>
      </c>
      <c r="BD71" s="238">
        <f t="shared" si="47"/>
        <v>97</v>
      </c>
      <c r="BE71" s="235">
        <v>7</v>
      </c>
      <c r="BF71" s="235">
        <v>7</v>
      </c>
      <c r="BG71" s="235">
        <v>4</v>
      </c>
      <c r="BH71" s="235">
        <v>12</v>
      </c>
      <c r="BI71" s="235">
        <v>7</v>
      </c>
      <c r="BJ71" s="235">
        <v>7</v>
      </c>
      <c r="BK71" s="235">
        <v>15</v>
      </c>
      <c r="BL71" s="239">
        <f t="shared" si="48"/>
        <v>59</v>
      </c>
      <c r="BM71" s="235">
        <v>7</v>
      </c>
      <c r="BN71" s="235">
        <v>7</v>
      </c>
      <c r="BO71" s="235">
        <v>4</v>
      </c>
      <c r="BP71" s="235">
        <v>12</v>
      </c>
      <c r="BQ71" s="235">
        <v>7</v>
      </c>
      <c r="BR71" s="235">
        <v>7</v>
      </c>
      <c r="BS71" s="235">
        <v>15</v>
      </c>
      <c r="BT71" s="240">
        <f t="shared" si="49"/>
        <v>59</v>
      </c>
      <c r="BU71" s="235">
        <f t="shared" si="50"/>
        <v>333</v>
      </c>
      <c r="BV71" s="235">
        <v>5</v>
      </c>
      <c r="BW71" s="244">
        <f t="shared" si="51"/>
        <v>66.599999999999994</v>
      </c>
      <c r="BX71" s="235">
        <f t="shared" si="52"/>
        <v>38</v>
      </c>
      <c r="BY71" s="245">
        <f t="shared" si="53"/>
        <v>7.6</v>
      </c>
      <c r="BZ71" s="235">
        <f t="shared" si="54"/>
        <v>48</v>
      </c>
      <c r="CA71" s="246">
        <f t="shared" si="55"/>
        <v>9.6</v>
      </c>
      <c r="CB71" s="235">
        <f t="shared" si="56"/>
        <v>29</v>
      </c>
      <c r="CC71" s="247">
        <f t="shared" si="57"/>
        <v>5.8</v>
      </c>
      <c r="CD71" s="235">
        <f t="shared" si="58"/>
        <v>60</v>
      </c>
      <c r="CE71" s="248">
        <f t="shared" si="59"/>
        <v>12</v>
      </c>
      <c r="CF71" s="235">
        <f t="shared" si="60"/>
        <v>35</v>
      </c>
      <c r="CG71" s="249">
        <f t="shared" si="61"/>
        <v>7</v>
      </c>
      <c r="CH71" s="235">
        <f t="shared" si="62"/>
        <v>48</v>
      </c>
      <c r="CI71" s="250">
        <f t="shared" si="63"/>
        <v>9.6</v>
      </c>
      <c r="CJ71" s="235">
        <f t="shared" si="64"/>
        <v>75</v>
      </c>
      <c r="CK71" s="251">
        <f t="shared" si="65"/>
        <v>15</v>
      </c>
      <c r="CL71" s="268">
        <f t="shared" si="66"/>
        <v>0</v>
      </c>
      <c r="CM71" s="165"/>
      <c r="CN71" s="158"/>
      <c r="CO71" s="160"/>
      <c r="CP71" s="160"/>
      <c r="CQ71" s="155"/>
      <c r="CR71" s="155"/>
      <c r="CS71" s="155"/>
      <c r="CT71" s="155"/>
      <c r="CU71" s="155"/>
      <c r="CV71" s="155"/>
      <c r="CW71" s="155"/>
      <c r="CX71" s="155"/>
      <c r="CY71" s="155"/>
      <c r="CZ71" s="155"/>
      <c r="DA71" s="155"/>
      <c r="DB71" s="155"/>
      <c r="DC71" s="155"/>
      <c r="DD71" s="155"/>
      <c r="DE71" s="155"/>
      <c r="DF71" s="155"/>
      <c r="DG71" s="155"/>
      <c r="DH71" s="155"/>
      <c r="DI71" s="155"/>
      <c r="DJ71" s="155"/>
      <c r="DK71" s="155"/>
      <c r="DL71" s="155"/>
      <c r="DM71" s="155"/>
      <c r="DN71" s="155"/>
      <c r="DO71" s="155"/>
      <c r="DP71" s="155"/>
      <c r="DQ71" s="155"/>
      <c r="DR71" s="155"/>
      <c r="DS71" s="155"/>
      <c r="DT71" s="155"/>
    </row>
    <row r="72" spans="1:124" s="4" customFormat="1" ht="65.099999999999994" customHeight="1" x14ac:dyDescent="0.25">
      <c r="A72" s="169">
        <v>58</v>
      </c>
      <c r="B72" s="153" t="s">
        <v>2655</v>
      </c>
      <c r="C72" s="155" t="s">
        <v>2656</v>
      </c>
      <c r="D72" s="162">
        <v>69</v>
      </c>
      <c r="E72" s="155" t="s">
        <v>83</v>
      </c>
      <c r="F72" s="155" t="s">
        <v>1890</v>
      </c>
      <c r="G72" s="155" t="s">
        <v>2657</v>
      </c>
      <c r="H72" s="155" t="s">
        <v>15</v>
      </c>
      <c r="I72" s="155" t="s">
        <v>1369</v>
      </c>
      <c r="J72" s="155"/>
      <c r="K72" s="155"/>
      <c r="L72" s="155"/>
      <c r="M72" s="155" t="s">
        <v>85</v>
      </c>
      <c r="N72" s="155" t="s">
        <v>84</v>
      </c>
      <c r="O72" s="4" t="s">
        <v>20</v>
      </c>
      <c r="P72" s="155" t="s">
        <v>17</v>
      </c>
      <c r="Q72" s="4">
        <v>424</v>
      </c>
      <c r="R72" s="159" t="s">
        <v>2658</v>
      </c>
      <c r="S72" s="155">
        <v>100435481</v>
      </c>
      <c r="T72" s="160">
        <v>2393216</v>
      </c>
      <c r="U72" s="160">
        <v>1196608</v>
      </c>
      <c r="V72" s="180">
        <v>0.5</v>
      </c>
      <c r="W72" s="155" t="s">
        <v>3090</v>
      </c>
      <c r="X72" s="155" t="s">
        <v>2659</v>
      </c>
      <c r="Y72" s="155"/>
      <c r="Z72" s="155" t="s">
        <v>2051</v>
      </c>
      <c r="AA72" s="155" t="s">
        <v>2106</v>
      </c>
      <c r="AB72" s="155" t="s">
        <v>2045</v>
      </c>
      <c r="AC72" s="155"/>
      <c r="AD72" s="155"/>
      <c r="AE72" s="155"/>
      <c r="AF72" s="3"/>
      <c r="AG72" s="235">
        <v>7</v>
      </c>
      <c r="AH72" s="235">
        <v>7</v>
      </c>
      <c r="AI72" s="235">
        <v>4</v>
      </c>
      <c r="AJ72" s="235">
        <v>15</v>
      </c>
      <c r="AK72" s="235">
        <v>7</v>
      </c>
      <c r="AL72" s="235">
        <v>7</v>
      </c>
      <c r="AM72" s="235">
        <v>15</v>
      </c>
      <c r="AN72" s="236">
        <f t="shared" si="45"/>
        <v>62</v>
      </c>
      <c r="AO72" s="235">
        <v>7</v>
      </c>
      <c r="AP72" s="235">
        <v>7</v>
      </c>
      <c r="AQ72" s="235">
        <v>7</v>
      </c>
      <c r="AR72" s="235">
        <v>15</v>
      </c>
      <c r="AS72" s="235">
        <v>7</v>
      </c>
      <c r="AT72" s="235">
        <v>7</v>
      </c>
      <c r="AU72" s="235">
        <v>15</v>
      </c>
      <c r="AV72" s="237">
        <f t="shared" si="46"/>
        <v>65</v>
      </c>
      <c r="AW72" s="235">
        <v>10</v>
      </c>
      <c r="AX72" s="235">
        <v>15</v>
      </c>
      <c r="AY72" s="235">
        <v>10</v>
      </c>
      <c r="AZ72" s="235">
        <v>15</v>
      </c>
      <c r="BA72" s="235">
        <v>10</v>
      </c>
      <c r="BB72" s="235">
        <v>7</v>
      </c>
      <c r="BC72" s="235">
        <v>15</v>
      </c>
      <c r="BD72" s="238">
        <f t="shared" si="47"/>
        <v>82</v>
      </c>
      <c r="BE72" s="235">
        <v>7</v>
      </c>
      <c r="BF72" s="235">
        <v>7</v>
      </c>
      <c r="BG72" s="235">
        <v>4</v>
      </c>
      <c r="BH72" s="235">
        <v>15</v>
      </c>
      <c r="BI72" s="235">
        <v>7</v>
      </c>
      <c r="BJ72" s="235">
        <v>7</v>
      </c>
      <c r="BK72" s="235">
        <v>15</v>
      </c>
      <c r="BL72" s="239">
        <f t="shared" si="48"/>
        <v>62</v>
      </c>
      <c r="BM72" s="235">
        <v>7</v>
      </c>
      <c r="BN72" s="235">
        <v>7</v>
      </c>
      <c r="BO72" s="235">
        <v>4</v>
      </c>
      <c r="BP72" s="235">
        <v>15</v>
      </c>
      <c r="BQ72" s="235">
        <v>7</v>
      </c>
      <c r="BR72" s="235">
        <v>7</v>
      </c>
      <c r="BS72" s="235">
        <v>15</v>
      </c>
      <c r="BT72" s="240">
        <f t="shared" si="49"/>
        <v>62</v>
      </c>
      <c r="BU72" s="235">
        <f t="shared" si="50"/>
        <v>333</v>
      </c>
      <c r="BV72" s="235">
        <v>5</v>
      </c>
      <c r="BW72" s="244">
        <f t="shared" si="51"/>
        <v>66.599999999999994</v>
      </c>
      <c r="BX72" s="235">
        <f t="shared" si="52"/>
        <v>38</v>
      </c>
      <c r="BY72" s="245">
        <f t="shared" si="53"/>
        <v>7.6</v>
      </c>
      <c r="BZ72" s="235">
        <f t="shared" si="54"/>
        <v>43</v>
      </c>
      <c r="CA72" s="246">
        <f t="shared" si="55"/>
        <v>8.6</v>
      </c>
      <c r="CB72" s="235">
        <f t="shared" si="56"/>
        <v>29</v>
      </c>
      <c r="CC72" s="247">
        <f t="shared" si="57"/>
        <v>5.8</v>
      </c>
      <c r="CD72" s="235">
        <f t="shared" si="58"/>
        <v>75</v>
      </c>
      <c r="CE72" s="248">
        <f t="shared" si="59"/>
        <v>15</v>
      </c>
      <c r="CF72" s="235">
        <f t="shared" si="60"/>
        <v>38</v>
      </c>
      <c r="CG72" s="249">
        <f t="shared" si="61"/>
        <v>7.6</v>
      </c>
      <c r="CH72" s="235">
        <f t="shared" si="62"/>
        <v>35</v>
      </c>
      <c r="CI72" s="250">
        <f t="shared" si="63"/>
        <v>7</v>
      </c>
      <c r="CJ72" s="235">
        <f t="shared" si="64"/>
        <v>75</v>
      </c>
      <c r="CK72" s="251">
        <f t="shared" si="65"/>
        <v>15</v>
      </c>
      <c r="CL72" s="268">
        <f t="shared" si="66"/>
        <v>0</v>
      </c>
      <c r="CM72" s="165"/>
      <c r="CN72" s="158"/>
      <c r="CO72" s="160"/>
      <c r="CP72" s="160"/>
      <c r="CQ72" s="155"/>
      <c r="CR72" s="155"/>
      <c r="CS72" s="155"/>
      <c r="CT72" s="155"/>
      <c r="CU72" s="155"/>
      <c r="CV72" s="155"/>
      <c r="CW72" s="155"/>
      <c r="CX72" s="155"/>
      <c r="CY72" s="155"/>
      <c r="CZ72" s="155"/>
      <c r="DA72" s="155"/>
      <c r="DB72" s="155"/>
      <c r="DC72" s="155"/>
      <c r="DD72" s="155"/>
      <c r="DE72" s="155"/>
      <c r="DF72" s="155"/>
      <c r="DG72" s="155"/>
      <c r="DH72" s="155"/>
      <c r="DI72" s="155"/>
      <c r="DJ72" s="155"/>
      <c r="DK72" s="155"/>
      <c r="DL72" s="155"/>
      <c r="DM72" s="155"/>
      <c r="DN72" s="155"/>
      <c r="DO72" s="155"/>
      <c r="DP72" s="155"/>
      <c r="DQ72" s="155"/>
      <c r="DR72" s="155"/>
      <c r="DS72" s="155"/>
      <c r="DT72" s="155"/>
    </row>
    <row r="73" spans="1:124" ht="65.099999999999994" customHeight="1" x14ac:dyDescent="0.25">
      <c r="A73" s="210">
        <v>154</v>
      </c>
      <c r="B73" s="171">
        <v>160</v>
      </c>
      <c r="C73" s="155" t="s">
        <v>2862</v>
      </c>
      <c r="D73" s="155">
        <v>70</v>
      </c>
      <c r="E73" s="155" t="s">
        <v>326</v>
      </c>
      <c r="F73" s="155" t="s">
        <v>1973</v>
      </c>
      <c r="G73" s="155" t="s">
        <v>2863</v>
      </c>
      <c r="H73" s="155" t="s">
        <v>15</v>
      </c>
      <c r="I73" s="155" t="s">
        <v>1281</v>
      </c>
      <c r="J73" s="155"/>
      <c r="K73" s="155"/>
      <c r="L73" s="155"/>
      <c r="M73" s="155" t="s">
        <v>2864</v>
      </c>
      <c r="N73" s="155" t="s">
        <v>328</v>
      </c>
      <c r="O73" s="4" t="s">
        <v>138</v>
      </c>
      <c r="P73" s="155" t="s">
        <v>17</v>
      </c>
      <c r="Q73" s="4">
        <v>424</v>
      </c>
      <c r="R73" s="159" t="s">
        <v>2865</v>
      </c>
      <c r="S73" s="155">
        <v>103080570</v>
      </c>
      <c r="T73" s="160">
        <v>1350000</v>
      </c>
      <c r="U73" s="160">
        <v>1080000</v>
      </c>
      <c r="V73" s="180">
        <v>0.8</v>
      </c>
      <c r="W73" s="155" t="s">
        <v>3148</v>
      </c>
      <c r="X73" s="155" t="s">
        <v>2866</v>
      </c>
      <c r="Y73" s="155"/>
      <c r="Z73" s="155" t="s">
        <v>2051</v>
      </c>
      <c r="AA73" s="155" t="s">
        <v>2999</v>
      </c>
      <c r="AB73" s="155" t="s">
        <v>2173</v>
      </c>
      <c r="AC73" s="155"/>
      <c r="AD73" s="155"/>
      <c r="AE73" s="155"/>
      <c r="AF73" s="155"/>
      <c r="AG73" s="235">
        <v>7</v>
      </c>
      <c r="AH73" s="235">
        <v>7</v>
      </c>
      <c r="AI73" s="235">
        <v>4</v>
      </c>
      <c r="AJ73" s="235">
        <v>13</v>
      </c>
      <c r="AK73" s="235">
        <v>7</v>
      </c>
      <c r="AL73" s="235">
        <v>7</v>
      </c>
      <c r="AM73" s="235">
        <v>15</v>
      </c>
      <c r="AN73" s="236">
        <f t="shared" si="45"/>
        <v>60</v>
      </c>
      <c r="AO73" s="235">
        <v>7</v>
      </c>
      <c r="AP73" s="235">
        <v>7</v>
      </c>
      <c r="AQ73" s="235">
        <v>7</v>
      </c>
      <c r="AR73" s="235">
        <v>13</v>
      </c>
      <c r="AS73" s="235">
        <v>4</v>
      </c>
      <c r="AT73" s="235">
        <v>7</v>
      </c>
      <c r="AU73" s="235">
        <v>15</v>
      </c>
      <c r="AV73" s="237">
        <f t="shared" si="46"/>
        <v>60</v>
      </c>
      <c r="AW73" s="235">
        <v>10</v>
      </c>
      <c r="AX73" s="235">
        <v>20</v>
      </c>
      <c r="AY73" s="235">
        <v>10</v>
      </c>
      <c r="AZ73" s="235">
        <v>13</v>
      </c>
      <c r="BA73" s="235">
        <v>10</v>
      </c>
      <c r="BB73" s="235">
        <v>15</v>
      </c>
      <c r="BC73" s="235">
        <v>15</v>
      </c>
      <c r="BD73" s="238">
        <f t="shared" si="47"/>
        <v>93</v>
      </c>
      <c r="BE73" s="235">
        <v>7</v>
      </c>
      <c r="BF73" s="235">
        <v>7</v>
      </c>
      <c r="BG73" s="235">
        <v>4</v>
      </c>
      <c r="BH73" s="235">
        <v>13</v>
      </c>
      <c r="BI73" s="235">
        <v>7</v>
      </c>
      <c r="BJ73" s="235">
        <v>7</v>
      </c>
      <c r="BK73" s="235">
        <v>15</v>
      </c>
      <c r="BL73" s="239">
        <f t="shared" si="48"/>
        <v>60</v>
      </c>
      <c r="BM73" s="235">
        <v>7</v>
      </c>
      <c r="BN73" s="235">
        <v>7</v>
      </c>
      <c r="BO73" s="235">
        <v>4</v>
      </c>
      <c r="BP73" s="235">
        <v>13</v>
      </c>
      <c r="BQ73" s="235">
        <v>7</v>
      </c>
      <c r="BR73" s="235">
        <v>7</v>
      </c>
      <c r="BS73" s="235">
        <v>15</v>
      </c>
      <c r="BT73" s="240">
        <f t="shared" si="49"/>
        <v>60</v>
      </c>
      <c r="BU73" s="235">
        <f t="shared" si="50"/>
        <v>333</v>
      </c>
      <c r="BV73" s="235">
        <v>5</v>
      </c>
      <c r="BW73" s="244">
        <f t="shared" si="51"/>
        <v>66.599999999999994</v>
      </c>
      <c r="BX73" s="235">
        <f t="shared" si="52"/>
        <v>38</v>
      </c>
      <c r="BY73" s="245">
        <f t="shared" si="53"/>
        <v>7.6</v>
      </c>
      <c r="BZ73" s="235">
        <f t="shared" si="54"/>
        <v>48</v>
      </c>
      <c r="CA73" s="246">
        <f t="shared" si="55"/>
        <v>9.6</v>
      </c>
      <c r="CB73" s="235">
        <f t="shared" si="56"/>
        <v>29</v>
      </c>
      <c r="CC73" s="247">
        <f t="shared" si="57"/>
        <v>5.8</v>
      </c>
      <c r="CD73" s="235">
        <f t="shared" si="58"/>
        <v>65</v>
      </c>
      <c r="CE73" s="248">
        <f t="shared" si="59"/>
        <v>13</v>
      </c>
      <c r="CF73" s="235">
        <f t="shared" si="60"/>
        <v>35</v>
      </c>
      <c r="CG73" s="249">
        <f t="shared" si="61"/>
        <v>7</v>
      </c>
      <c r="CH73" s="235">
        <f t="shared" si="62"/>
        <v>43</v>
      </c>
      <c r="CI73" s="250">
        <f t="shared" si="63"/>
        <v>8.6</v>
      </c>
      <c r="CJ73" s="235">
        <f t="shared" si="64"/>
        <v>75</v>
      </c>
      <c r="CK73" s="251">
        <f t="shared" si="65"/>
        <v>15</v>
      </c>
      <c r="CL73" s="268">
        <f t="shared" si="66"/>
        <v>0</v>
      </c>
      <c r="CM73" s="260"/>
      <c r="CN73" s="160"/>
      <c r="CO73" s="158"/>
      <c r="CP73" s="158"/>
    </row>
    <row r="74" spans="1:124" ht="65.099999999999994" customHeight="1" x14ac:dyDescent="0.25">
      <c r="A74" s="202">
        <v>37</v>
      </c>
      <c r="B74" s="171">
        <v>166</v>
      </c>
      <c r="C74" s="155" t="s">
        <v>2845</v>
      </c>
      <c r="D74" s="162">
        <v>71</v>
      </c>
      <c r="E74" s="155" t="s">
        <v>41</v>
      </c>
      <c r="F74" s="155" t="s">
        <v>40</v>
      </c>
      <c r="G74" s="155" t="s">
        <v>2846</v>
      </c>
      <c r="H74" s="155" t="s">
        <v>15</v>
      </c>
      <c r="I74" s="155" t="s">
        <v>3013</v>
      </c>
      <c r="J74" s="155"/>
      <c r="K74" s="155"/>
      <c r="L74" s="155"/>
      <c r="M74" s="155" t="s">
        <v>2847</v>
      </c>
      <c r="N74" s="155" t="s">
        <v>214</v>
      </c>
      <c r="O74" s="3" t="s">
        <v>90</v>
      </c>
      <c r="P74" s="155" t="s">
        <v>29</v>
      </c>
      <c r="Q74" s="4">
        <v>481</v>
      </c>
      <c r="R74" s="159" t="s">
        <v>215</v>
      </c>
      <c r="S74" s="155">
        <v>101617940</v>
      </c>
      <c r="T74" s="160">
        <v>2701000</v>
      </c>
      <c r="U74" s="160">
        <v>1499000</v>
      </c>
      <c r="V74" s="180">
        <v>0.55497963717141796</v>
      </c>
      <c r="W74" s="155" t="s">
        <v>3228</v>
      </c>
      <c r="X74" s="155" t="s">
        <v>2848</v>
      </c>
      <c r="Y74" s="155"/>
      <c r="Z74" s="155" t="s">
        <v>2051</v>
      </c>
      <c r="AA74" s="155" t="s">
        <v>2106</v>
      </c>
      <c r="AB74" s="155" t="s">
        <v>2045</v>
      </c>
      <c r="AC74" s="155"/>
      <c r="AD74" s="155"/>
      <c r="AE74" s="155"/>
      <c r="AF74" s="4"/>
      <c r="AG74" s="235">
        <v>7</v>
      </c>
      <c r="AH74" s="235">
        <v>7</v>
      </c>
      <c r="AI74" s="235">
        <v>4</v>
      </c>
      <c r="AJ74" s="235">
        <v>15</v>
      </c>
      <c r="AK74" s="235">
        <v>4</v>
      </c>
      <c r="AL74" s="235">
        <v>7</v>
      </c>
      <c r="AM74" s="235">
        <v>15</v>
      </c>
      <c r="AN74" s="236">
        <f t="shared" si="45"/>
        <v>59</v>
      </c>
      <c r="AO74" s="235">
        <v>10</v>
      </c>
      <c r="AP74" s="235">
        <v>7</v>
      </c>
      <c r="AQ74" s="235">
        <v>4</v>
      </c>
      <c r="AR74" s="235">
        <v>15</v>
      </c>
      <c r="AS74" s="235">
        <v>4</v>
      </c>
      <c r="AT74" s="235">
        <v>7</v>
      </c>
      <c r="AU74" s="235">
        <v>15</v>
      </c>
      <c r="AV74" s="237">
        <f t="shared" si="46"/>
        <v>62</v>
      </c>
      <c r="AW74" s="235">
        <v>10</v>
      </c>
      <c r="AX74" s="235">
        <v>20</v>
      </c>
      <c r="AY74" s="235">
        <v>10</v>
      </c>
      <c r="AZ74" s="235">
        <v>13</v>
      </c>
      <c r="BA74" s="235">
        <v>10</v>
      </c>
      <c r="BB74" s="235">
        <v>15</v>
      </c>
      <c r="BC74" s="235">
        <v>15</v>
      </c>
      <c r="BD74" s="238">
        <f t="shared" si="47"/>
        <v>93</v>
      </c>
      <c r="BE74" s="235">
        <v>7</v>
      </c>
      <c r="BF74" s="235">
        <v>7</v>
      </c>
      <c r="BG74" s="235">
        <v>4</v>
      </c>
      <c r="BH74" s="235">
        <v>15</v>
      </c>
      <c r="BI74" s="235">
        <v>4</v>
      </c>
      <c r="BJ74" s="235">
        <v>7</v>
      </c>
      <c r="BK74" s="235">
        <v>15</v>
      </c>
      <c r="BL74" s="239">
        <f t="shared" si="48"/>
        <v>59</v>
      </c>
      <c r="BM74" s="235">
        <v>7</v>
      </c>
      <c r="BN74" s="235">
        <v>7</v>
      </c>
      <c r="BO74" s="235">
        <v>4</v>
      </c>
      <c r="BP74" s="235">
        <v>15</v>
      </c>
      <c r="BQ74" s="235">
        <v>4</v>
      </c>
      <c r="BR74" s="235">
        <v>7</v>
      </c>
      <c r="BS74" s="235">
        <v>15</v>
      </c>
      <c r="BT74" s="240">
        <f t="shared" si="49"/>
        <v>59</v>
      </c>
      <c r="BU74" s="235">
        <f t="shared" si="50"/>
        <v>332</v>
      </c>
      <c r="BV74" s="235">
        <v>5</v>
      </c>
      <c r="BW74" s="244">
        <f t="shared" si="51"/>
        <v>66.400000000000006</v>
      </c>
      <c r="BX74" s="235">
        <f t="shared" si="52"/>
        <v>41</v>
      </c>
      <c r="BY74" s="245">
        <f t="shared" si="53"/>
        <v>8.1999999999999993</v>
      </c>
      <c r="BZ74" s="235">
        <f t="shared" si="54"/>
        <v>48</v>
      </c>
      <c r="CA74" s="246">
        <f t="shared" si="55"/>
        <v>9.6</v>
      </c>
      <c r="CB74" s="235">
        <f t="shared" si="56"/>
        <v>26</v>
      </c>
      <c r="CC74" s="247">
        <f t="shared" si="57"/>
        <v>5.2</v>
      </c>
      <c r="CD74" s="235">
        <f t="shared" si="58"/>
        <v>73</v>
      </c>
      <c r="CE74" s="248">
        <f t="shared" si="59"/>
        <v>14.6</v>
      </c>
      <c r="CF74" s="235">
        <f t="shared" si="60"/>
        <v>26</v>
      </c>
      <c r="CG74" s="249">
        <f t="shared" si="61"/>
        <v>5.2</v>
      </c>
      <c r="CH74" s="235">
        <f t="shared" si="62"/>
        <v>43</v>
      </c>
      <c r="CI74" s="250">
        <f t="shared" si="63"/>
        <v>8.6</v>
      </c>
      <c r="CJ74" s="235">
        <f t="shared" si="64"/>
        <v>75</v>
      </c>
      <c r="CK74" s="251">
        <f t="shared" si="65"/>
        <v>15</v>
      </c>
      <c r="CL74" s="268">
        <f t="shared" si="66"/>
        <v>400000</v>
      </c>
      <c r="CM74" s="160"/>
      <c r="CN74" s="264">
        <v>400000</v>
      </c>
      <c r="CO74" s="158"/>
      <c r="CP74" s="158"/>
    </row>
    <row r="75" spans="1:124" s="4" customFormat="1" ht="65.099999999999994" customHeight="1" x14ac:dyDescent="0.25">
      <c r="A75" s="203">
        <v>38</v>
      </c>
      <c r="B75" s="171">
        <v>155</v>
      </c>
      <c r="C75" s="155" t="s">
        <v>2849</v>
      </c>
      <c r="D75" s="155">
        <v>72</v>
      </c>
      <c r="E75" s="155" t="s">
        <v>32</v>
      </c>
      <c r="F75" s="155" t="s">
        <v>212</v>
      </c>
      <c r="G75" s="155" t="s">
        <v>2850</v>
      </c>
      <c r="H75" s="155" t="s">
        <v>2851</v>
      </c>
      <c r="I75" s="155" t="s">
        <v>1893</v>
      </c>
      <c r="J75" s="155"/>
      <c r="K75" s="155"/>
      <c r="L75" s="155" t="s">
        <v>594</v>
      </c>
      <c r="M75" s="155" t="s">
        <v>2852</v>
      </c>
      <c r="N75" s="155" t="s">
        <v>2853</v>
      </c>
      <c r="O75" s="4" t="s">
        <v>2985</v>
      </c>
      <c r="P75" s="155" t="s">
        <v>17</v>
      </c>
      <c r="Q75" s="4">
        <v>424</v>
      </c>
      <c r="R75" s="159">
        <v>17085166</v>
      </c>
      <c r="S75" s="155">
        <v>100291058</v>
      </c>
      <c r="T75" s="160">
        <v>1260000</v>
      </c>
      <c r="U75" s="160">
        <v>930000</v>
      </c>
      <c r="V75" s="180">
        <v>0.73809523809523814</v>
      </c>
      <c r="W75" s="155" t="s">
        <v>3080</v>
      </c>
      <c r="X75" s="155" t="s">
        <v>2854</v>
      </c>
      <c r="Y75" s="155"/>
      <c r="Z75" s="155" t="s">
        <v>2855</v>
      </c>
      <c r="AA75" s="155" t="s">
        <v>2856</v>
      </c>
      <c r="AB75" s="155" t="s">
        <v>2857</v>
      </c>
      <c r="AC75" s="155"/>
      <c r="AD75" s="155"/>
      <c r="AE75" s="155"/>
      <c r="AF75" s="3"/>
      <c r="AG75" s="235">
        <v>7</v>
      </c>
      <c r="AH75" s="235">
        <v>7</v>
      </c>
      <c r="AI75" s="235">
        <v>4</v>
      </c>
      <c r="AJ75" s="235">
        <v>15</v>
      </c>
      <c r="AK75" s="235">
        <v>4</v>
      </c>
      <c r="AL75" s="235">
        <v>7</v>
      </c>
      <c r="AM75" s="235">
        <v>15</v>
      </c>
      <c r="AN75" s="236">
        <f t="shared" si="45"/>
        <v>59</v>
      </c>
      <c r="AO75" s="235">
        <v>7</v>
      </c>
      <c r="AP75" s="235">
        <v>7</v>
      </c>
      <c r="AQ75" s="235">
        <v>4</v>
      </c>
      <c r="AR75" s="235">
        <v>15</v>
      </c>
      <c r="AS75" s="235">
        <v>4</v>
      </c>
      <c r="AT75" s="235">
        <v>7</v>
      </c>
      <c r="AU75" s="235">
        <v>15</v>
      </c>
      <c r="AV75" s="237">
        <f t="shared" si="46"/>
        <v>59</v>
      </c>
      <c r="AW75" s="235">
        <v>10</v>
      </c>
      <c r="AX75" s="235">
        <v>20</v>
      </c>
      <c r="AY75" s="235">
        <v>10</v>
      </c>
      <c r="AZ75" s="235">
        <v>15</v>
      </c>
      <c r="BA75" s="235">
        <v>10</v>
      </c>
      <c r="BB75" s="235">
        <v>15</v>
      </c>
      <c r="BC75" s="235">
        <v>15</v>
      </c>
      <c r="BD75" s="238">
        <f t="shared" si="47"/>
        <v>95</v>
      </c>
      <c r="BE75" s="235">
        <v>7</v>
      </c>
      <c r="BF75" s="235">
        <v>7</v>
      </c>
      <c r="BG75" s="235">
        <v>4</v>
      </c>
      <c r="BH75" s="235">
        <v>15</v>
      </c>
      <c r="BI75" s="235">
        <v>4</v>
      </c>
      <c r="BJ75" s="235">
        <v>7</v>
      </c>
      <c r="BK75" s="235">
        <v>15</v>
      </c>
      <c r="BL75" s="239">
        <f t="shared" si="48"/>
        <v>59</v>
      </c>
      <c r="BM75" s="235">
        <v>7</v>
      </c>
      <c r="BN75" s="235">
        <v>7</v>
      </c>
      <c r="BO75" s="235">
        <v>4</v>
      </c>
      <c r="BP75" s="235">
        <v>15</v>
      </c>
      <c r="BQ75" s="235">
        <v>4</v>
      </c>
      <c r="BR75" s="235">
        <v>7</v>
      </c>
      <c r="BS75" s="235">
        <v>15</v>
      </c>
      <c r="BT75" s="240">
        <f t="shared" si="49"/>
        <v>59</v>
      </c>
      <c r="BU75" s="235">
        <f t="shared" si="50"/>
        <v>331</v>
      </c>
      <c r="BV75" s="235">
        <v>5</v>
      </c>
      <c r="BW75" s="244">
        <f t="shared" si="51"/>
        <v>66.2</v>
      </c>
      <c r="BX75" s="235">
        <f t="shared" si="52"/>
        <v>38</v>
      </c>
      <c r="BY75" s="245">
        <f t="shared" si="53"/>
        <v>7.6</v>
      </c>
      <c r="BZ75" s="235">
        <f t="shared" si="54"/>
        <v>48</v>
      </c>
      <c r="CA75" s="246">
        <f t="shared" si="55"/>
        <v>9.6</v>
      </c>
      <c r="CB75" s="235">
        <f t="shared" si="56"/>
        <v>26</v>
      </c>
      <c r="CC75" s="247">
        <f t="shared" si="57"/>
        <v>5.2</v>
      </c>
      <c r="CD75" s="235">
        <f t="shared" si="58"/>
        <v>75</v>
      </c>
      <c r="CE75" s="248">
        <f t="shared" si="59"/>
        <v>15</v>
      </c>
      <c r="CF75" s="235">
        <f t="shared" si="60"/>
        <v>26</v>
      </c>
      <c r="CG75" s="249">
        <f t="shared" si="61"/>
        <v>5.2</v>
      </c>
      <c r="CH75" s="235">
        <f t="shared" si="62"/>
        <v>43</v>
      </c>
      <c r="CI75" s="250">
        <f t="shared" si="63"/>
        <v>8.6</v>
      </c>
      <c r="CJ75" s="235">
        <f t="shared" si="64"/>
        <v>75</v>
      </c>
      <c r="CK75" s="251">
        <f t="shared" si="65"/>
        <v>15</v>
      </c>
      <c r="CL75" s="268">
        <f t="shared" si="66"/>
        <v>0</v>
      </c>
      <c r="CM75" s="165"/>
      <c r="CN75" s="158"/>
      <c r="CO75" s="160"/>
      <c r="CP75" s="160"/>
      <c r="CQ75" s="155"/>
      <c r="CR75" s="155"/>
      <c r="CS75" s="155"/>
      <c r="CT75" s="155"/>
      <c r="CU75" s="155"/>
      <c r="CV75" s="155"/>
      <c r="CW75" s="155"/>
      <c r="CX75" s="155"/>
      <c r="CY75" s="155"/>
      <c r="CZ75" s="155"/>
      <c r="DA75" s="155"/>
      <c r="DB75" s="155"/>
      <c r="DC75" s="155"/>
      <c r="DD75" s="155"/>
      <c r="DE75" s="155"/>
      <c r="DF75" s="155"/>
      <c r="DG75" s="155"/>
      <c r="DH75" s="155"/>
      <c r="DI75" s="155"/>
      <c r="DJ75" s="155"/>
      <c r="DK75" s="155"/>
      <c r="DL75" s="155"/>
      <c r="DM75" s="155"/>
      <c r="DN75" s="155"/>
      <c r="DO75" s="155"/>
      <c r="DP75" s="155"/>
      <c r="DQ75" s="155"/>
      <c r="DR75" s="155"/>
      <c r="DS75" s="155"/>
      <c r="DT75" s="155"/>
    </row>
    <row r="76" spans="1:124" ht="65.099999999999994" customHeight="1" x14ac:dyDescent="0.25">
      <c r="A76" s="167">
        <v>79</v>
      </c>
      <c r="B76" s="185" t="s">
        <v>2272</v>
      </c>
      <c r="C76" s="162" t="s">
        <v>2273</v>
      </c>
      <c r="D76" s="162">
        <v>73</v>
      </c>
      <c r="E76" s="186" t="s">
        <v>75</v>
      </c>
      <c r="F76" s="186" t="s">
        <v>787</v>
      </c>
      <c r="G76" s="186" t="s">
        <v>2274</v>
      </c>
      <c r="H76" s="186" t="s">
        <v>15</v>
      </c>
      <c r="I76" s="186"/>
      <c r="J76" s="186" t="s">
        <v>128</v>
      </c>
      <c r="K76" s="186" t="s">
        <v>789</v>
      </c>
      <c r="L76" s="187"/>
      <c r="M76" s="187" t="s">
        <v>791</v>
      </c>
      <c r="N76" s="187" t="s">
        <v>790</v>
      </c>
      <c r="O76" s="186" t="s">
        <v>111</v>
      </c>
      <c r="P76" s="186" t="s">
        <v>38</v>
      </c>
      <c r="Q76" s="186">
        <v>424</v>
      </c>
      <c r="R76" s="188" t="s">
        <v>792</v>
      </c>
      <c r="S76" s="186">
        <v>105644994</v>
      </c>
      <c r="T76" s="197">
        <v>1846000</v>
      </c>
      <c r="U76" s="197">
        <v>945000</v>
      </c>
      <c r="V76" s="194">
        <f>+U76/T76</f>
        <v>0.51191765980498372</v>
      </c>
      <c r="W76" s="196" t="s">
        <v>3103</v>
      </c>
      <c r="X76" s="186" t="s">
        <v>2276</v>
      </c>
      <c r="Y76" s="186"/>
      <c r="Z76" s="186" t="s">
        <v>2051</v>
      </c>
      <c r="AA76" s="4" t="s">
        <v>2087</v>
      </c>
      <c r="AB76" s="186" t="s">
        <v>2045</v>
      </c>
      <c r="AC76" s="186" t="s">
        <v>2052</v>
      </c>
      <c r="AD76" s="164"/>
      <c r="AE76" s="1" t="s">
        <v>2275</v>
      </c>
      <c r="AF76" s="4"/>
      <c r="AG76" s="235">
        <v>4</v>
      </c>
      <c r="AH76" s="235">
        <v>7</v>
      </c>
      <c r="AI76" s="235">
        <v>7</v>
      </c>
      <c r="AJ76" s="235">
        <v>11</v>
      </c>
      <c r="AK76" s="235">
        <v>7</v>
      </c>
      <c r="AL76" s="235">
        <v>7</v>
      </c>
      <c r="AM76" s="235">
        <v>15</v>
      </c>
      <c r="AN76" s="236">
        <f t="shared" si="45"/>
        <v>58</v>
      </c>
      <c r="AO76" s="235">
        <v>4</v>
      </c>
      <c r="AP76" s="235">
        <v>7</v>
      </c>
      <c r="AQ76" s="235">
        <v>7</v>
      </c>
      <c r="AR76" s="235">
        <v>11</v>
      </c>
      <c r="AS76" s="235">
        <v>7</v>
      </c>
      <c r="AT76" s="235">
        <v>7</v>
      </c>
      <c r="AU76" s="235">
        <v>15</v>
      </c>
      <c r="AV76" s="237">
        <f t="shared" si="46"/>
        <v>58</v>
      </c>
      <c r="AW76" s="235">
        <v>10</v>
      </c>
      <c r="AX76" s="235">
        <v>20</v>
      </c>
      <c r="AY76" s="235">
        <v>10</v>
      </c>
      <c r="AZ76" s="235">
        <v>11</v>
      </c>
      <c r="BA76" s="235">
        <v>10</v>
      </c>
      <c r="BB76" s="235">
        <v>20</v>
      </c>
      <c r="BC76" s="235">
        <v>15</v>
      </c>
      <c r="BD76" s="238">
        <f t="shared" si="47"/>
        <v>96</v>
      </c>
      <c r="BE76" s="235">
        <v>7</v>
      </c>
      <c r="BF76" s="235">
        <v>7</v>
      </c>
      <c r="BG76" s="235">
        <v>7</v>
      </c>
      <c r="BH76" s="235">
        <v>11</v>
      </c>
      <c r="BI76" s="235">
        <v>7</v>
      </c>
      <c r="BJ76" s="235">
        <v>7</v>
      </c>
      <c r="BK76" s="235">
        <v>15</v>
      </c>
      <c r="BL76" s="239">
        <f t="shared" si="48"/>
        <v>61</v>
      </c>
      <c r="BM76" s="235">
        <v>4</v>
      </c>
      <c r="BN76" s="235">
        <v>7</v>
      </c>
      <c r="BO76" s="235">
        <v>7</v>
      </c>
      <c r="BP76" s="235">
        <v>11</v>
      </c>
      <c r="BQ76" s="235">
        <v>7</v>
      </c>
      <c r="BR76" s="235">
        <v>7</v>
      </c>
      <c r="BS76" s="235">
        <v>15</v>
      </c>
      <c r="BT76" s="240">
        <f t="shared" si="49"/>
        <v>58</v>
      </c>
      <c r="BU76" s="235">
        <f t="shared" si="50"/>
        <v>331</v>
      </c>
      <c r="BV76" s="235">
        <v>5</v>
      </c>
      <c r="BW76" s="244">
        <f t="shared" si="51"/>
        <v>66.2</v>
      </c>
      <c r="BX76" s="235">
        <f t="shared" si="52"/>
        <v>29</v>
      </c>
      <c r="BY76" s="245">
        <f t="shared" si="53"/>
        <v>5.8</v>
      </c>
      <c r="BZ76" s="235">
        <f t="shared" si="54"/>
        <v>48</v>
      </c>
      <c r="CA76" s="246">
        <f t="shared" si="55"/>
        <v>9.6</v>
      </c>
      <c r="CB76" s="235">
        <f t="shared" si="56"/>
        <v>38</v>
      </c>
      <c r="CC76" s="247">
        <f t="shared" si="57"/>
        <v>7.6</v>
      </c>
      <c r="CD76" s="235">
        <f t="shared" si="58"/>
        <v>55</v>
      </c>
      <c r="CE76" s="248">
        <f t="shared" si="59"/>
        <v>11</v>
      </c>
      <c r="CF76" s="235">
        <f t="shared" si="60"/>
        <v>38</v>
      </c>
      <c r="CG76" s="249">
        <f t="shared" si="61"/>
        <v>7.6</v>
      </c>
      <c r="CH76" s="235">
        <f t="shared" si="62"/>
        <v>48</v>
      </c>
      <c r="CI76" s="250">
        <f t="shared" si="63"/>
        <v>9.6</v>
      </c>
      <c r="CJ76" s="235">
        <f t="shared" si="64"/>
        <v>75</v>
      </c>
      <c r="CK76" s="251">
        <f t="shared" si="65"/>
        <v>15</v>
      </c>
      <c r="CL76" s="268">
        <f t="shared" si="66"/>
        <v>0</v>
      </c>
      <c r="CM76" s="260"/>
      <c r="CN76" s="160"/>
      <c r="CO76" s="158"/>
      <c r="CP76" s="158"/>
    </row>
    <row r="77" spans="1:124" ht="65.099999999999994" customHeight="1" x14ac:dyDescent="0.25">
      <c r="A77" s="168">
        <v>83</v>
      </c>
      <c r="B77" s="4" t="s">
        <v>2000</v>
      </c>
      <c r="C77" s="189" t="s">
        <v>2634</v>
      </c>
      <c r="D77" s="155">
        <v>74</v>
      </c>
      <c r="E77" s="4" t="s">
        <v>114</v>
      </c>
      <c r="F77" s="4" t="s">
        <v>1961</v>
      </c>
      <c r="G77" s="4" t="s">
        <v>2635</v>
      </c>
      <c r="H77" s="4" t="s">
        <v>35</v>
      </c>
      <c r="I77" s="4" t="s">
        <v>1963</v>
      </c>
      <c r="J77" s="4"/>
      <c r="K77" s="4"/>
      <c r="L77" s="4"/>
      <c r="M77" s="4" t="s">
        <v>1966</v>
      </c>
      <c r="N77" s="4" t="s">
        <v>1964</v>
      </c>
      <c r="O77" s="4" t="s">
        <v>111</v>
      </c>
      <c r="P77" s="4" t="s">
        <v>234</v>
      </c>
      <c r="Q77" s="4">
        <v>481</v>
      </c>
      <c r="R77" s="29" t="s">
        <v>1965</v>
      </c>
      <c r="S77" s="4">
        <v>104124897</v>
      </c>
      <c r="T77" s="30">
        <v>518000</v>
      </c>
      <c r="U77" s="30">
        <v>400000</v>
      </c>
      <c r="V77" s="183">
        <f>+U77/T77</f>
        <v>0.77220077220077221</v>
      </c>
      <c r="W77" s="196" t="s">
        <v>3229</v>
      </c>
      <c r="X77" s="4" t="s">
        <v>2194</v>
      </c>
      <c r="Y77" s="4"/>
      <c r="Z77" s="4" t="s">
        <v>2051</v>
      </c>
      <c r="AA77" s="4" t="s">
        <v>2106</v>
      </c>
      <c r="AB77" s="4" t="s">
        <v>2045</v>
      </c>
      <c r="AC77" s="4" t="s">
        <v>2052</v>
      </c>
      <c r="AD77" s="155"/>
      <c r="AE77" s="4"/>
      <c r="AF77" s="4"/>
      <c r="AG77" s="235">
        <v>4</v>
      </c>
      <c r="AH77" s="235">
        <v>0</v>
      </c>
      <c r="AI77" s="235">
        <v>4</v>
      </c>
      <c r="AJ77" s="235">
        <v>15</v>
      </c>
      <c r="AK77" s="235">
        <v>7</v>
      </c>
      <c r="AL77" s="235">
        <v>15</v>
      </c>
      <c r="AM77" s="235">
        <v>15</v>
      </c>
      <c r="AN77" s="236">
        <f t="shared" si="45"/>
        <v>60</v>
      </c>
      <c r="AO77" s="235">
        <v>4</v>
      </c>
      <c r="AP77" s="235">
        <v>7</v>
      </c>
      <c r="AQ77" s="235">
        <v>4</v>
      </c>
      <c r="AR77" s="235">
        <v>15</v>
      </c>
      <c r="AS77" s="235">
        <v>7</v>
      </c>
      <c r="AT77" s="235">
        <v>20</v>
      </c>
      <c r="AU77" s="235">
        <v>15</v>
      </c>
      <c r="AV77" s="237">
        <f t="shared" si="46"/>
        <v>72</v>
      </c>
      <c r="AW77" s="235">
        <v>10</v>
      </c>
      <c r="AX77" s="235">
        <v>15</v>
      </c>
      <c r="AY77" s="235">
        <v>7</v>
      </c>
      <c r="AZ77" s="235">
        <v>15</v>
      </c>
      <c r="BA77" s="235">
        <v>10</v>
      </c>
      <c r="BB77" s="235">
        <v>7</v>
      </c>
      <c r="BC77" s="235">
        <v>15</v>
      </c>
      <c r="BD77" s="238">
        <f t="shared" si="47"/>
        <v>79</v>
      </c>
      <c r="BE77" s="235">
        <v>4</v>
      </c>
      <c r="BF77" s="235">
        <v>0</v>
      </c>
      <c r="BG77" s="235">
        <v>4</v>
      </c>
      <c r="BH77" s="235">
        <v>15</v>
      </c>
      <c r="BI77" s="235">
        <v>7</v>
      </c>
      <c r="BJ77" s="235">
        <v>15</v>
      </c>
      <c r="BK77" s="235">
        <v>15</v>
      </c>
      <c r="BL77" s="239">
        <f t="shared" si="48"/>
        <v>60</v>
      </c>
      <c r="BM77" s="235">
        <v>4</v>
      </c>
      <c r="BN77" s="235">
        <v>0</v>
      </c>
      <c r="BO77" s="235">
        <v>4</v>
      </c>
      <c r="BP77" s="235">
        <v>15</v>
      </c>
      <c r="BQ77" s="235">
        <v>7</v>
      </c>
      <c r="BR77" s="235">
        <v>15</v>
      </c>
      <c r="BS77" s="235">
        <v>15</v>
      </c>
      <c r="BT77" s="240">
        <f t="shared" si="49"/>
        <v>60</v>
      </c>
      <c r="BU77" s="235">
        <f t="shared" si="50"/>
        <v>331</v>
      </c>
      <c r="BV77" s="235">
        <v>5</v>
      </c>
      <c r="BW77" s="244">
        <f t="shared" si="51"/>
        <v>66.2</v>
      </c>
      <c r="BX77" s="235">
        <f t="shared" si="52"/>
        <v>26</v>
      </c>
      <c r="BY77" s="245">
        <f t="shared" si="53"/>
        <v>5.2</v>
      </c>
      <c r="BZ77" s="235">
        <f t="shared" si="54"/>
        <v>22</v>
      </c>
      <c r="CA77" s="246">
        <f t="shared" si="55"/>
        <v>4.4000000000000004</v>
      </c>
      <c r="CB77" s="235">
        <f t="shared" si="56"/>
        <v>23</v>
      </c>
      <c r="CC77" s="247">
        <f t="shared" si="57"/>
        <v>4.5999999999999996</v>
      </c>
      <c r="CD77" s="235">
        <f t="shared" si="58"/>
        <v>75</v>
      </c>
      <c r="CE77" s="248">
        <f t="shared" si="59"/>
        <v>15</v>
      </c>
      <c r="CF77" s="235">
        <f t="shared" si="60"/>
        <v>38</v>
      </c>
      <c r="CG77" s="249">
        <f t="shared" si="61"/>
        <v>7.6</v>
      </c>
      <c r="CH77" s="235">
        <f t="shared" si="62"/>
        <v>72</v>
      </c>
      <c r="CI77" s="250">
        <f t="shared" si="63"/>
        <v>14.4</v>
      </c>
      <c r="CJ77" s="235">
        <f t="shared" si="64"/>
        <v>75</v>
      </c>
      <c r="CK77" s="251">
        <f t="shared" si="65"/>
        <v>15</v>
      </c>
      <c r="CL77" s="268">
        <f t="shared" si="66"/>
        <v>400000</v>
      </c>
      <c r="CM77" s="160"/>
      <c r="CN77" s="264">
        <v>400000</v>
      </c>
      <c r="CO77" s="158"/>
      <c r="CP77" s="158"/>
    </row>
    <row r="78" spans="1:124" s="4" customFormat="1" ht="65.099999999999994" customHeight="1" x14ac:dyDescent="0.25">
      <c r="A78" s="202">
        <v>27</v>
      </c>
      <c r="B78" s="161" t="s">
        <v>2107</v>
      </c>
      <c r="C78" s="162" t="s">
        <v>2108</v>
      </c>
      <c r="D78" s="162">
        <v>75</v>
      </c>
      <c r="E78" s="4" t="s">
        <v>136</v>
      </c>
      <c r="F78" s="4" t="s">
        <v>219</v>
      </c>
      <c r="G78" s="4" t="s">
        <v>2109</v>
      </c>
      <c r="H78" s="4" t="s">
        <v>15</v>
      </c>
      <c r="I78" s="3"/>
      <c r="J78" s="4" t="s">
        <v>128</v>
      </c>
      <c r="K78" s="4" t="s">
        <v>2111</v>
      </c>
      <c r="L78" s="28" t="s">
        <v>2110</v>
      </c>
      <c r="M78" s="33" t="s">
        <v>507</v>
      </c>
      <c r="N78" s="33" t="s">
        <v>2112</v>
      </c>
      <c r="O78" s="3" t="s">
        <v>90</v>
      </c>
      <c r="P78" s="4" t="s">
        <v>29</v>
      </c>
      <c r="Q78" s="4">
        <v>481</v>
      </c>
      <c r="R78" s="5" t="s">
        <v>221</v>
      </c>
      <c r="S78" s="3">
        <v>107545883</v>
      </c>
      <c r="T78" s="6">
        <v>1535500</v>
      </c>
      <c r="U78" s="6">
        <v>1200000</v>
      </c>
      <c r="V78" s="15">
        <f>+U78/T78</f>
        <v>0.78150439596222732</v>
      </c>
      <c r="W78" s="196" t="s">
        <v>3230</v>
      </c>
      <c r="X78" s="4" t="s">
        <v>2062</v>
      </c>
      <c r="Z78" s="4" t="s">
        <v>2051</v>
      </c>
      <c r="AA78" s="4" t="s">
        <v>2113</v>
      </c>
      <c r="AB78" s="4" t="s">
        <v>2045</v>
      </c>
      <c r="AC78" s="4" t="s">
        <v>2052</v>
      </c>
      <c r="AD78" s="155"/>
      <c r="AE78" s="3"/>
      <c r="AG78" s="235">
        <v>7</v>
      </c>
      <c r="AH78" s="235">
        <v>7</v>
      </c>
      <c r="AI78" s="235">
        <v>4</v>
      </c>
      <c r="AJ78" s="235">
        <v>13</v>
      </c>
      <c r="AK78" s="235">
        <v>7</v>
      </c>
      <c r="AL78" s="235">
        <v>7</v>
      </c>
      <c r="AM78" s="235">
        <v>15</v>
      </c>
      <c r="AN78" s="236">
        <f t="shared" si="45"/>
        <v>60</v>
      </c>
      <c r="AO78" s="235">
        <v>7</v>
      </c>
      <c r="AP78" s="235">
        <v>7</v>
      </c>
      <c r="AQ78" s="235">
        <v>4</v>
      </c>
      <c r="AR78" s="235">
        <v>13</v>
      </c>
      <c r="AS78" s="235">
        <v>7</v>
      </c>
      <c r="AT78" s="235">
        <v>7</v>
      </c>
      <c r="AU78" s="235">
        <v>15</v>
      </c>
      <c r="AV78" s="237">
        <f t="shared" si="46"/>
        <v>60</v>
      </c>
      <c r="AW78" s="235">
        <v>7</v>
      </c>
      <c r="AX78" s="235">
        <v>20</v>
      </c>
      <c r="AY78" s="235">
        <v>10</v>
      </c>
      <c r="AZ78" s="235">
        <v>13</v>
      </c>
      <c r="BA78" s="235">
        <v>10</v>
      </c>
      <c r="BB78" s="235">
        <v>15</v>
      </c>
      <c r="BC78" s="235">
        <v>15</v>
      </c>
      <c r="BD78" s="238">
        <f t="shared" si="47"/>
        <v>90</v>
      </c>
      <c r="BE78" s="235">
        <v>7</v>
      </c>
      <c r="BF78" s="235">
        <v>7</v>
      </c>
      <c r="BG78" s="235">
        <v>4</v>
      </c>
      <c r="BH78" s="235">
        <v>13</v>
      </c>
      <c r="BI78" s="235">
        <v>7</v>
      </c>
      <c r="BJ78" s="235">
        <v>7</v>
      </c>
      <c r="BK78" s="235">
        <v>15</v>
      </c>
      <c r="BL78" s="239">
        <f t="shared" si="48"/>
        <v>60</v>
      </c>
      <c r="BM78" s="235">
        <v>7</v>
      </c>
      <c r="BN78" s="235">
        <v>7</v>
      </c>
      <c r="BO78" s="235">
        <v>4</v>
      </c>
      <c r="BP78" s="235">
        <v>13</v>
      </c>
      <c r="BQ78" s="235">
        <v>7</v>
      </c>
      <c r="BR78" s="235">
        <v>7</v>
      </c>
      <c r="BS78" s="235">
        <v>15</v>
      </c>
      <c r="BT78" s="240">
        <f t="shared" si="49"/>
        <v>60</v>
      </c>
      <c r="BU78" s="235">
        <f t="shared" si="50"/>
        <v>330</v>
      </c>
      <c r="BV78" s="235">
        <v>5</v>
      </c>
      <c r="BW78" s="244">
        <f t="shared" si="51"/>
        <v>66</v>
      </c>
      <c r="BX78" s="235">
        <f t="shared" si="52"/>
        <v>35</v>
      </c>
      <c r="BY78" s="245">
        <f t="shared" si="53"/>
        <v>7</v>
      </c>
      <c r="BZ78" s="235">
        <f t="shared" si="54"/>
        <v>48</v>
      </c>
      <c r="CA78" s="246">
        <f t="shared" si="55"/>
        <v>9.6</v>
      </c>
      <c r="CB78" s="235">
        <f t="shared" si="56"/>
        <v>26</v>
      </c>
      <c r="CC78" s="247">
        <f t="shared" si="57"/>
        <v>5.2</v>
      </c>
      <c r="CD78" s="235">
        <f t="shared" si="58"/>
        <v>65</v>
      </c>
      <c r="CE78" s="248">
        <f t="shared" si="59"/>
        <v>13</v>
      </c>
      <c r="CF78" s="235">
        <f t="shared" si="60"/>
        <v>38</v>
      </c>
      <c r="CG78" s="249">
        <f t="shared" si="61"/>
        <v>7.6</v>
      </c>
      <c r="CH78" s="235">
        <f t="shared" si="62"/>
        <v>43</v>
      </c>
      <c r="CI78" s="250">
        <f t="shared" si="63"/>
        <v>8.6</v>
      </c>
      <c r="CJ78" s="235">
        <f t="shared" si="64"/>
        <v>75</v>
      </c>
      <c r="CK78" s="251">
        <f t="shared" si="65"/>
        <v>15</v>
      </c>
      <c r="CL78" s="268">
        <f t="shared" si="66"/>
        <v>600000</v>
      </c>
      <c r="CM78" s="160"/>
      <c r="CN78" s="264">
        <v>600000</v>
      </c>
      <c r="CO78" s="160"/>
      <c r="CP78" s="160"/>
      <c r="CQ78" s="155"/>
      <c r="CR78" s="155"/>
      <c r="CS78" s="155"/>
      <c r="CT78" s="155"/>
      <c r="CU78" s="155"/>
      <c r="CV78" s="155"/>
      <c r="CW78" s="155"/>
      <c r="CX78" s="155"/>
      <c r="CY78" s="155"/>
      <c r="CZ78" s="155"/>
      <c r="DA78" s="155"/>
      <c r="DB78" s="155"/>
      <c r="DC78" s="155"/>
      <c r="DD78" s="155"/>
      <c r="DE78" s="155"/>
      <c r="DF78" s="155"/>
      <c r="DG78" s="155"/>
      <c r="DH78" s="155"/>
      <c r="DI78" s="155"/>
      <c r="DJ78" s="155"/>
      <c r="DK78" s="155"/>
      <c r="DL78" s="155"/>
      <c r="DM78" s="155"/>
      <c r="DN78" s="155"/>
      <c r="DO78" s="155"/>
      <c r="DP78" s="155"/>
      <c r="DQ78" s="155"/>
      <c r="DR78" s="155"/>
      <c r="DS78" s="155"/>
      <c r="DT78" s="155"/>
    </row>
    <row r="79" spans="1:124" ht="65.099999999999994" customHeight="1" x14ac:dyDescent="0.25">
      <c r="A79" s="211">
        <v>73</v>
      </c>
      <c r="B79" s="182" t="s">
        <v>2098</v>
      </c>
      <c r="C79" s="162" t="s">
        <v>2090</v>
      </c>
      <c r="D79" s="155">
        <v>76</v>
      </c>
      <c r="E79" s="4" t="s">
        <v>32</v>
      </c>
      <c r="F79" s="4" t="s">
        <v>1837</v>
      </c>
      <c r="G79" s="4" t="s">
        <v>2097</v>
      </c>
      <c r="H79" s="4" t="s">
        <v>2091</v>
      </c>
      <c r="I79" s="4"/>
      <c r="J79" s="4" t="s">
        <v>128</v>
      </c>
      <c r="K79" s="4" t="s">
        <v>2092</v>
      </c>
      <c r="L79" s="28" t="s">
        <v>2093</v>
      </c>
      <c r="M79" s="4" t="s">
        <v>1838</v>
      </c>
      <c r="N79" s="4" t="s">
        <v>2094</v>
      </c>
      <c r="O79" s="4" t="s">
        <v>2095</v>
      </c>
      <c r="P79" s="4" t="s">
        <v>38</v>
      </c>
      <c r="Q79" s="4">
        <v>424</v>
      </c>
      <c r="R79" s="29" t="s">
        <v>1839</v>
      </c>
      <c r="S79" s="4">
        <v>108057236</v>
      </c>
      <c r="T79" s="30">
        <v>1385000</v>
      </c>
      <c r="U79" s="30">
        <v>1000000</v>
      </c>
      <c r="V79" s="40">
        <f>+U79/T79</f>
        <v>0.72202166064981954</v>
      </c>
      <c r="W79" s="196" t="s">
        <v>3101</v>
      </c>
      <c r="X79" s="4" t="s">
        <v>2096</v>
      </c>
      <c r="Y79" s="4"/>
      <c r="Z79" s="4" t="s">
        <v>2051</v>
      </c>
      <c r="AA79" s="4" t="s">
        <v>2063</v>
      </c>
      <c r="AB79" s="4" t="s">
        <v>2045</v>
      </c>
      <c r="AC79" s="4" t="s">
        <v>2052</v>
      </c>
      <c r="AD79" s="155"/>
      <c r="AE79" s="4"/>
      <c r="AG79" s="235">
        <v>7</v>
      </c>
      <c r="AH79" s="235">
        <v>7</v>
      </c>
      <c r="AI79" s="235">
        <v>7</v>
      </c>
      <c r="AJ79" s="235">
        <v>12</v>
      </c>
      <c r="AK79" s="235">
        <v>4</v>
      </c>
      <c r="AL79" s="235">
        <v>7</v>
      </c>
      <c r="AM79" s="235">
        <v>15</v>
      </c>
      <c r="AN79" s="236">
        <f t="shared" si="45"/>
        <v>59</v>
      </c>
      <c r="AO79" s="235">
        <v>4</v>
      </c>
      <c r="AP79" s="235">
        <v>7</v>
      </c>
      <c r="AQ79" s="235">
        <v>7</v>
      </c>
      <c r="AR79" s="235">
        <v>12</v>
      </c>
      <c r="AS79" s="235">
        <v>4</v>
      </c>
      <c r="AT79" s="235">
        <v>7</v>
      </c>
      <c r="AU79" s="235">
        <v>15</v>
      </c>
      <c r="AV79" s="237">
        <f t="shared" si="46"/>
        <v>56</v>
      </c>
      <c r="AW79" s="235">
        <v>10</v>
      </c>
      <c r="AX79" s="235">
        <v>20</v>
      </c>
      <c r="AY79" s="235">
        <v>10</v>
      </c>
      <c r="AZ79" s="235">
        <v>12</v>
      </c>
      <c r="BA79" s="235">
        <v>10</v>
      </c>
      <c r="BB79" s="235">
        <v>20</v>
      </c>
      <c r="BC79" s="235">
        <v>15</v>
      </c>
      <c r="BD79" s="238">
        <f t="shared" si="47"/>
        <v>97</v>
      </c>
      <c r="BE79" s="235">
        <v>7</v>
      </c>
      <c r="BF79" s="235">
        <v>7</v>
      </c>
      <c r="BG79" s="235">
        <v>7</v>
      </c>
      <c r="BH79" s="235">
        <v>12</v>
      </c>
      <c r="BI79" s="235">
        <v>4</v>
      </c>
      <c r="BJ79" s="235">
        <v>7</v>
      </c>
      <c r="BK79" s="235">
        <v>15</v>
      </c>
      <c r="BL79" s="239">
        <f t="shared" si="48"/>
        <v>59</v>
      </c>
      <c r="BM79" s="235">
        <v>7</v>
      </c>
      <c r="BN79" s="235">
        <v>7</v>
      </c>
      <c r="BO79" s="235">
        <v>7</v>
      </c>
      <c r="BP79" s="235">
        <v>12</v>
      </c>
      <c r="BQ79" s="235">
        <v>4</v>
      </c>
      <c r="BR79" s="235">
        <v>7</v>
      </c>
      <c r="BS79" s="235">
        <v>15</v>
      </c>
      <c r="BT79" s="240">
        <f t="shared" si="49"/>
        <v>59</v>
      </c>
      <c r="BU79" s="235">
        <f t="shared" si="50"/>
        <v>330</v>
      </c>
      <c r="BV79" s="235">
        <v>5</v>
      </c>
      <c r="BW79" s="244">
        <f t="shared" si="51"/>
        <v>66</v>
      </c>
      <c r="BX79" s="235">
        <f t="shared" si="52"/>
        <v>35</v>
      </c>
      <c r="BY79" s="245">
        <f t="shared" si="53"/>
        <v>7</v>
      </c>
      <c r="BZ79" s="235">
        <f t="shared" si="54"/>
        <v>48</v>
      </c>
      <c r="CA79" s="246">
        <f t="shared" si="55"/>
        <v>9.6</v>
      </c>
      <c r="CB79" s="235">
        <f t="shared" si="56"/>
        <v>38</v>
      </c>
      <c r="CC79" s="247">
        <f t="shared" si="57"/>
        <v>7.6</v>
      </c>
      <c r="CD79" s="235">
        <f t="shared" si="58"/>
        <v>60</v>
      </c>
      <c r="CE79" s="248">
        <f t="shared" si="59"/>
        <v>12</v>
      </c>
      <c r="CF79" s="235">
        <f t="shared" si="60"/>
        <v>26</v>
      </c>
      <c r="CG79" s="249">
        <f t="shared" si="61"/>
        <v>5.2</v>
      </c>
      <c r="CH79" s="235">
        <f t="shared" si="62"/>
        <v>48</v>
      </c>
      <c r="CI79" s="250">
        <f t="shared" si="63"/>
        <v>9.6</v>
      </c>
      <c r="CJ79" s="235">
        <f t="shared" si="64"/>
        <v>75</v>
      </c>
      <c r="CK79" s="251">
        <f t="shared" si="65"/>
        <v>15</v>
      </c>
      <c r="CL79" s="268">
        <f t="shared" si="66"/>
        <v>0</v>
      </c>
      <c r="CM79" s="165"/>
      <c r="CN79" s="158"/>
      <c r="CO79" s="158"/>
      <c r="CP79" s="158"/>
    </row>
    <row r="80" spans="1:124" s="4" customFormat="1" ht="65.099999999999994" customHeight="1" x14ac:dyDescent="0.25">
      <c r="A80" s="215">
        <v>108</v>
      </c>
      <c r="B80" s="161" t="s">
        <v>2368</v>
      </c>
      <c r="C80" s="162" t="s">
        <v>2369</v>
      </c>
      <c r="D80" s="162">
        <v>77</v>
      </c>
      <c r="E80" s="4" t="s">
        <v>1393</v>
      </c>
      <c r="F80" s="4" t="s">
        <v>1394</v>
      </c>
      <c r="G80" s="4" t="s">
        <v>2370</v>
      </c>
      <c r="H80" s="3" t="s">
        <v>35</v>
      </c>
      <c r="I80" s="3" t="s">
        <v>1397</v>
      </c>
      <c r="J80" s="3"/>
      <c r="K80" s="3"/>
      <c r="M80" s="4" t="s">
        <v>1398</v>
      </c>
      <c r="N80" s="4" t="s">
        <v>1396</v>
      </c>
      <c r="O80" s="3" t="s">
        <v>22</v>
      </c>
      <c r="P80" s="3" t="s">
        <v>17</v>
      </c>
      <c r="Q80" s="3">
        <v>424</v>
      </c>
      <c r="R80" s="5" t="s">
        <v>1399</v>
      </c>
      <c r="S80" s="3">
        <v>101398125</v>
      </c>
      <c r="T80" s="6">
        <v>736000</v>
      </c>
      <c r="U80" s="6">
        <v>585000</v>
      </c>
      <c r="V80" s="40">
        <f>+U80/T80</f>
        <v>0.79483695652173914</v>
      </c>
      <c r="W80" s="196" t="s">
        <v>3122</v>
      </c>
      <c r="X80" s="4" t="s">
        <v>2306</v>
      </c>
      <c r="Z80" s="4" t="s">
        <v>2051</v>
      </c>
      <c r="AA80" s="4" t="s">
        <v>2063</v>
      </c>
      <c r="AB80" s="4" t="s">
        <v>2173</v>
      </c>
      <c r="AC80" s="4" t="s">
        <v>2052</v>
      </c>
      <c r="AD80" s="155"/>
      <c r="AE80" s="3"/>
      <c r="AF80" s="155"/>
      <c r="AG80" s="235">
        <v>7</v>
      </c>
      <c r="AH80" s="235">
        <v>7</v>
      </c>
      <c r="AI80" s="235">
        <v>4</v>
      </c>
      <c r="AJ80" s="235">
        <v>12</v>
      </c>
      <c r="AK80" s="235">
        <v>7</v>
      </c>
      <c r="AL80" s="235">
        <v>7</v>
      </c>
      <c r="AM80" s="235">
        <v>15</v>
      </c>
      <c r="AN80" s="236">
        <f t="shared" si="45"/>
        <v>59</v>
      </c>
      <c r="AO80" s="235">
        <v>7</v>
      </c>
      <c r="AP80" s="235">
        <v>7</v>
      </c>
      <c r="AQ80" s="235">
        <v>4</v>
      </c>
      <c r="AR80" s="235">
        <v>12</v>
      </c>
      <c r="AS80" s="235">
        <v>7</v>
      </c>
      <c r="AT80" s="235">
        <v>7</v>
      </c>
      <c r="AU80" s="235">
        <v>15</v>
      </c>
      <c r="AV80" s="237">
        <f t="shared" si="46"/>
        <v>59</v>
      </c>
      <c r="AW80" s="235">
        <v>4</v>
      </c>
      <c r="AX80" s="235">
        <v>20</v>
      </c>
      <c r="AY80" s="235">
        <v>10</v>
      </c>
      <c r="AZ80" s="235">
        <v>12</v>
      </c>
      <c r="BA80" s="235">
        <v>10</v>
      </c>
      <c r="BB80" s="235">
        <v>20</v>
      </c>
      <c r="BC80" s="235">
        <v>15</v>
      </c>
      <c r="BD80" s="238">
        <f t="shared" si="47"/>
        <v>91</v>
      </c>
      <c r="BE80" s="235">
        <v>7</v>
      </c>
      <c r="BF80" s="235">
        <v>7</v>
      </c>
      <c r="BG80" s="235">
        <v>4</v>
      </c>
      <c r="BH80" s="235">
        <v>12</v>
      </c>
      <c r="BI80" s="235">
        <v>10</v>
      </c>
      <c r="BJ80" s="235">
        <v>7</v>
      </c>
      <c r="BK80" s="235">
        <v>15</v>
      </c>
      <c r="BL80" s="239">
        <f t="shared" si="48"/>
        <v>62</v>
      </c>
      <c r="BM80" s="235">
        <v>7</v>
      </c>
      <c r="BN80" s="235">
        <v>7</v>
      </c>
      <c r="BO80" s="235">
        <v>4</v>
      </c>
      <c r="BP80" s="235">
        <v>12</v>
      </c>
      <c r="BQ80" s="235">
        <v>7</v>
      </c>
      <c r="BR80" s="235">
        <v>7</v>
      </c>
      <c r="BS80" s="235">
        <v>15</v>
      </c>
      <c r="BT80" s="240">
        <f t="shared" si="49"/>
        <v>59</v>
      </c>
      <c r="BU80" s="235">
        <f t="shared" si="50"/>
        <v>330</v>
      </c>
      <c r="BV80" s="235">
        <v>5</v>
      </c>
      <c r="BW80" s="244">
        <f t="shared" si="51"/>
        <v>66</v>
      </c>
      <c r="BX80" s="235">
        <f t="shared" si="52"/>
        <v>32</v>
      </c>
      <c r="BY80" s="245">
        <f t="shared" si="53"/>
        <v>6.4</v>
      </c>
      <c r="BZ80" s="235">
        <f t="shared" si="54"/>
        <v>48</v>
      </c>
      <c r="CA80" s="246">
        <f t="shared" si="55"/>
        <v>9.6</v>
      </c>
      <c r="CB80" s="235">
        <f t="shared" si="56"/>
        <v>26</v>
      </c>
      <c r="CC80" s="247">
        <f t="shared" si="57"/>
        <v>5.2</v>
      </c>
      <c r="CD80" s="235">
        <f t="shared" si="58"/>
        <v>60</v>
      </c>
      <c r="CE80" s="248">
        <f t="shared" si="59"/>
        <v>12</v>
      </c>
      <c r="CF80" s="235">
        <f t="shared" si="60"/>
        <v>41</v>
      </c>
      <c r="CG80" s="249">
        <f t="shared" si="61"/>
        <v>8.1999999999999993</v>
      </c>
      <c r="CH80" s="235">
        <f t="shared" si="62"/>
        <v>48</v>
      </c>
      <c r="CI80" s="250">
        <f t="shared" si="63"/>
        <v>9.6</v>
      </c>
      <c r="CJ80" s="235">
        <f t="shared" si="64"/>
        <v>75</v>
      </c>
      <c r="CK80" s="251">
        <f t="shared" si="65"/>
        <v>15</v>
      </c>
      <c r="CL80" s="268">
        <f t="shared" si="66"/>
        <v>0</v>
      </c>
      <c r="CM80" s="260"/>
      <c r="CN80" s="160"/>
      <c r="CO80" s="160"/>
      <c r="CP80" s="160"/>
      <c r="CQ80" s="155"/>
      <c r="CR80" s="155"/>
      <c r="CS80" s="155"/>
      <c r="CT80" s="155"/>
      <c r="CU80" s="155"/>
      <c r="CV80" s="155"/>
      <c r="CW80" s="155"/>
      <c r="CX80" s="155"/>
      <c r="CY80" s="155"/>
      <c r="CZ80" s="155"/>
      <c r="DA80" s="155"/>
      <c r="DB80" s="155"/>
      <c r="DC80" s="155"/>
      <c r="DD80" s="155"/>
      <c r="DE80" s="155"/>
      <c r="DF80" s="155"/>
      <c r="DG80" s="155"/>
      <c r="DH80" s="155"/>
      <c r="DI80" s="155"/>
      <c r="DJ80" s="155"/>
      <c r="DK80" s="155"/>
      <c r="DL80" s="155"/>
      <c r="DM80" s="155"/>
      <c r="DN80" s="155"/>
      <c r="DO80" s="155"/>
      <c r="DP80" s="155"/>
      <c r="DQ80" s="155"/>
      <c r="DR80" s="155"/>
      <c r="DS80" s="155"/>
      <c r="DT80" s="155"/>
    </row>
    <row r="81" spans="1:124" ht="65.099999999999994" customHeight="1" x14ac:dyDescent="0.25">
      <c r="A81" s="224">
        <v>186</v>
      </c>
      <c r="B81" s="153" t="s">
        <v>2749</v>
      </c>
      <c r="C81" s="155" t="s">
        <v>2750</v>
      </c>
      <c r="D81" s="155">
        <v>78</v>
      </c>
      <c r="E81" s="155" t="s">
        <v>1470</v>
      </c>
      <c r="F81" s="155" t="s">
        <v>1841</v>
      </c>
      <c r="G81" s="155" t="s">
        <v>3041</v>
      </c>
      <c r="H81" s="155" t="s">
        <v>26</v>
      </c>
      <c r="I81" s="155"/>
      <c r="J81" s="155" t="s">
        <v>128</v>
      </c>
      <c r="K81" s="155" t="s">
        <v>1272</v>
      </c>
      <c r="L81" s="155" t="s">
        <v>1275</v>
      </c>
      <c r="M81" s="155" t="s">
        <v>1842</v>
      </c>
      <c r="N81" s="155" t="s">
        <v>1273</v>
      </c>
      <c r="O81" s="4" t="s">
        <v>121</v>
      </c>
      <c r="P81" s="155" t="s">
        <v>17</v>
      </c>
      <c r="Q81" s="4">
        <v>424</v>
      </c>
      <c r="R81" s="159" t="s">
        <v>1843</v>
      </c>
      <c r="S81" s="155">
        <v>106549244</v>
      </c>
      <c r="T81" s="160">
        <v>1207224</v>
      </c>
      <c r="U81" s="160">
        <v>664000</v>
      </c>
      <c r="V81" s="180">
        <v>0.55002219969119237</v>
      </c>
      <c r="W81" s="155" t="s">
        <v>3167</v>
      </c>
      <c r="X81" s="155" t="s">
        <v>2659</v>
      </c>
      <c r="Y81" s="155"/>
      <c r="Z81" s="155" t="s">
        <v>2051</v>
      </c>
      <c r="AA81" s="155" t="s">
        <v>2063</v>
      </c>
      <c r="AB81" s="155" t="s">
        <v>2045</v>
      </c>
      <c r="AC81" s="155" t="s">
        <v>128</v>
      </c>
      <c r="AD81" s="155"/>
      <c r="AE81" s="155"/>
      <c r="AF81" s="155"/>
      <c r="AG81" s="235">
        <v>7</v>
      </c>
      <c r="AH81" s="235">
        <v>7</v>
      </c>
      <c r="AI81" s="235">
        <v>7</v>
      </c>
      <c r="AJ81" s="235">
        <v>12</v>
      </c>
      <c r="AK81" s="235">
        <v>4</v>
      </c>
      <c r="AL81" s="235">
        <v>7</v>
      </c>
      <c r="AM81" s="235">
        <v>15</v>
      </c>
      <c r="AN81" s="236">
        <f t="shared" si="45"/>
        <v>59</v>
      </c>
      <c r="AO81" s="235">
        <v>4</v>
      </c>
      <c r="AP81" s="235">
        <v>15</v>
      </c>
      <c r="AQ81" s="235">
        <v>7</v>
      </c>
      <c r="AR81" s="235">
        <v>12</v>
      </c>
      <c r="AS81" s="235">
        <v>4</v>
      </c>
      <c r="AT81" s="235">
        <v>7</v>
      </c>
      <c r="AU81" s="235">
        <v>15</v>
      </c>
      <c r="AV81" s="237">
        <f t="shared" si="46"/>
        <v>64</v>
      </c>
      <c r="AW81" s="235">
        <v>10</v>
      </c>
      <c r="AX81" s="235">
        <v>20</v>
      </c>
      <c r="AY81" s="235">
        <v>10</v>
      </c>
      <c r="AZ81" s="235">
        <v>10</v>
      </c>
      <c r="BA81" s="235">
        <v>10</v>
      </c>
      <c r="BB81" s="235">
        <v>15</v>
      </c>
      <c r="BC81" s="235">
        <v>15</v>
      </c>
      <c r="BD81" s="238">
        <f t="shared" si="47"/>
        <v>90</v>
      </c>
      <c r="BE81" s="235">
        <v>7</v>
      </c>
      <c r="BF81" s="235">
        <v>7</v>
      </c>
      <c r="BG81" s="235">
        <v>7</v>
      </c>
      <c r="BH81" s="235">
        <v>12</v>
      </c>
      <c r="BI81" s="235">
        <v>4</v>
      </c>
      <c r="BJ81" s="235">
        <v>7</v>
      </c>
      <c r="BK81" s="235">
        <v>15</v>
      </c>
      <c r="BL81" s="239">
        <f t="shared" si="48"/>
        <v>59</v>
      </c>
      <c r="BM81" s="235">
        <v>7</v>
      </c>
      <c r="BN81" s="235">
        <v>7</v>
      </c>
      <c r="BO81" s="235">
        <v>7</v>
      </c>
      <c r="BP81" s="235">
        <v>10</v>
      </c>
      <c r="BQ81" s="235">
        <v>4</v>
      </c>
      <c r="BR81" s="235">
        <v>7</v>
      </c>
      <c r="BS81" s="235">
        <v>15</v>
      </c>
      <c r="BT81" s="240">
        <f t="shared" si="49"/>
        <v>57</v>
      </c>
      <c r="BU81" s="235">
        <f t="shared" si="50"/>
        <v>329</v>
      </c>
      <c r="BV81" s="235">
        <v>5</v>
      </c>
      <c r="BW81" s="244">
        <f t="shared" si="51"/>
        <v>65.8</v>
      </c>
      <c r="BX81" s="235">
        <f t="shared" si="52"/>
        <v>35</v>
      </c>
      <c r="BY81" s="245">
        <f t="shared" si="53"/>
        <v>7</v>
      </c>
      <c r="BZ81" s="235">
        <f t="shared" si="54"/>
        <v>56</v>
      </c>
      <c r="CA81" s="246">
        <f t="shared" si="55"/>
        <v>11.2</v>
      </c>
      <c r="CB81" s="235">
        <f t="shared" si="56"/>
        <v>38</v>
      </c>
      <c r="CC81" s="247">
        <f t="shared" si="57"/>
        <v>7.6</v>
      </c>
      <c r="CD81" s="235">
        <f t="shared" si="58"/>
        <v>56</v>
      </c>
      <c r="CE81" s="248">
        <f t="shared" si="59"/>
        <v>11.2</v>
      </c>
      <c r="CF81" s="235">
        <f t="shared" si="60"/>
        <v>26</v>
      </c>
      <c r="CG81" s="249">
        <f t="shared" si="61"/>
        <v>5.2</v>
      </c>
      <c r="CH81" s="235">
        <f t="shared" si="62"/>
        <v>43</v>
      </c>
      <c r="CI81" s="250">
        <f t="shared" si="63"/>
        <v>8.6</v>
      </c>
      <c r="CJ81" s="235">
        <f t="shared" si="64"/>
        <v>75</v>
      </c>
      <c r="CK81" s="251">
        <f t="shared" si="65"/>
        <v>15</v>
      </c>
      <c r="CL81" s="268">
        <f t="shared" si="66"/>
        <v>0</v>
      </c>
      <c r="CM81" s="260"/>
      <c r="CN81" s="160"/>
      <c r="CO81" s="158"/>
      <c r="CP81" s="158"/>
    </row>
    <row r="82" spans="1:124" s="4" customFormat="1" ht="65.099999999999994" customHeight="1" x14ac:dyDescent="0.25">
      <c r="A82" s="210">
        <v>67</v>
      </c>
      <c r="B82" s="155" t="s">
        <v>2128</v>
      </c>
      <c r="C82" s="150" t="s">
        <v>2129</v>
      </c>
      <c r="D82" s="162">
        <v>79</v>
      </c>
      <c r="E82" s="155" t="s">
        <v>136</v>
      </c>
      <c r="F82" s="155" t="s">
        <v>2132</v>
      </c>
      <c r="G82" s="155" t="s">
        <v>2130</v>
      </c>
      <c r="H82" s="155" t="s">
        <v>35</v>
      </c>
      <c r="I82" s="155" t="s">
        <v>2131</v>
      </c>
      <c r="J82" s="155"/>
      <c r="K82" s="155"/>
      <c r="L82" s="156" t="s">
        <v>2135</v>
      </c>
      <c r="M82" s="156" t="s">
        <v>2136</v>
      </c>
      <c r="N82" s="155" t="s">
        <v>2133</v>
      </c>
      <c r="O82" s="4" t="s">
        <v>1845</v>
      </c>
      <c r="P82" s="155" t="s">
        <v>17</v>
      </c>
      <c r="Q82" s="4">
        <v>424</v>
      </c>
      <c r="R82" s="159" t="s">
        <v>2134</v>
      </c>
      <c r="S82" s="155">
        <v>100147415</v>
      </c>
      <c r="T82" s="160">
        <v>1416000</v>
      </c>
      <c r="U82" s="160">
        <v>1128000</v>
      </c>
      <c r="V82" s="181">
        <f>U82/T82</f>
        <v>0.79661016949152541</v>
      </c>
      <c r="W82" s="199" t="s">
        <v>3097</v>
      </c>
      <c r="X82" s="155" t="s">
        <v>2137</v>
      </c>
      <c r="Y82" s="155"/>
      <c r="Z82" s="155" t="s">
        <v>2051</v>
      </c>
      <c r="AA82" s="155" t="s">
        <v>2106</v>
      </c>
      <c r="AB82" s="155" t="s">
        <v>2045</v>
      </c>
      <c r="AC82" s="155"/>
      <c r="AD82" s="155"/>
      <c r="AE82" s="155"/>
      <c r="AF82" s="3"/>
      <c r="AG82" s="241">
        <v>7</v>
      </c>
      <c r="AH82" s="241">
        <v>7</v>
      </c>
      <c r="AI82" s="241">
        <v>4</v>
      </c>
      <c r="AJ82" s="241">
        <v>15</v>
      </c>
      <c r="AK82" s="241">
        <v>4</v>
      </c>
      <c r="AL82" s="241">
        <v>7</v>
      </c>
      <c r="AM82" s="241">
        <v>15</v>
      </c>
      <c r="AN82" s="236">
        <f t="shared" si="45"/>
        <v>59</v>
      </c>
      <c r="AO82" s="241">
        <v>7</v>
      </c>
      <c r="AP82" s="241">
        <v>7</v>
      </c>
      <c r="AQ82" s="241">
        <v>4</v>
      </c>
      <c r="AR82" s="241">
        <v>15</v>
      </c>
      <c r="AS82" s="241">
        <v>4</v>
      </c>
      <c r="AT82" s="241">
        <v>7</v>
      </c>
      <c r="AU82" s="241">
        <v>15</v>
      </c>
      <c r="AV82" s="237">
        <f t="shared" si="46"/>
        <v>59</v>
      </c>
      <c r="AW82" s="241">
        <v>7</v>
      </c>
      <c r="AX82" s="241">
        <v>15</v>
      </c>
      <c r="AY82" s="241">
        <v>10</v>
      </c>
      <c r="AZ82" s="241">
        <v>15</v>
      </c>
      <c r="BA82" s="241">
        <v>10</v>
      </c>
      <c r="BB82" s="241">
        <v>20</v>
      </c>
      <c r="BC82" s="241">
        <v>15</v>
      </c>
      <c r="BD82" s="238">
        <f t="shared" si="47"/>
        <v>92</v>
      </c>
      <c r="BE82" s="241">
        <v>7</v>
      </c>
      <c r="BF82" s="241">
        <v>7</v>
      </c>
      <c r="BG82" s="241">
        <v>4</v>
      </c>
      <c r="BH82" s="241">
        <v>15</v>
      </c>
      <c r="BI82" s="241">
        <v>4</v>
      </c>
      <c r="BJ82" s="241">
        <v>7</v>
      </c>
      <c r="BK82" s="241">
        <v>15</v>
      </c>
      <c r="BL82" s="239">
        <f t="shared" si="48"/>
        <v>59</v>
      </c>
      <c r="BM82" s="241">
        <v>7</v>
      </c>
      <c r="BN82" s="241">
        <v>7</v>
      </c>
      <c r="BO82" s="241">
        <v>4</v>
      </c>
      <c r="BP82" s="241">
        <v>15</v>
      </c>
      <c r="BQ82" s="241">
        <v>4</v>
      </c>
      <c r="BR82" s="241">
        <v>7</v>
      </c>
      <c r="BS82" s="241">
        <v>15</v>
      </c>
      <c r="BT82" s="240">
        <f t="shared" si="49"/>
        <v>59</v>
      </c>
      <c r="BU82" s="235">
        <f t="shared" si="50"/>
        <v>328</v>
      </c>
      <c r="BV82" s="235">
        <v>5</v>
      </c>
      <c r="BW82" s="244">
        <f t="shared" si="51"/>
        <v>65.599999999999994</v>
      </c>
      <c r="BX82" s="235">
        <f t="shared" si="52"/>
        <v>35</v>
      </c>
      <c r="BY82" s="245">
        <f t="shared" si="53"/>
        <v>7</v>
      </c>
      <c r="BZ82" s="235">
        <f t="shared" si="54"/>
        <v>43</v>
      </c>
      <c r="CA82" s="246">
        <f t="shared" si="55"/>
        <v>8.6</v>
      </c>
      <c r="CB82" s="235">
        <f t="shared" si="56"/>
        <v>26</v>
      </c>
      <c r="CC82" s="247">
        <f t="shared" si="57"/>
        <v>5.2</v>
      </c>
      <c r="CD82" s="235">
        <f t="shared" si="58"/>
        <v>75</v>
      </c>
      <c r="CE82" s="248">
        <f t="shared" si="59"/>
        <v>15</v>
      </c>
      <c r="CF82" s="235">
        <f t="shared" si="60"/>
        <v>26</v>
      </c>
      <c r="CG82" s="249">
        <f t="shared" si="61"/>
        <v>5.2</v>
      </c>
      <c r="CH82" s="235">
        <f t="shared" si="62"/>
        <v>48</v>
      </c>
      <c r="CI82" s="250">
        <f t="shared" si="63"/>
        <v>9.6</v>
      </c>
      <c r="CJ82" s="235">
        <f t="shared" si="64"/>
        <v>75</v>
      </c>
      <c r="CK82" s="251">
        <f t="shared" si="65"/>
        <v>15</v>
      </c>
      <c r="CL82" s="268">
        <f t="shared" si="66"/>
        <v>0</v>
      </c>
      <c r="CM82" s="165"/>
      <c r="CN82" s="158"/>
      <c r="CO82" s="160"/>
      <c r="CP82" s="160"/>
      <c r="CQ82" s="155"/>
      <c r="CR82" s="155"/>
      <c r="CS82" s="155"/>
      <c r="CT82" s="155"/>
      <c r="CU82" s="155"/>
      <c r="CV82" s="155"/>
      <c r="CW82" s="155"/>
      <c r="CX82" s="155"/>
      <c r="CY82" s="155"/>
      <c r="CZ82" s="155"/>
      <c r="DA82" s="155"/>
      <c r="DB82" s="155"/>
      <c r="DC82" s="155"/>
      <c r="DD82" s="155"/>
      <c r="DE82" s="155"/>
      <c r="DF82" s="155"/>
      <c r="DG82" s="155"/>
      <c r="DH82" s="155"/>
      <c r="DI82" s="155"/>
      <c r="DJ82" s="155"/>
      <c r="DK82" s="155"/>
      <c r="DL82" s="155"/>
      <c r="DM82" s="155"/>
      <c r="DN82" s="155"/>
      <c r="DO82" s="155"/>
      <c r="DP82" s="155"/>
      <c r="DQ82" s="155"/>
      <c r="DR82" s="155"/>
      <c r="DS82" s="155"/>
      <c r="DT82" s="155"/>
    </row>
    <row r="83" spans="1:124" s="4" customFormat="1" ht="65.099999999999994" customHeight="1" x14ac:dyDescent="0.25">
      <c r="A83" s="168">
        <v>89</v>
      </c>
      <c r="B83" s="4" t="s">
        <v>2608</v>
      </c>
      <c r="C83" s="4" t="s">
        <v>2609</v>
      </c>
      <c r="D83" s="155">
        <v>80</v>
      </c>
      <c r="E83" s="4" t="s">
        <v>226</v>
      </c>
      <c r="F83" s="4" t="s">
        <v>2612</v>
      </c>
      <c r="G83" s="155" t="s">
        <v>2610</v>
      </c>
      <c r="H83" s="4" t="s">
        <v>26</v>
      </c>
      <c r="J83" s="4" t="s">
        <v>128</v>
      </c>
      <c r="K83" s="4" t="s">
        <v>2611</v>
      </c>
      <c r="L83" s="191" t="s">
        <v>675</v>
      </c>
      <c r="M83" s="191" t="s">
        <v>2614</v>
      </c>
      <c r="N83" s="4" t="s">
        <v>2613</v>
      </c>
      <c r="O83" s="4" t="s">
        <v>111</v>
      </c>
      <c r="P83" s="4" t="s">
        <v>38</v>
      </c>
      <c r="Q83" s="4">
        <v>424</v>
      </c>
      <c r="R83" s="29" t="s">
        <v>2615</v>
      </c>
      <c r="S83" s="4">
        <v>113467485</v>
      </c>
      <c r="T83" s="30">
        <v>836400</v>
      </c>
      <c r="U83" s="30">
        <v>665000</v>
      </c>
      <c r="V83" s="183">
        <f>U83/T83</f>
        <v>0.79507412721186033</v>
      </c>
      <c r="W83" s="189" t="s">
        <v>3110</v>
      </c>
      <c r="X83" s="4" t="s">
        <v>2616</v>
      </c>
      <c r="Z83" s="4" t="s">
        <v>2044</v>
      </c>
      <c r="AA83" s="4" t="s">
        <v>2063</v>
      </c>
      <c r="AB83" s="4" t="s">
        <v>2045</v>
      </c>
      <c r="AC83" s="4" t="s">
        <v>2052</v>
      </c>
      <c r="AD83" s="155"/>
      <c r="AG83" s="242">
        <v>4</v>
      </c>
      <c r="AH83" s="242">
        <v>7</v>
      </c>
      <c r="AI83" s="242">
        <v>4</v>
      </c>
      <c r="AJ83" s="242">
        <v>7</v>
      </c>
      <c r="AK83" s="242">
        <v>7</v>
      </c>
      <c r="AL83" s="242">
        <v>15</v>
      </c>
      <c r="AM83" s="242">
        <v>15</v>
      </c>
      <c r="AN83" s="236">
        <f t="shared" si="45"/>
        <v>59</v>
      </c>
      <c r="AO83" s="242">
        <v>4</v>
      </c>
      <c r="AP83" s="242">
        <v>7</v>
      </c>
      <c r="AQ83" s="242">
        <v>4</v>
      </c>
      <c r="AR83" s="242">
        <v>7</v>
      </c>
      <c r="AS83" s="242">
        <v>7</v>
      </c>
      <c r="AT83" s="242">
        <v>15</v>
      </c>
      <c r="AU83" s="242">
        <v>15</v>
      </c>
      <c r="AV83" s="237">
        <f t="shared" si="46"/>
        <v>59</v>
      </c>
      <c r="AW83" s="242">
        <v>10</v>
      </c>
      <c r="AX83" s="242">
        <v>15</v>
      </c>
      <c r="AY83" s="242">
        <v>10</v>
      </c>
      <c r="AZ83" s="242">
        <v>9</v>
      </c>
      <c r="BA83" s="242">
        <v>10</v>
      </c>
      <c r="BB83" s="242">
        <v>20</v>
      </c>
      <c r="BC83" s="242">
        <v>15</v>
      </c>
      <c r="BD83" s="238">
        <f t="shared" si="47"/>
        <v>89</v>
      </c>
      <c r="BE83" s="242">
        <v>7</v>
      </c>
      <c r="BF83" s="242">
        <v>7</v>
      </c>
      <c r="BG83" s="242">
        <v>4</v>
      </c>
      <c r="BH83" s="242">
        <v>7</v>
      </c>
      <c r="BI83" s="242">
        <v>7</v>
      </c>
      <c r="BJ83" s="242">
        <v>15</v>
      </c>
      <c r="BK83" s="242">
        <v>15</v>
      </c>
      <c r="BL83" s="239">
        <f t="shared" si="48"/>
        <v>62</v>
      </c>
      <c r="BM83" s="242">
        <v>4</v>
      </c>
      <c r="BN83" s="242">
        <v>7</v>
      </c>
      <c r="BO83" s="242">
        <v>4</v>
      </c>
      <c r="BP83" s="242">
        <v>7</v>
      </c>
      <c r="BQ83" s="242">
        <v>7</v>
      </c>
      <c r="BR83" s="242">
        <v>15</v>
      </c>
      <c r="BS83" s="242">
        <v>15</v>
      </c>
      <c r="BT83" s="240">
        <f t="shared" si="49"/>
        <v>59</v>
      </c>
      <c r="BU83" s="235">
        <f t="shared" si="50"/>
        <v>328</v>
      </c>
      <c r="BV83" s="235">
        <v>5</v>
      </c>
      <c r="BW83" s="244">
        <f t="shared" si="51"/>
        <v>65.599999999999994</v>
      </c>
      <c r="BX83" s="235">
        <f t="shared" si="52"/>
        <v>29</v>
      </c>
      <c r="BY83" s="245">
        <f t="shared" si="53"/>
        <v>5.8</v>
      </c>
      <c r="BZ83" s="235">
        <f t="shared" si="54"/>
        <v>43</v>
      </c>
      <c r="CA83" s="246">
        <f t="shared" si="55"/>
        <v>8.6</v>
      </c>
      <c r="CB83" s="235">
        <f t="shared" si="56"/>
        <v>26</v>
      </c>
      <c r="CC83" s="247">
        <f t="shared" si="57"/>
        <v>5.2</v>
      </c>
      <c r="CD83" s="235">
        <f t="shared" si="58"/>
        <v>37</v>
      </c>
      <c r="CE83" s="248">
        <f t="shared" si="59"/>
        <v>7.4</v>
      </c>
      <c r="CF83" s="235">
        <f t="shared" si="60"/>
        <v>38</v>
      </c>
      <c r="CG83" s="249">
        <f t="shared" si="61"/>
        <v>7.6</v>
      </c>
      <c r="CH83" s="235">
        <f t="shared" si="62"/>
        <v>80</v>
      </c>
      <c r="CI83" s="250">
        <f t="shared" si="63"/>
        <v>16</v>
      </c>
      <c r="CJ83" s="235">
        <f t="shared" si="64"/>
        <v>75</v>
      </c>
      <c r="CK83" s="251">
        <f t="shared" si="65"/>
        <v>15</v>
      </c>
      <c r="CL83" s="268">
        <f t="shared" si="66"/>
        <v>0</v>
      </c>
      <c r="CM83" s="260"/>
      <c r="CN83" s="160"/>
      <c r="CO83" s="160"/>
      <c r="CP83" s="160"/>
      <c r="CQ83" s="155"/>
      <c r="CR83" s="155"/>
      <c r="CS83" s="155"/>
      <c r="CT83" s="155"/>
      <c r="CU83" s="155"/>
      <c r="CV83" s="155"/>
      <c r="CW83" s="155"/>
      <c r="CX83" s="155"/>
      <c r="CY83" s="155"/>
      <c r="CZ83" s="155"/>
      <c r="DA83" s="155"/>
      <c r="DB83" s="155"/>
      <c r="DC83" s="155"/>
      <c r="DD83" s="155"/>
      <c r="DE83" s="155"/>
      <c r="DF83" s="155"/>
      <c r="DG83" s="155"/>
      <c r="DH83" s="155"/>
      <c r="DI83" s="155"/>
      <c r="DJ83" s="155"/>
      <c r="DK83" s="155"/>
      <c r="DL83" s="155"/>
      <c r="DM83" s="155"/>
      <c r="DN83" s="155"/>
      <c r="DO83" s="155"/>
      <c r="DP83" s="155"/>
      <c r="DQ83" s="155"/>
      <c r="DR83" s="155"/>
      <c r="DS83" s="155"/>
      <c r="DT83" s="155"/>
    </row>
    <row r="84" spans="1:124" s="4" customFormat="1" ht="65.099999999999994" customHeight="1" x14ac:dyDescent="0.25">
      <c r="A84" s="216">
        <v>163</v>
      </c>
      <c r="B84" s="153" t="s">
        <v>2700</v>
      </c>
      <c r="C84" s="155" t="s">
        <v>2701</v>
      </c>
      <c r="D84" s="162">
        <v>81</v>
      </c>
      <c r="E84" s="155" t="s">
        <v>25</v>
      </c>
      <c r="F84" s="155" t="s">
        <v>3006</v>
      </c>
      <c r="G84" s="155" t="s">
        <v>2702</v>
      </c>
      <c r="H84" s="155" t="s">
        <v>50</v>
      </c>
      <c r="I84" s="155" t="s">
        <v>1498</v>
      </c>
      <c r="J84" s="155"/>
      <c r="K84" s="155"/>
      <c r="L84" s="155"/>
      <c r="M84" s="155" t="s">
        <v>2012</v>
      </c>
      <c r="N84" s="155" t="s">
        <v>345</v>
      </c>
      <c r="O84" s="4" t="s">
        <v>383</v>
      </c>
      <c r="P84" s="155" t="s">
        <v>29</v>
      </c>
      <c r="Q84" s="4">
        <v>481</v>
      </c>
      <c r="R84" s="159" t="s">
        <v>2013</v>
      </c>
      <c r="S84" s="155">
        <v>113299864</v>
      </c>
      <c r="T84" s="160">
        <v>1710000</v>
      </c>
      <c r="U84" s="160">
        <v>1362000</v>
      </c>
      <c r="V84" s="180">
        <v>0.79649122807017547</v>
      </c>
      <c r="W84" s="155" t="s">
        <v>3231</v>
      </c>
      <c r="X84" s="155" t="s">
        <v>2680</v>
      </c>
      <c r="Y84" s="155"/>
      <c r="Z84" s="155" t="s">
        <v>2044</v>
      </c>
      <c r="AA84" s="155" t="s">
        <v>2087</v>
      </c>
      <c r="AB84" s="155" t="s">
        <v>2045</v>
      </c>
      <c r="AC84" s="155"/>
      <c r="AD84" s="155"/>
      <c r="AE84" s="155"/>
      <c r="AF84" s="155"/>
      <c r="AG84" s="235">
        <v>4</v>
      </c>
      <c r="AH84" s="235">
        <v>7</v>
      </c>
      <c r="AI84" s="235">
        <v>4</v>
      </c>
      <c r="AJ84" s="235">
        <v>8</v>
      </c>
      <c r="AK84" s="235">
        <v>7</v>
      </c>
      <c r="AL84" s="235">
        <v>15</v>
      </c>
      <c r="AM84" s="235">
        <v>15</v>
      </c>
      <c r="AN84" s="236">
        <f t="shared" si="45"/>
        <v>60</v>
      </c>
      <c r="AO84" s="235">
        <v>4</v>
      </c>
      <c r="AP84" s="235">
        <v>7</v>
      </c>
      <c r="AQ84" s="235">
        <v>4</v>
      </c>
      <c r="AR84" s="235">
        <v>8</v>
      </c>
      <c r="AS84" s="235">
        <v>7</v>
      </c>
      <c r="AT84" s="235">
        <v>15</v>
      </c>
      <c r="AU84" s="235">
        <v>15</v>
      </c>
      <c r="AV84" s="237">
        <f t="shared" si="46"/>
        <v>60</v>
      </c>
      <c r="AW84" s="235">
        <v>10</v>
      </c>
      <c r="AX84" s="235">
        <v>15</v>
      </c>
      <c r="AY84" s="235">
        <v>7</v>
      </c>
      <c r="AZ84" s="235">
        <v>8</v>
      </c>
      <c r="BA84" s="235">
        <v>10</v>
      </c>
      <c r="BB84" s="235">
        <v>20</v>
      </c>
      <c r="BC84" s="235">
        <v>15</v>
      </c>
      <c r="BD84" s="238">
        <f t="shared" si="47"/>
        <v>85</v>
      </c>
      <c r="BE84" s="235">
        <v>7</v>
      </c>
      <c r="BF84" s="235">
        <v>7</v>
      </c>
      <c r="BG84" s="235">
        <v>4</v>
      </c>
      <c r="BH84" s="235">
        <v>8</v>
      </c>
      <c r="BI84" s="235">
        <v>7</v>
      </c>
      <c r="BJ84" s="235">
        <v>15</v>
      </c>
      <c r="BK84" s="235">
        <v>15</v>
      </c>
      <c r="BL84" s="239">
        <f t="shared" si="48"/>
        <v>63</v>
      </c>
      <c r="BM84" s="235">
        <v>4</v>
      </c>
      <c r="BN84" s="235">
        <v>7</v>
      </c>
      <c r="BO84" s="235">
        <v>4</v>
      </c>
      <c r="BP84" s="235">
        <v>8</v>
      </c>
      <c r="BQ84" s="235">
        <v>7</v>
      </c>
      <c r="BR84" s="235">
        <v>15</v>
      </c>
      <c r="BS84" s="235">
        <v>15</v>
      </c>
      <c r="BT84" s="240">
        <f t="shared" si="49"/>
        <v>60</v>
      </c>
      <c r="BU84" s="235">
        <f t="shared" si="50"/>
        <v>328</v>
      </c>
      <c r="BV84" s="235">
        <v>5</v>
      </c>
      <c r="BW84" s="244">
        <f t="shared" si="51"/>
        <v>65.599999999999994</v>
      </c>
      <c r="BX84" s="235">
        <f t="shared" si="52"/>
        <v>29</v>
      </c>
      <c r="BY84" s="245">
        <f t="shared" si="53"/>
        <v>5.8</v>
      </c>
      <c r="BZ84" s="235">
        <f t="shared" si="54"/>
        <v>43</v>
      </c>
      <c r="CA84" s="246">
        <f t="shared" si="55"/>
        <v>8.6</v>
      </c>
      <c r="CB84" s="235">
        <f t="shared" si="56"/>
        <v>23</v>
      </c>
      <c r="CC84" s="247">
        <f t="shared" si="57"/>
        <v>4.5999999999999996</v>
      </c>
      <c r="CD84" s="235">
        <f t="shared" si="58"/>
        <v>40</v>
      </c>
      <c r="CE84" s="248">
        <f t="shared" si="59"/>
        <v>8</v>
      </c>
      <c r="CF84" s="235">
        <f t="shared" si="60"/>
        <v>38</v>
      </c>
      <c r="CG84" s="249">
        <f t="shared" si="61"/>
        <v>7.6</v>
      </c>
      <c r="CH84" s="235">
        <f t="shared" si="62"/>
        <v>80</v>
      </c>
      <c r="CI84" s="250">
        <f t="shared" si="63"/>
        <v>16</v>
      </c>
      <c r="CJ84" s="235">
        <f t="shared" si="64"/>
        <v>75</v>
      </c>
      <c r="CK84" s="251">
        <f t="shared" si="65"/>
        <v>15</v>
      </c>
      <c r="CL84" s="268">
        <f t="shared" si="66"/>
        <v>600000</v>
      </c>
      <c r="CM84" s="160"/>
      <c r="CN84" s="264">
        <v>600000</v>
      </c>
      <c r="CO84" s="160"/>
      <c r="CP84" s="160"/>
      <c r="CQ84" s="155"/>
      <c r="CR84" s="155"/>
      <c r="CS84" s="155"/>
      <c r="CT84" s="155"/>
      <c r="CU84" s="155"/>
      <c r="CV84" s="155"/>
      <c r="CW84" s="155"/>
      <c r="CX84" s="155"/>
      <c r="CY84" s="155"/>
      <c r="CZ84" s="155"/>
      <c r="DA84" s="155"/>
      <c r="DB84" s="155"/>
      <c r="DC84" s="155"/>
      <c r="DD84" s="155"/>
      <c r="DE84" s="155"/>
      <c r="DF84" s="155"/>
      <c r="DG84" s="155"/>
      <c r="DH84" s="155"/>
      <c r="DI84" s="155"/>
      <c r="DJ84" s="155"/>
      <c r="DK84" s="155"/>
      <c r="DL84" s="155"/>
      <c r="DM84" s="155"/>
      <c r="DN84" s="155"/>
      <c r="DO84" s="155"/>
      <c r="DP84" s="155"/>
      <c r="DQ84" s="155"/>
      <c r="DR84" s="155"/>
      <c r="DS84" s="155"/>
      <c r="DT84" s="155"/>
    </row>
    <row r="85" spans="1:124" s="4" customFormat="1" ht="65.099999999999994" customHeight="1" x14ac:dyDescent="0.25">
      <c r="A85" s="216">
        <v>165</v>
      </c>
      <c r="B85" s="155" t="s">
        <v>2501</v>
      </c>
      <c r="C85" s="155" t="s">
        <v>2502</v>
      </c>
      <c r="D85" s="155">
        <v>82</v>
      </c>
      <c r="E85" s="155" t="s">
        <v>75</v>
      </c>
      <c r="F85" s="155" t="s">
        <v>2504</v>
      </c>
      <c r="G85" s="155" t="s">
        <v>2503</v>
      </c>
      <c r="H85" s="155" t="s">
        <v>26</v>
      </c>
      <c r="I85" s="155">
        <v>21</v>
      </c>
      <c r="J85" s="155"/>
      <c r="K85" s="155"/>
      <c r="L85" s="156" t="s">
        <v>2506</v>
      </c>
      <c r="M85" s="156" t="s">
        <v>2507</v>
      </c>
      <c r="N85" s="155" t="s">
        <v>2505</v>
      </c>
      <c r="O85" s="4" t="s">
        <v>2992</v>
      </c>
      <c r="P85" s="155" t="s">
        <v>17</v>
      </c>
      <c r="Q85" s="4">
        <v>424</v>
      </c>
      <c r="R85" s="159" t="s">
        <v>2508</v>
      </c>
      <c r="S85" s="155">
        <v>100238241</v>
      </c>
      <c r="T85" s="160">
        <v>1302000</v>
      </c>
      <c r="U85" s="160">
        <v>1039000</v>
      </c>
      <c r="V85" s="180">
        <f>U85/T85</f>
        <v>0.79800307219662059</v>
      </c>
      <c r="W85" s="199" t="s">
        <v>3153</v>
      </c>
      <c r="X85" s="155" t="s">
        <v>2127</v>
      </c>
      <c r="Y85" s="155"/>
      <c r="Z85" s="155" t="s">
        <v>2051</v>
      </c>
      <c r="AA85" s="155" t="s">
        <v>2106</v>
      </c>
      <c r="AB85" s="155" t="s">
        <v>2045</v>
      </c>
      <c r="AC85" s="155" t="s">
        <v>2052</v>
      </c>
      <c r="AD85" s="155"/>
      <c r="AE85" s="155"/>
      <c r="AF85" s="155"/>
      <c r="AG85" s="235">
        <v>4</v>
      </c>
      <c r="AH85" s="235">
        <v>7</v>
      </c>
      <c r="AI85" s="235">
        <v>4</v>
      </c>
      <c r="AJ85" s="235">
        <v>15</v>
      </c>
      <c r="AK85" s="235">
        <v>4</v>
      </c>
      <c r="AL85" s="235">
        <v>7</v>
      </c>
      <c r="AM85" s="235">
        <v>15</v>
      </c>
      <c r="AN85" s="236">
        <f t="shared" si="45"/>
        <v>56</v>
      </c>
      <c r="AO85" s="235">
        <v>4</v>
      </c>
      <c r="AP85" s="235">
        <v>7</v>
      </c>
      <c r="AQ85" s="235">
        <v>4</v>
      </c>
      <c r="AR85" s="235">
        <v>15</v>
      </c>
      <c r="AS85" s="235">
        <v>4</v>
      </c>
      <c r="AT85" s="235">
        <v>7</v>
      </c>
      <c r="AU85" s="235">
        <v>15</v>
      </c>
      <c r="AV85" s="237">
        <f t="shared" si="46"/>
        <v>56</v>
      </c>
      <c r="AW85" s="235">
        <v>10</v>
      </c>
      <c r="AX85" s="235">
        <v>20</v>
      </c>
      <c r="AY85" s="235">
        <v>10</v>
      </c>
      <c r="AZ85" s="235">
        <v>15</v>
      </c>
      <c r="BA85" s="235">
        <v>10</v>
      </c>
      <c r="BB85" s="235">
        <v>20</v>
      </c>
      <c r="BC85" s="235">
        <v>15</v>
      </c>
      <c r="BD85" s="238">
        <f t="shared" si="47"/>
        <v>100</v>
      </c>
      <c r="BE85" s="235">
        <v>7</v>
      </c>
      <c r="BF85" s="235">
        <v>7</v>
      </c>
      <c r="BG85" s="235">
        <v>4</v>
      </c>
      <c r="BH85" s="235">
        <v>15</v>
      </c>
      <c r="BI85" s="235">
        <v>4</v>
      </c>
      <c r="BJ85" s="235">
        <v>7</v>
      </c>
      <c r="BK85" s="235">
        <v>15</v>
      </c>
      <c r="BL85" s="239">
        <f t="shared" si="48"/>
        <v>59</v>
      </c>
      <c r="BM85" s="235">
        <v>4</v>
      </c>
      <c r="BN85" s="235">
        <v>7</v>
      </c>
      <c r="BO85" s="235">
        <v>4</v>
      </c>
      <c r="BP85" s="235">
        <v>15</v>
      </c>
      <c r="BQ85" s="235">
        <v>4</v>
      </c>
      <c r="BR85" s="235">
        <v>7</v>
      </c>
      <c r="BS85" s="235">
        <v>15</v>
      </c>
      <c r="BT85" s="240">
        <f t="shared" si="49"/>
        <v>56</v>
      </c>
      <c r="BU85" s="235">
        <f t="shared" si="50"/>
        <v>327</v>
      </c>
      <c r="BV85" s="235">
        <v>5</v>
      </c>
      <c r="BW85" s="244">
        <f t="shared" si="51"/>
        <v>65.400000000000006</v>
      </c>
      <c r="BX85" s="235">
        <f t="shared" si="52"/>
        <v>29</v>
      </c>
      <c r="BY85" s="245">
        <f t="shared" si="53"/>
        <v>5.8</v>
      </c>
      <c r="BZ85" s="235">
        <f t="shared" si="54"/>
        <v>48</v>
      </c>
      <c r="CA85" s="246">
        <f t="shared" si="55"/>
        <v>9.6</v>
      </c>
      <c r="CB85" s="235">
        <f t="shared" si="56"/>
        <v>26</v>
      </c>
      <c r="CC85" s="247">
        <f t="shared" si="57"/>
        <v>5.2</v>
      </c>
      <c r="CD85" s="235">
        <f t="shared" si="58"/>
        <v>75</v>
      </c>
      <c r="CE85" s="248">
        <f t="shared" si="59"/>
        <v>15</v>
      </c>
      <c r="CF85" s="235">
        <f t="shared" si="60"/>
        <v>26</v>
      </c>
      <c r="CG85" s="249">
        <f t="shared" si="61"/>
        <v>5.2</v>
      </c>
      <c r="CH85" s="235">
        <f t="shared" si="62"/>
        <v>48</v>
      </c>
      <c r="CI85" s="250">
        <f t="shared" si="63"/>
        <v>9.6</v>
      </c>
      <c r="CJ85" s="235">
        <f t="shared" si="64"/>
        <v>75</v>
      </c>
      <c r="CK85" s="251">
        <f t="shared" si="65"/>
        <v>15</v>
      </c>
      <c r="CL85" s="268">
        <f t="shared" si="66"/>
        <v>0</v>
      </c>
      <c r="CM85" s="260"/>
      <c r="CN85" s="160"/>
      <c r="CO85" s="160"/>
      <c r="CP85" s="160"/>
      <c r="CQ85" s="155"/>
      <c r="CR85" s="155"/>
      <c r="CS85" s="155"/>
      <c r="CT85" s="155"/>
      <c r="CU85" s="155"/>
      <c r="CV85" s="155"/>
      <c r="CW85" s="155"/>
      <c r="CX85" s="155"/>
      <c r="CY85" s="155"/>
      <c r="CZ85" s="155"/>
      <c r="DA85" s="155"/>
      <c r="DB85" s="155"/>
      <c r="DC85" s="155"/>
      <c r="DD85" s="155"/>
      <c r="DE85" s="155"/>
      <c r="DF85" s="155"/>
      <c r="DG85" s="155"/>
      <c r="DH85" s="155"/>
      <c r="DI85" s="155"/>
      <c r="DJ85" s="155"/>
      <c r="DK85" s="155"/>
      <c r="DL85" s="155"/>
      <c r="DM85" s="155"/>
      <c r="DN85" s="155"/>
      <c r="DO85" s="155"/>
      <c r="DP85" s="155"/>
      <c r="DQ85" s="155"/>
      <c r="DR85" s="155"/>
      <c r="DS85" s="155"/>
      <c r="DT85" s="155"/>
    </row>
    <row r="86" spans="1:124" s="4" customFormat="1" ht="65.099999999999994" customHeight="1" x14ac:dyDescent="0.25">
      <c r="A86" s="221">
        <v>181</v>
      </c>
      <c r="B86" s="161" t="s">
        <v>2483</v>
      </c>
      <c r="C86" s="162" t="s">
        <v>2484</v>
      </c>
      <c r="D86" s="162">
        <v>83</v>
      </c>
      <c r="E86" s="4" t="s">
        <v>390</v>
      </c>
      <c r="F86" s="4" t="s">
        <v>1507</v>
      </c>
      <c r="G86" s="4" t="s">
        <v>2485</v>
      </c>
      <c r="H86" s="3" t="s">
        <v>26</v>
      </c>
      <c r="I86" s="4" t="s">
        <v>1509</v>
      </c>
      <c r="L86" s="4" t="s">
        <v>1511</v>
      </c>
      <c r="M86" s="4" t="s">
        <v>1512</v>
      </c>
      <c r="N86" s="4" t="s">
        <v>1510</v>
      </c>
      <c r="O86" s="3" t="s">
        <v>51</v>
      </c>
      <c r="P86" s="3" t="s">
        <v>17</v>
      </c>
      <c r="Q86" s="3">
        <v>424</v>
      </c>
      <c r="R86" s="5" t="s">
        <v>1513</v>
      </c>
      <c r="S86" s="3">
        <v>104645808</v>
      </c>
      <c r="T86" s="6">
        <v>1100000</v>
      </c>
      <c r="U86" s="6">
        <v>840000</v>
      </c>
      <c r="V86" s="40">
        <f>+U86/T86</f>
        <v>0.76363636363636367</v>
      </c>
      <c r="W86" s="196" t="s">
        <v>3163</v>
      </c>
      <c r="X86" s="4" t="s">
        <v>2486</v>
      </c>
      <c r="Z86" s="4" t="s">
        <v>2051</v>
      </c>
      <c r="AA86" s="4" t="s">
        <v>2063</v>
      </c>
      <c r="AB86" s="4" t="s">
        <v>2045</v>
      </c>
      <c r="AC86" s="4" t="s">
        <v>2052</v>
      </c>
      <c r="AD86" s="155"/>
      <c r="AF86" s="155"/>
      <c r="AG86" s="235">
        <v>7</v>
      </c>
      <c r="AH86" s="235">
        <v>7</v>
      </c>
      <c r="AI86" s="235">
        <v>7</v>
      </c>
      <c r="AJ86" s="235">
        <v>10</v>
      </c>
      <c r="AK86" s="235">
        <v>7</v>
      </c>
      <c r="AL86" s="235">
        <v>7</v>
      </c>
      <c r="AM86" s="235">
        <v>15</v>
      </c>
      <c r="AN86" s="236">
        <f t="shared" si="45"/>
        <v>60</v>
      </c>
      <c r="AO86" s="235">
        <v>7</v>
      </c>
      <c r="AP86" s="235">
        <v>7</v>
      </c>
      <c r="AQ86" s="235">
        <v>7</v>
      </c>
      <c r="AR86" s="235">
        <v>10</v>
      </c>
      <c r="AS86" s="235">
        <v>7</v>
      </c>
      <c r="AT86" s="235">
        <v>7</v>
      </c>
      <c r="AU86" s="235">
        <v>15</v>
      </c>
      <c r="AV86" s="237">
        <f t="shared" si="46"/>
        <v>60</v>
      </c>
      <c r="AW86" s="235">
        <v>10</v>
      </c>
      <c r="AX86" s="235">
        <v>15</v>
      </c>
      <c r="AY86" s="235">
        <v>10</v>
      </c>
      <c r="AZ86" s="235">
        <v>12</v>
      </c>
      <c r="BA86" s="235">
        <v>10</v>
      </c>
      <c r="BB86" s="235">
        <v>15</v>
      </c>
      <c r="BC86" s="235">
        <v>15</v>
      </c>
      <c r="BD86" s="238">
        <f t="shared" si="47"/>
        <v>87</v>
      </c>
      <c r="BE86" s="235">
        <v>7</v>
      </c>
      <c r="BF86" s="235">
        <v>7</v>
      </c>
      <c r="BG86" s="235">
        <v>7</v>
      </c>
      <c r="BH86" s="235">
        <v>10</v>
      </c>
      <c r="BI86" s="235">
        <v>7</v>
      </c>
      <c r="BJ86" s="235">
        <v>7</v>
      </c>
      <c r="BK86" s="235">
        <v>15</v>
      </c>
      <c r="BL86" s="239">
        <f t="shared" si="48"/>
        <v>60</v>
      </c>
      <c r="BM86" s="235">
        <v>7</v>
      </c>
      <c r="BN86" s="235">
        <v>7</v>
      </c>
      <c r="BO86" s="235">
        <v>7</v>
      </c>
      <c r="BP86" s="235">
        <v>10</v>
      </c>
      <c r="BQ86" s="235">
        <v>7</v>
      </c>
      <c r="BR86" s="235">
        <v>7</v>
      </c>
      <c r="BS86" s="235">
        <v>15</v>
      </c>
      <c r="BT86" s="240">
        <f t="shared" si="49"/>
        <v>60</v>
      </c>
      <c r="BU86" s="235">
        <f t="shared" si="50"/>
        <v>327</v>
      </c>
      <c r="BV86" s="235">
        <v>5</v>
      </c>
      <c r="BW86" s="244">
        <f t="shared" si="51"/>
        <v>65.400000000000006</v>
      </c>
      <c r="BX86" s="235">
        <f t="shared" si="52"/>
        <v>38</v>
      </c>
      <c r="BY86" s="245">
        <f t="shared" si="53"/>
        <v>7.6</v>
      </c>
      <c r="BZ86" s="235">
        <f t="shared" si="54"/>
        <v>43</v>
      </c>
      <c r="CA86" s="246">
        <f t="shared" si="55"/>
        <v>8.6</v>
      </c>
      <c r="CB86" s="235">
        <f t="shared" si="56"/>
        <v>38</v>
      </c>
      <c r="CC86" s="247">
        <f t="shared" si="57"/>
        <v>7.6</v>
      </c>
      <c r="CD86" s="235">
        <f t="shared" si="58"/>
        <v>52</v>
      </c>
      <c r="CE86" s="248">
        <f t="shared" si="59"/>
        <v>10.4</v>
      </c>
      <c r="CF86" s="235">
        <f t="shared" si="60"/>
        <v>38</v>
      </c>
      <c r="CG86" s="249">
        <f t="shared" si="61"/>
        <v>7.6</v>
      </c>
      <c r="CH86" s="235">
        <f t="shared" si="62"/>
        <v>43</v>
      </c>
      <c r="CI86" s="250">
        <f t="shared" si="63"/>
        <v>8.6</v>
      </c>
      <c r="CJ86" s="235">
        <f t="shared" si="64"/>
        <v>75</v>
      </c>
      <c r="CK86" s="251">
        <f t="shared" si="65"/>
        <v>15</v>
      </c>
      <c r="CL86" s="268">
        <f t="shared" si="66"/>
        <v>0</v>
      </c>
      <c r="CM86" s="260"/>
      <c r="CN86" s="160"/>
      <c r="CO86" s="160"/>
      <c r="CP86" s="160"/>
      <c r="CQ86" s="155"/>
      <c r="CR86" s="155"/>
      <c r="CS86" s="155"/>
      <c r="CT86" s="155"/>
      <c r="CU86" s="155"/>
      <c r="CV86" s="155"/>
      <c r="CW86" s="155"/>
      <c r="CX86" s="155"/>
      <c r="CY86" s="155"/>
      <c r="CZ86" s="155"/>
      <c r="DA86" s="155"/>
      <c r="DB86" s="155"/>
      <c r="DC86" s="155"/>
      <c r="DD86" s="155"/>
      <c r="DE86" s="155"/>
      <c r="DF86" s="155"/>
      <c r="DG86" s="155"/>
      <c r="DH86" s="155"/>
      <c r="DI86" s="155"/>
      <c r="DJ86" s="155"/>
      <c r="DK86" s="155"/>
      <c r="DL86" s="155"/>
      <c r="DM86" s="155"/>
      <c r="DN86" s="155"/>
      <c r="DO86" s="155"/>
      <c r="DP86" s="155"/>
      <c r="DQ86" s="155"/>
      <c r="DR86" s="155"/>
      <c r="DS86" s="155"/>
      <c r="DT86" s="155"/>
    </row>
    <row r="87" spans="1:124" s="4" customFormat="1" ht="65.099999999999994" customHeight="1" x14ac:dyDescent="0.25">
      <c r="A87" s="173">
        <v>71</v>
      </c>
      <c r="B87" s="153" t="s">
        <v>2714</v>
      </c>
      <c r="C87" s="155" t="s">
        <v>2715</v>
      </c>
      <c r="D87" s="155">
        <v>84</v>
      </c>
      <c r="E87" s="155" t="s">
        <v>83</v>
      </c>
      <c r="F87" s="155" t="s">
        <v>347</v>
      </c>
      <c r="G87" s="155" t="s">
        <v>2716</v>
      </c>
      <c r="H87" s="155" t="s">
        <v>26</v>
      </c>
      <c r="I87" s="155" t="s">
        <v>914</v>
      </c>
      <c r="J87" s="155"/>
      <c r="K87" s="155"/>
      <c r="L87" s="155" t="s">
        <v>540</v>
      </c>
      <c r="M87" s="155" t="s">
        <v>289</v>
      </c>
      <c r="N87" s="155" t="s">
        <v>348</v>
      </c>
      <c r="O87" s="4" t="s">
        <v>430</v>
      </c>
      <c r="P87" s="155" t="s">
        <v>292</v>
      </c>
      <c r="Q87" s="4">
        <v>424</v>
      </c>
      <c r="R87" s="159" t="s">
        <v>290</v>
      </c>
      <c r="S87" s="155" t="s">
        <v>291</v>
      </c>
      <c r="T87" s="160">
        <v>774000</v>
      </c>
      <c r="U87" s="160">
        <v>606000</v>
      </c>
      <c r="V87" s="180">
        <v>0.78294573643410847</v>
      </c>
      <c r="W87" s="155" t="s">
        <v>3099</v>
      </c>
      <c r="X87" s="155" t="s">
        <v>2717</v>
      </c>
      <c r="Y87" s="155"/>
      <c r="Z87" s="155" t="s">
        <v>2051</v>
      </c>
      <c r="AA87" s="155" t="s">
        <v>2106</v>
      </c>
      <c r="AB87" s="155" t="s">
        <v>2045</v>
      </c>
      <c r="AC87" s="155"/>
      <c r="AD87" s="155"/>
      <c r="AE87" s="155"/>
      <c r="AF87" s="3"/>
      <c r="AG87" s="235">
        <v>7</v>
      </c>
      <c r="AH87" s="235">
        <v>7</v>
      </c>
      <c r="AI87" s="235">
        <v>4</v>
      </c>
      <c r="AJ87" s="235">
        <v>15</v>
      </c>
      <c r="AK87" s="235">
        <v>4</v>
      </c>
      <c r="AL87" s="235">
        <v>7</v>
      </c>
      <c r="AM87" s="235">
        <v>15</v>
      </c>
      <c r="AN87" s="236">
        <f t="shared" si="45"/>
        <v>59</v>
      </c>
      <c r="AO87" s="235">
        <v>7</v>
      </c>
      <c r="AP87" s="235">
        <v>7</v>
      </c>
      <c r="AQ87" s="235">
        <v>4</v>
      </c>
      <c r="AR87" s="235">
        <v>15</v>
      </c>
      <c r="AS87" s="235">
        <v>7</v>
      </c>
      <c r="AT87" s="235">
        <v>7</v>
      </c>
      <c r="AU87" s="235">
        <v>15</v>
      </c>
      <c r="AV87" s="237">
        <f t="shared" si="46"/>
        <v>62</v>
      </c>
      <c r="AW87" s="235">
        <v>7</v>
      </c>
      <c r="AX87" s="235">
        <v>15</v>
      </c>
      <c r="AY87" s="235">
        <v>10</v>
      </c>
      <c r="AZ87" s="235">
        <v>15</v>
      </c>
      <c r="BA87" s="235">
        <v>10</v>
      </c>
      <c r="BB87" s="235">
        <v>15</v>
      </c>
      <c r="BC87" s="235">
        <v>15</v>
      </c>
      <c r="BD87" s="238">
        <f t="shared" si="47"/>
        <v>87</v>
      </c>
      <c r="BE87" s="235">
        <v>7</v>
      </c>
      <c r="BF87" s="235">
        <v>7</v>
      </c>
      <c r="BG87" s="235">
        <v>4</v>
      </c>
      <c r="BH87" s="235">
        <v>15</v>
      </c>
      <c r="BI87" s="235">
        <v>4</v>
      </c>
      <c r="BJ87" s="235">
        <v>7</v>
      </c>
      <c r="BK87" s="235">
        <v>15</v>
      </c>
      <c r="BL87" s="239">
        <f t="shared" si="48"/>
        <v>59</v>
      </c>
      <c r="BM87" s="235">
        <v>7</v>
      </c>
      <c r="BN87" s="235">
        <v>7</v>
      </c>
      <c r="BO87" s="235">
        <v>4</v>
      </c>
      <c r="BP87" s="235">
        <v>15</v>
      </c>
      <c r="BQ87" s="235">
        <v>4</v>
      </c>
      <c r="BR87" s="235">
        <v>7</v>
      </c>
      <c r="BS87" s="235">
        <v>15</v>
      </c>
      <c r="BT87" s="240">
        <f t="shared" si="49"/>
        <v>59</v>
      </c>
      <c r="BU87" s="235">
        <f t="shared" si="50"/>
        <v>326</v>
      </c>
      <c r="BV87" s="235">
        <v>5</v>
      </c>
      <c r="BW87" s="244">
        <f t="shared" si="51"/>
        <v>65.2</v>
      </c>
      <c r="BX87" s="235">
        <f t="shared" si="52"/>
        <v>35</v>
      </c>
      <c r="BY87" s="245">
        <f t="shared" si="53"/>
        <v>7</v>
      </c>
      <c r="BZ87" s="235">
        <f t="shared" si="54"/>
        <v>43</v>
      </c>
      <c r="CA87" s="246">
        <f t="shared" si="55"/>
        <v>8.6</v>
      </c>
      <c r="CB87" s="235">
        <f t="shared" si="56"/>
        <v>26</v>
      </c>
      <c r="CC87" s="247">
        <f t="shared" si="57"/>
        <v>5.2</v>
      </c>
      <c r="CD87" s="235">
        <f t="shared" si="58"/>
        <v>75</v>
      </c>
      <c r="CE87" s="248">
        <f t="shared" si="59"/>
        <v>15</v>
      </c>
      <c r="CF87" s="235">
        <f t="shared" si="60"/>
        <v>29</v>
      </c>
      <c r="CG87" s="249">
        <f t="shared" si="61"/>
        <v>5.8</v>
      </c>
      <c r="CH87" s="235">
        <f t="shared" si="62"/>
        <v>43</v>
      </c>
      <c r="CI87" s="250">
        <f t="shared" si="63"/>
        <v>8.6</v>
      </c>
      <c r="CJ87" s="235">
        <f t="shared" si="64"/>
        <v>75</v>
      </c>
      <c r="CK87" s="251">
        <f t="shared" si="65"/>
        <v>15</v>
      </c>
      <c r="CL87" s="268">
        <f t="shared" si="66"/>
        <v>0</v>
      </c>
      <c r="CM87" s="165"/>
      <c r="CN87" s="158"/>
      <c r="CO87" s="160"/>
      <c r="CP87" s="160"/>
      <c r="CQ87" s="155"/>
      <c r="CR87" s="155"/>
      <c r="CS87" s="155"/>
      <c r="CT87" s="155"/>
      <c r="CU87" s="155"/>
      <c r="CV87" s="155"/>
      <c r="CW87" s="155"/>
      <c r="CX87" s="155"/>
      <c r="CY87" s="155"/>
      <c r="CZ87" s="155"/>
      <c r="DA87" s="155"/>
      <c r="DB87" s="155"/>
      <c r="DC87" s="155"/>
      <c r="DD87" s="155"/>
      <c r="DE87" s="155"/>
      <c r="DF87" s="155"/>
      <c r="DG87" s="155"/>
      <c r="DH87" s="155"/>
      <c r="DI87" s="155"/>
      <c r="DJ87" s="155"/>
      <c r="DK87" s="155"/>
      <c r="DL87" s="155"/>
      <c r="DM87" s="155"/>
      <c r="DN87" s="155"/>
      <c r="DO87" s="155"/>
      <c r="DP87" s="155"/>
      <c r="DQ87" s="155"/>
      <c r="DR87" s="155"/>
      <c r="DS87" s="155"/>
      <c r="DT87" s="155"/>
    </row>
    <row r="88" spans="1:124" s="4" customFormat="1" ht="65.099999999999994" customHeight="1" x14ac:dyDescent="0.25">
      <c r="A88" s="219">
        <v>171</v>
      </c>
      <c r="B88" s="182" t="s">
        <v>2440</v>
      </c>
      <c r="C88" s="162" t="s">
        <v>2442</v>
      </c>
      <c r="D88" s="162">
        <v>85</v>
      </c>
      <c r="E88" s="4" t="s">
        <v>32</v>
      </c>
      <c r="F88" s="4" t="s">
        <v>884</v>
      </c>
      <c r="G88" s="4" t="s">
        <v>2441</v>
      </c>
      <c r="H88" s="4" t="s">
        <v>26</v>
      </c>
      <c r="I88" s="3"/>
      <c r="J88" s="4" t="s">
        <v>128</v>
      </c>
      <c r="K88" s="4" t="s">
        <v>1606</v>
      </c>
      <c r="L88" s="28" t="s">
        <v>1608</v>
      </c>
      <c r="M88" s="28" t="s">
        <v>666</v>
      </c>
      <c r="N88" s="28" t="s">
        <v>1607</v>
      </c>
      <c r="O88" s="4" t="s">
        <v>2995</v>
      </c>
      <c r="P88" s="4" t="s">
        <v>29</v>
      </c>
      <c r="Q88" s="4">
        <v>481</v>
      </c>
      <c r="R88" s="29" t="s">
        <v>667</v>
      </c>
      <c r="S88" s="4">
        <v>110437822</v>
      </c>
      <c r="T88" s="30">
        <v>1180000</v>
      </c>
      <c r="U88" s="30">
        <v>940000</v>
      </c>
      <c r="V88" s="40">
        <f>+U88/T88</f>
        <v>0.79661016949152541</v>
      </c>
      <c r="W88" s="196" t="s">
        <v>3232</v>
      </c>
      <c r="X88" s="4" t="s">
        <v>2235</v>
      </c>
      <c r="Z88" s="4" t="s">
        <v>2068</v>
      </c>
      <c r="AA88" s="4" t="s">
        <v>2087</v>
      </c>
      <c r="AB88" s="4" t="s">
        <v>2045</v>
      </c>
      <c r="AC88" s="4" t="s">
        <v>2052</v>
      </c>
      <c r="AD88" s="155"/>
      <c r="AE88" s="1"/>
      <c r="AF88" s="155"/>
      <c r="AG88" s="241">
        <v>4</v>
      </c>
      <c r="AH88" s="241">
        <v>7</v>
      </c>
      <c r="AI88" s="241">
        <v>7</v>
      </c>
      <c r="AJ88" s="241">
        <v>10</v>
      </c>
      <c r="AK88" s="241">
        <v>7</v>
      </c>
      <c r="AL88" s="241">
        <v>7</v>
      </c>
      <c r="AM88" s="241">
        <v>15</v>
      </c>
      <c r="AN88" s="236">
        <f t="shared" si="45"/>
        <v>57</v>
      </c>
      <c r="AO88" s="241">
        <v>4</v>
      </c>
      <c r="AP88" s="241">
        <v>7</v>
      </c>
      <c r="AQ88" s="241">
        <v>7</v>
      </c>
      <c r="AR88" s="241">
        <v>10</v>
      </c>
      <c r="AS88" s="241">
        <v>7</v>
      </c>
      <c r="AT88" s="241">
        <v>7</v>
      </c>
      <c r="AU88" s="241">
        <v>15</v>
      </c>
      <c r="AV88" s="237">
        <f t="shared" si="46"/>
        <v>57</v>
      </c>
      <c r="AW88" s="241">
        <v>10</v>
      </c>
      <c r="AX88" s="241">
        <v>20</v>
      </c>
      <c r="AY88" s="241">
        <v>10</v>
      </c>
      <c r="AZ88" s="241">
        <v>10</v>
      </c>
      <c r="BA88" s="241">
        <v>10</v>
      </c>
      <c r="BB88" s="241">
        <v>20</v>
      </c>
      <c r="BC88" s="241">
        <v>15</v>
      </c>
      <c r="BD88" s="238">
        <f t="shared" si="47"/>
        <v>95</v>
      </c>
      <c r="BE88" s="241">
        <v>7</v>
      </c>
      <c r="BF88" s="241">
        <v>7</v>
      </c>
      <c r="BG88" s="241">
        <v>7</v>
      </c>
      <c r="BH88" s="241">
        <v>10</v>
      </c>
      <c r="BI88" s="241">
        <v>7</v>
      </c>
      <c r="BJ88" s="241">
        <v>7</v>
      </c>
      <c r="BK88" s="241">
        <v>15</v>
      </c>
      <c r="BL88" s="239">
        <f t="shared" si="48"/>
        <v>60</v>
      </c>
      <c r="BM88" s="241">
        <v>4</v>
      </c>
      <c r="BN88" s="241">
        <v>7</v>
      </c>
      <c r="BO88" s="241">
        <v>7</v>
      </c>
      <c r="BP88" s="241">
        <v>10</v>
      </c>
      <c r="BQ88" s="241">
        <v>7</v>
      </c>
      <c r="BR88" s="241">
        <v>7</v>
      </c>
      <c r="BS88" s="241">
        <v>15</v>
      </c>
      <c r="BT88" s="240">
        <f t="shared" si="49"/>
        <v>57</v>
      </c>
      <c r="BU88" s="235">
        <f t="shared" si="50"/>
        <v>326</v>
      </c>
      <c r="BV88" s="235">
        <v>5</v>
      </c>
      <c r="BW88" s="244">
        <f t="shared" si="51"/>
        <v>65.2</v>
      </c>
      <c r="BX88" s="235">
        <f t="shared" si="52"/>
        <v>29</v>
      </c>
      <c r="BY88" s="245">
        <f t="shared" si="53"/>
        <v>5.8</v>
      </c>
      <c r="BZ88" s="235">
        <f t="shared" si="54"/>
        <v>48</v>
      </c>
      <c r="CA88" s="246">
        <f t="shared" si="55"/>
        <v>9.6</v>
      </c>
      <c r="CB88" s="235">
        <f t="shared" si="56"/>
        <v>38</v>
      </c>
      <c r="CC88" s="247">
        <f t="shared" si="57"/>
        <v>7.6</v>
      </c>
      <c r="CD88" s="235">
        <f t="shared" si="58"/>
        <v>50</v>
      </c>
      <c r="CE88" s="248">
        <f t="shared" si="59"/>
        <v>10</v>
      </c>
      <c r="CF88" s="235">
        <f t="shared" si="60"/>
        <v>38</v>
      </c>
      <c r="CG88" s="249">
        <f t="shared" si="61"/>
        <v>7.6</v>
      </c>
      <c r="CH88" s="235">
        <f t="shared" si="62"/>
        <v>48</v>
      </c>
      <c r="CI88" s="250">
        <f t="shared" si="63"/>
        <v>9.6</v>
      </c>
      <c r="CJ88" s="235">
        <f t="shared" si="64"/>
        <v>75</v>
      </c>
      <c r="CK88" s="251">
        <f t="shared" si="65"/>
        <v>15</v>
      </c>
      <c r="CL88" s="268">
        <f t="shared" si="66"/>
        <v>400000</v>
      </c>
      <c r="CM88" s="160"/>
      <c r="CN88" s="264">
        <v>400000</v>
      </c>
      <c r="CO88" s="160"/>
      <c r="CP88" s="160"/>
      <c r="CQ88" s="155"/>
      <c r="CR88" s="155"/>
      <c r="CS88" s="155"/>
      <c r="CT88" s="155"/>
      <c r="CU88" s="155"/>
      <c r="CV88" s="155"/>
      <c r="CW88" s="155"/>
      <c r="CX88" s="155"/>
      <c r="CY88" s="155"/>
      <c r="CZ88" s="155"/>
      <c r="DA88" s="155"/>
      <c r="DB88" s="155"/>
      <c r="DC88" s="155"/>
      <c r="DD88" s="155"/>
      <c r="DE88" s="155"/>
      <c r="DF88" s="155"/>
      <c r="DG88" s="155"/>
      <c r="DH88" s="155"/>
      <c r="DI88" s="155"/>
      <c r="DJ88" s="155"/>
      <c r="DK88" s="155"/>
      <c r="DL88" s="155"/>
      <c r="DM88" s="155"/>
      <c r="DN88" s="155"/>
      <c r="DO88" s="155"/>
      <c r="DP88" s="155"/>
      <c r="DQ88" s="155"/>
      <c r="DR88" s="155"/>
      <c r="DS88" s="155"/>
      <c r="DT88" s="155"/>
    </row>
    <row r="89" spans="1:124" ht="65.099999999999994" customHeight="1" x14ac:dyDescent="0.25">
      <c r="A89" s="204">
        <v>45</v>
      </c>
      <c r="B89" s="182" t="s">
        <v>2509</v>
      </c>
      <c r="C89" s="162" t="s">
        <v>2510</v>
      </c>
      <c r="D89" s="155">
        <v>86</v>
      </c>
      <c r="E89" s="4" t="s">
        <v>323</v>
      </c>
      <c r="F89" s="4" t="s">
        <v>751</v>
      </c>
      <c r="G89" s="4" t="s">
        <v>2511</v>
      </c>
      <c r="H89" s="4" t="s">
        <v>26</v>
      </c>
      <c r="I89" s="4" t="s">
        <v>1402</v>
      </c>
      <c r="J89" s="4"/>
      <c r="K89" s="4"/>
      <c r="L89" s="34" t="s">
        <v>732</v>
      </c>
      <c r="M89" s="28" t="s">
        <v>731</v>
      </c>
      <c r="N89" s="34" t="s">
        <v>474</v>
      </c>
      <c r="O89" s="4" t="s">
        <v>37</v>
      </c>
      <c r="P89" s="4" t="s">
        <v>29</v>
      </c>
      <c r="Q89" s="4">
        <v>481</v>
      </c>
      <c r="R89" s="29" t="s">
        <v>404</v>
      </c>
      <c r="S89" s="4">
        <v>111408069</v>
      </c>
      <c r="T89" s="30">
        <v>868000</v>
      </c>
      <c r="U89" s="30">
        <v>675000</v>
      </c>
      <c r="V89" s="40">
        <f>+U89/T89</f>
        <v>0.77764976958525345</v>
      </c>
      <c r="W89" s="196" t="s">
        <v>3233</v>
      </c>
      <c r="X89" s="4" t="s">
        <v>2512</v>
      </c>
      <c r="Y89" s="4"/>
      <c r="Z89" s="4" t="s">
        <v>2068</v>
      </c>
      <c r="AA89" s="4" t="s">
        <v>2063</v>
      </c>
      <c r="AB89" s="4" t="s">
        <v>2173</v>
      </c>
      <c r="AC89" s="4" t="s">
        <v>2052</v>
      </c>
      <c r="AD89" s="155"/>
      <c r="AE89" s="4"/>
      <c r="AF89" s="4"/>
      <c r="AG89" s="235">
        <v>7</v>
      </c>
      <c r="AH89" s="235">
        <v>7</v>
      </c>
      <c r="AI89" s="235">
        <v>4</v>
      </c>
      <c r="AJ89" s="235">
        <v>11</v>
      </c>
      <c r="AK89" s="235">
        <v>7</v>
      </c>
      <c r="AL89" s="235">
        <v>7</v>
      </c>
      <c r="AM89" s="235">
        <v>15</v>
      </c>
      <c r="AN89" s="236">
        <f t="shared" si="45"/>
        <v>58</v>
      </c>
      <c r="AO89" s="235">
        <v>7</v>
      </c>
      <c r="AP89" s="235">
        <v>7</v>
      </c>
      <c r="AQ89" s="235">
        <v>4</v>
      </c>
      <c r="AR89" s="235">
        <v>11</v>
      </c>
      <c r="AS89" s="235">
        <v>7</v>
      </c>
      <c r="AT89" s="235">
        <v>7</v>
      </c>
      <c r="AU89" s="235">
        <v>15</v>
      </c>
      <c r="AV89" s="237">
        <f t="shared" si="46"/>
        <v>58</v>
      </c>
      <c r="AW89" s="235">
        <v>10</v>
      </c>
      <c r="AX89" s="235">
        <v>20</v>
      </c>
      <c r="AY89" s="235">
        <v>7</v>
      </c>
      <c r="AZ89" s="235">
        <v>11</v>
      </c>
      <c r="BA89" s="235">
        <v>10</v>
      </c>
      <c r="BB89" s="235">
        <v>20</v>
      </c>
      <c r="BC89" s="235">
        <v>15</v>
      </c>
      <c r="BD89" s="238">
        <f t="shared" si="47"/>
        <v>93</v>
      </c>
      <c r="BE89" s="235">
        <v>7</v>
      </c>
      <c r="BF89" s="235">
        <v>7</v>
      </c>
      <c r="BG89" s="235">
        <v>4</v>
      </c>
      <c r="BH89" s="235">
        <v>11</v>
      </c>
      <c r="BI89" s="235">
        <v>7</v>
      </c>
      <c r="BJ89" s="235">
        <v>7</v>
      </c>
      <c r="BK89" s="235">
        <v>15</v>
      </c>
      <c r="BL89" s="239">
        <f t="shared" si="48"/>
        <v>58</v>
      </c>
      <c r="BM89" s="235">
        <v>7</v>
      </c>
      <c r="BN89" s="235">
        <v>7</v>
      </c>
      <c r="BO89" s="235">
        <v>4</v>
      </c>
      <c r="BP89" s="235">
        <v>11</v>
      </c>
      <c r="BQ89" s="235">
        <v>7</v>
      </c>
      <c r="BR89" s="235">
        <v>7</v>
      </c>
      <c r="BS89" s="235">
        <v>15</v>
      </c>
      <c r="BT89" s="240">
        <f t="shared" si="49"/>
        <v>58</v>
      </c>
      <c r="BU89" s="235">
        <f t="shared" si="50"/>
        <v>325</v>
      </c>
      <c r="BV89" s="235">
        <v>5</v>
      </c>
      <c r="BW89" s="244">
        <f t="shared" si="51"/>
        <v>65</v>
      </c>
      <c r="BX89" s="235">
        <f t="shared" si="52"/>
        <v>38</v>
      </c>
      <c r="BY89" s="245">
        <f t="shared" si="53"/>
        <v>7.6</v>
      </c>
      <c r="BZ89" s="235">
        <f t="shared" si="54"/>
        <v>48</v>
      </c>
      <c r="CA89" s="246">
        <f t="shared" si="55"/>
        <v>9.6</v>
      </c>
      <c r="CB89" s="235">
        <f t="shared" si="56"/>
        <v>23</v>
      </c>
      <c r="CC89" s="247">
        <f t="shared" si="57"/>
        <v>4.5999999999999996</v>
      </c>
      <c r="CD89" s="235">
        <f t="shared" si="58"/>
        <v>55</v>
      </c>
      <c r="CE89" s="248">
        <f t="shared" si="59"/>
        <v>11</v>
      </c>
      <c r="CF89" s="235">
        <f t="shared" si="60"/>
        <v>38</v>
      </c>
      <c r="CG89" s="249">
        <f t="shared" si="61"/>
        <v>7.6</v>
      </c>
      <c r="CH89" s="235">
        <f t="shared" si="62"/>
        <v>48</v>
      </c>
      <c r="CI89" s="250">
        <f t="shared" si="63"/>
        <v>9.6</v>
      </c>
      <c r="CJ89" s="235">
        <f t="shared" si="64"/>
        <v>75</v>
      </c>
      <c r="CK89" s="251">
        <f t="shared" si="65"/>
        <v>15</v>
      </c>
      <c r="CL89" s="268">
        <f t="shared" si="66"/>
        <v>400000</v>
      </c>
      <c r="CM89" s="160"/>
      <c r="CN89" s="264">
        <v>400000</v>
      </c>
      <c r="CO89" s="158"/>
      <c r="CP89" s="158"/>
    </row>
    <row r="90" spans="1:124" ht="65.099999999999994" customHeight="1" x14ac:dyDescent="0.25">
      <c r="A90" s="170">
        <v>66</v>
      </c>
      <c r="B90" s="182" t="s">
        <v>2155</v>
      </c>
      <c r="C90" s="162" t="s">
        <v>2156</v>
      </c>
      <c r="D90" s="162">
        <v>87</v>
      </c>
      <c r="E90" s="4" t="s">
        <v>86</v>
      </c>
      <c r="F90" s="4" t="s">
        <v>2011</v>
      </c>
      <c r="G90" s="4" t="s">
        <v>2157</v>
      </c>
      <c r="H90" s="4" t="s">
        <v>26</v>
      </c>
      <c r="I90" s="4" t="s">
        <v>428</v>
      </c>
      <c r="J90" s="4"/>
      <c r="K90" s="4"/>
      <c r="L90" s="28" t="s">
        <v>547</v>
      </c>
      <c r="M90" s="4" t="s">
        <v>87</v>
      </c>
      <c r="N90" s="4" t="s">
        <v>941</v>
      </c>
      <c r="O90" s="4" t="s">
        <v>2984</v>
      </c>
      <c r="P90" s="4" t="s">
        <v>17</v>
      </c>
      <c r="Q90" s="4">
        <v>424</v>
      </c>
      <c r="R90" s="29" t="s">
        <v>88</v>
      </c>
      <c r="S90" s="4">
        <v>109345938</v>
      </c>
      <c r="T90" s="30">
        <v>815000</v>
      </c>
      <c r="U90" s="30">
        <v>650000</v>
      </c>
      <c r="V90" s="40">
        <f>+U90/T90</f>
        <v>0.7975460122699386</v>
      </c>
      <c r="W90" s="196" t="s">
        <v>3096</v>
      </c>
      <c r="X90" s="4" t="s">
        <v>2158</v>
      </c>
      <c r="Y90" s="4"/>
      <c r="Z90" s="4" t="s">
        <v>2068</v>
      </c>
      <c r="AA90" s="4" t="s">
        <v>2063</v>
      </c>
      <c r="AB90" s="4" t="s">
        <v>2045</v>
      </c>
      <c r="AC90" s="4" t="s">
        <v>2052</v>
      </c>
      <c r="AD90" s="155"/>
      <c r="AE90" s="4"/>
      <c r="AG90" s="241">
        <v>7</v>
      </c>
      <c r="AH90" s="241">
        <v>7</v>
      </c>
      <c r="AI90" s="241">
        <v>4</v>
      </c>
      <c r="AJ90" s="241">
        <v>11</v>
      </c>
      <c r="AK90" s="241">
        <v>7</v>
      </c>
      <c r="AL90" s="241">
        <v>7</v>
      </c>
      <c r="AM90" s="241">
        <v>15</v>
      </c>
      <c r="AN90" s="236">
        <f t="shared" si="45"/>
        <v>58</v>
      </c>
      <c r="AO90" s="241">
        <v>4</v>
      </c>
      <c r="AP90" s="241">
        <v>7</v>
      </c>
      <c r="AQ90" s="241">
        <v>4</v>
      </c>
      <c r="AR90" s="241">
        <v>11</v>
      </c>
      <c r="AS90" s="241">
        <v>7</v>
      </c>
      <c r="AT90" s="241">
        <v>7</v>
      </c>
      <c r="AU90" s="241">
        <v>15</v>
      </c>
      <c r="AV90" s="237">
        <f t="shared" si="46"/>
        <v>55</v>
      </c>
      <c r="AW90" s="241">
        <v>10</v>
      </c>
      <c r="AX90" s="241">
        <v>20</v>
      </c>
      <c r="AY90" s="241">
        <v>10</v>
      </c>
      <c r="AZ90" s="241">
        <v>11</v>
      </c>
      <c r="BA90" s="241">
        <v>10</v>
      </c>
      <c r="BB90" s="241">
        <v>20</v>
      </c>
      <c r="BC90" s="241">
        <v>15</v>
      </c>
      <c r="BD90" s="238">
        <f t="shared" si="47"/>
        <v>96</v>
      </c>
      <c r="BE90" s="241">
        <v>7</v>
      </c>
      <c r="BF90" s="241">
        <v>7</v>
      </c>
      <c r="BG90" s="241">
        <v>4</v>
      </c>
      <c r="BH90" s="241">
        <v>11</v>
      </c>
      <c r="BI90" s="241">
        <v>7</v>
      </c>
      <c r="BJ90" s="241">
        <v>7</v>
      </c>
      <c r="BK90" s="241">
        <v>15</v>
      </c>
      <c r="BL90" s="239">
        <f t="shared" si="48"/>
        <v>58</v>
      </c>
      <c r="BM90" s="241">
        <v>7</v>
      </c>
      <c r="BN90" s="241">
        <v>7</v>
      </c>
      <c r="BO90" s="241">
        <v>4</v>
      </c>
      <c r="BP90" s="241">
        <v>11</v>
      </c>
      <c r="BQ90" s="241">
        <v>7</v>
      </c>
      <c r="BR90" s="241">
        <v>7</v>
      </c>
      <c r="BS90" s="241">
        <v>15</v>
      </c>
      <c r="BT90" s="240">
        <f t="shared" si="49"/>
        <v>58</v>
      </c>
      <c r="BU90" s="235">
        <f t="shared" si="50"/>
        <v>325</v>
      </c>
      <c r="BV90" s="235">
        <v>5</v>
      </c>
      <c r="BW90" s="244">
        <f t="shared" si="51"/>
        <v>65</v>
      </c>
      <c r="BX90" s="235">
        <f t="shared" si="52"/>
        <v>35</v>
      </c>
      <c r="BY90" s="245">
        <f t="shared" si="53"/>
        <v>7</v>
      </c>
      <c r="BZ90" s="235">
        <f t="shared" si="54"/>
        <v>48</v>
      </c>
      <c r="CA90" s="246">
        <f t="shared" si="55"/>
        <v>9.6</v>
      </c>
      <c r="CB90" s="235">
        <f t="shared" si="56"/>
        <v>26</v>
      </c>
      <c r="CC90" s="247">
        <f t="shared" si="57"/>
        <v>5.2</v>
      </c>
      <c r="CD90" s="235">
        <f t="shared" si="58"/>
        <v>55</v>
      </c>
      <c r="CE90" s="248">
        <f t="shared" si="59"/>
        <v>11</v>
      </c>
      <c r="CF90" s="235">
        <f t="shared" si="60"/>
        <v>38</v>
      </c>
      <c r="CG90" s="249">
        <f t="shared" si="61"/>
        <v>7.6</v>
      </c>
      <c r="CH90" s="235">
        <f t="shared" si="62"/>
        <v>48</v>
      </c>
      <c r="CI90" s="250">
        <f t="shared" si="63"/>
        <v>9.6</v>
      </c>
      <c r="CJ90" s="235">
        <f t="shared" si="64"/>
        <v>75</v>
      </c>
      <c r="CK90" s="251">
        <f t="shared" si="65"/>
        <v>15</v>
      </c>
      <c r="CL90" s="268">
        <f t="shared" si="66"/>
        <v>0</v>
      </c>
      <c r="CM90" s="165"/>
      <c r="CN90" s="158"/>
      <c r="CO90" s="158"/>
      <c r="CP90" s="158"/>
    </row>
    <row r="91" spans="1:124" s="4" customFormat="1" ht="65.099999999999994" customHeight="1" x14ac:dyDescent="0.25">
      <c r="A91" s="217">
        <v>164</v>
      </c>
      <c r="B91" s="171">
        <v>156</v>
      </c>
      <c r="C91" s="155" t="s">
        <v>2880</v>
      </c>
      <c r="D91" s="155">
        <v>88</v>
      </c>
      <c r="E91" s="155" t="s">
        <v>390</v>
      </c>
      <c r="F91" s="155" t="s">
        <v>943</v>
      </c>
      <c r="G91" s="155" t="s">
        <v>2881</v>
      </c>
      <c r="H91" s="155" t="s">
        <v>35</v>
      </c>
      <c r="I91" s="155" t="s">
        <v>2882</v>
      </c>
      <c r="J91" s="155"/>
      <c r="K91" s="155"/>
      <c r="L91" s="155" t="s">
        <v>2883</v>
      </c>
      <c r="M91" s="155" t="s">
        <v>2884</v>
      </c>
      <c r="N91" s="155" t="s">
        <v>2885</v>
      </c>
      <c r="O91" s="4" t="s">
        <v>383</v>
      </c>
      <c r="P91" s="155" t="s">
        <v>2027</v>
      </c>
      <c r="Q91" s="4">
        <v>424</v>
      </c>
      <c r="R91" s="159" t="s">
        <v>949</v>
      </c>
      <c r="S91" s="155">
        <v>101858920</v>
      </c>
      <c r="T91" s="160">
        <v>1476000</v>
      </c>
      <c r="U91" s="160">
        <v>1176000</v>
      </c>
      <c r="V91" s="180">
        <v>0.7967479674796748</v>
      </c>
      <c r="W91" s="155" t="s">
        <v>3152</v>
      </c>
      <c r="X91" s="155" t="s">
        <v>2886</v>
      </c>
      <c r="Y91" s="155"/>
      <c r="Z91" s="155" t="s">
        <v>2051</v>
      </c>
      <c r="AA91" s="155" t="s">
        <v>2887</v>
      </c>
      <c r="AB91" s="155" t="s">
        <v>2045</v>
      </c>
      <c r="AC91" s="155"/>
      <c r="AD91" s="155"/>
      <c r="AE91" s="155"/>
      <c r="AF91" s="155"/>
      <c r="AG91" s="241">
        <v>7</v>
      </c>
      <c r="AH91" s="241">
        <v>7</v>
      </c>
      <c r="AI91" s="241">
        <v>4</v>
      </c>
      <c r="AJ91" s="241">
        <v>13</v>
      </c>
      <c r="AK91" s="241">
        <v>7</v>
      </c>
      <c r="AL91" s="241">
        <v>7</v>
      </c>
      <c r="AM91" s="241">
        <v>15</v>
      </c>
      <c r="AN91" s="236">
        <f t="shared" si="45"/>
        <v>60</v>
      </c>
      <c r="AO91" s="241">
        <v>7</v>
      </c>
      <c r="AP91" s="241">
        <v>7</v>
      </c>
      <c r="AQ91" s="241">
        <v>4</v>
      </c>
      <c r="AR91" s="241">
        <v>13</v>
      </c>
      <c r="AS91" s="241">
        <v>7</v>
      </c>
      <c r="AT91" s="241">
        <v>7</v>
      </c>
      <c r="AU91" s="241">
        <v>15</v>
      </c>
      <c r="AV91" s="237">
        <f t="shared" si="46"/>
        <v>60</v>
      </c>
      <c r="AW91" s="241">
        <v>10</v>
      </c>
      <c r="AX91" s="241">
        <v>20</v>
      </c>
      <c r="AY91" s="241">
        <v>10</v>
      </c>
      <c r="AZ91" s="241">
        <v>13</v>
      </c>
      <c r="BA91" s="241">
        <v>10</v>
      </c>
      <c r="BB91" s="241">
        <v>7</v>
      </c>
      <c r="BC91" s="241">
        <v>15</v>
      </c>
      <c r="BD91" s="238">
        <f t="shared" si="47"/>
        <v>85</v>
      </c>
      <c r="BE91" s="241">
        <v>7</v>
      </c>
      <c r="BF91" s="241">
        <v>7</v>
      </c>
      <c r="BG91" s="241">
        <v>4</v>
      </c>
      <c r="BH91" s="241">
        <v>13</v>
      </c>
      <c r="BI91" s="241">
        <v>7</v>
      </c>
      <c r="BJ91" s="241">
        <v>7</v>
      </c>
      <c r="BK91" s="241">
        <v>15</v>
      </c>
      <c r="BL91" s="239">
        <f t="shared" si="48"/>
        <v>60</v>
      </c>
      <c r="BM91" s="241">
        <v>7</v>
      </c>
      <c r="BN91" s="241">
        <v>7</v>
      </c>
      <c r="BO91" s="241">
        <v>4</v>
      </c>
      <c r="BP91" s="241">
        <v>13</v>
      </c>
      <c r="BQ91" s="241">
        <v>7</v>
      </c>
      <c r="BR91" s="241">
        <v>7</v>
      </c>
      <c r="BS91" s="241">
        <v>15</v>
      </c>
      <c r="BT91" s="240">
        <f t="shared" si="49"/>
        <v>60</v>
      </c>
      <c r="BU91" s="235">
        <f t="shared" si="50"/>
        <v>325</v>
      </c>
      <c r="BV91" s="235">
        <v>5</v>
      </c>
      <c r="BW91" s="244">
        <f t="shared" si="51"/>
        <v>65</v>
      </c>
      <c r="BX91" s="235">
        <f t="shared" si="52"/>
        <v>38</v>
      </c>
      <c r="BY91" s="245">
        <f t="shared" si="53"/>
        <v>7.6</v>
      </c>
      <c r="BZ91" s="235">
        <f t="shared" si="54"/>
        <v>48</v>
      </c>
      <c r="CA91" s="246">
        <f t="shared" si="55"/>
        <v>9.6</v>
      </c>
      <c r="CB91" s="235">
        <f t="shared" si="56"/>
        <v>26</v>
      </c>
      <c r="CC91" s="247">
        <f t="shared" si="57"/>
        <v>5.2</v>
      </c>
      <c r="CD91" s="235">
        <f t="shared" si="58"/>
        <v>65</v>
      </c>
      <c r="CE91" s="248">
        <f t="shared" si="59"/>
        <v>13</v>
      </c>
      <c r="CF91" s="235">
        <f t="shared" si="60"/>
        <v>38</v>
      </c>
      <c r="CG91" s="249">
        <f t="shared" si="61"/>
        <v>7.6</v>
      </c>
      <c r="CH91" s="235">
        <f t="shared" si="62"/>
        <v>35</v>
      </c>
      <c r="CI91" s="250">
        <f t="shared" si="63"/>
        <v>7</v>
      </c>
      <c r="CJ91" s="235">
        <f t="shared" si="64"/>
        <v>75</v>
      </c>
      <c r="CK91" s="251">
        <f t="shared" si="65"/>
        <v>15</v>
      </c>
      <c r="CL91" s="268">
        <f t="shared" si="66"/>
        <v>0</v>
      </c>
      <c r="CM91" s="260"/>
      <c r="CN91" s="160"/>
      <c r="CO91" s="160"/>
      <c r="CP91" s="160"/>
      <c r="CQ91" s="155"/>
      <c r="CR91" s="155"/>
      <c r="CS91" s="155"/>
      <c r="CT91" s="155"/>
      <c r="CU91" s="155"/>
      <c r="CV91" s="155"/>
      <c r="CW91" s="155"/>
      <c r="CX91" s="155"/>
      <c r="CY91" s="155"/>
      <c r="CZ91" s="155"/>
      <c r="DA91" s="155"/>
      <c r="DB91" s="155"/>
      <c r="DC91" s="155"/>
      <c r="DD91" s="155"/>
      <c r="DE91" s="155"/>
      <c r="DF91" s="155"/>
      <c r="DG91" s="155"/>
      <c r="DH91" s="155"/>
      <c r="DI91" s="155"/>
      <c r="DJ91" s="155"/>
      <c r="DK91" s="155"/>
      <c r="DL91" s="155"/>
      <c r="DM91" s="155"/>
      <c r="DN91" s="155"/>
      <c r="DO91" s="155"/>
      <c r="DP91" s="155"/>
      <c r="DQ91" s="155"/>
      <c r="DR91" s="155"/>
      <c r="DS91" s="155"/>
      <c r="DT91" s="155"/>
    </row>
    <row r="92" spans="1:124" s="4" customFormat="1" ht="65.099999999999994" customHeight="1" x14ac:dyDescent="0.25">
      <c r="A92" s="220">
        <v>173</v>
      </c>
      <c r="B92" s="182" t="s">
        <v>2251</v>
      </c>
      <c r="C92" s="162" t="s">
        <v>2252</v>
      </c>
      <c r="D92" s="162">
        <v>89</v>
      </c>
      <c r="E92" s="4" t="s">
        <v>1879</v>
      </c>
      <c r="F92" s="4" t="s">
        <v>1880</v>
      </c>
      <c r="G92" s="4" t="s">
        <v>2253</v>
      </c>
      <c r="H92" s="3" t="s">
        <v>35</v>
      </c>
      <c r="I92" s="4" t="s">
        <v>2255</v>
      </c>
      <c r="J92" s="3"/>
      <c r="K92" s="3"/>
      <c r="L92" s="3"/>
      <c r="M92" s="4" t="s">
        <v>1881</v>
      </c>
      <c r="N92" s="4" t="s">
        <v>2254</v>
      </c>
      <c r="O92" s="3" t="s">
        <v>341</v>
      </c>
      <c r="P92" s="3" t="s">
        <v>17</v>
      </c>
      <c r="Q92" s="3">
        <v>424</v>
      </c>
      <c r="R92" s="5" t="s">
        <v>1882</v>
      </c>
      <c r="S92" s="3">
        <v>101800081</v>
      </c>
      <c r="T92" s="6">
        <v>1512000</v>
      </c>
      <c r="U92" s="6">
        <v>1182000</v>
      </c>
      <c r="V92" s="40">
        <f>+U92/T92</f>
        <v>0.78174603174603174</v>
      </c>
      <c r="W92" s="196" t="s">
        <v>3157</v>
      </c>
      <c r="X92" s="4" t="s">
        <v>2163</v>
      </c>
      <c r="Z92" s="4" t="s">
        <v>2051</v>
      </c>
      <c r="AA92" s="4" t="s">
        <v>2113</v>
      </c>
      <c r="AB92" s="4" t="s">
        <v>2045</v>
      </c>
      <c r="AC92" s="4" t="s">
        <v>2052</v>
      </c>
      <c r="AD92" s="155"/>
      <c r="AE92" s="3"/>
      <c r="AF92" s="155"/>
      <c r="AG92" s="235">
        <v>7</v>
      </c>
      <c r="AH92" s="235">
        <v>7</v>
      </c>
      <c r="AI92" s="235">
        <v>4</v>
      </c>
      <c r="AJ92" s="235">
        <v>13</v>
      </c>
      <c r="AK92" s="235">
        <v>7</v>
      </c>
      <c r="AL92" s="235">
        <v>7</v>
      </c>
      <c r="AM92" s="235">
        <v>15</v>
      </c>
      <c r="AN92" s="236">
        <f t="shared" si="45"/>
        <v>60</v>
      </c>
      <c r="AO92" s="235">
        <v>4</v>
      </c>
      <c r="AP92" s="235">
        <v>7</v>
      </c>
      <c r="AQ92" s="235">
        <v>7</v>
      </c>
      <c r="AR92" s="235">
        <v>13</v>
      </c>
      <c r="AS92" s="235">
        <v>7</v>
      </c>
      <c r="AT92" s="235">
        <v>7</v>
      </c>
      <c r="AU92" s="235">
        <v>15</v>
      </c>
      <c r="AV92" s="237">
        <f t="shared" si="46"/>
        <v>60</v>
      </c>
      <c r="AW92" s="235">
        <v>10</v>
      </c>
      <c r="AX92" s="235">
        <v>20</v>
      </c>
      <c r="AY92" s="235">
        <v>10</v>
      </c>
      <c r="AZ92" s="235">
        <v>13</v>
      </c>
      <c r="BA92" s="235">
        <v>10</v>
      </c>
      <c r="BB92" s="235">
        <v>7</v>
      </c>
      <c r="BC92" s="235">
        <v>15</v>
      </c>
      <c r="BD92" s="238">
        <f t="shared" si="47"/>
        <v>85</v>
      </c>
      <c r="BE92" s="235">
        <v>7</v>
      </c>
      <c r="BF92" s="235">
        <v>7</v>
      </c>
      <c r="BG92" s="235">
        <v>4</v>
      </c>
      <c r="BH92" s="235">
        <v>13</v>
      </c>
      <c r="BI92" s="235">
        <v>7</v>
      </c>
      <c r="BJ92" s="235">
        <v>7</v>
      </c>
      <c r="BK92" s="235">
        <v>15</v>
      </c>
      <c r="BL92" s="239">
        <f t="shared" si="48"/>
        <v>60</v>
      </c>
      <c r="BM92" s="235">
        <v>7</v>
      </c>
      <c r="BN92" s="235">
        <v>7</v>
      </c>
      <c r="BO92" s="235">
        <v>4</v>
      </c>
      <c r="BP92" s="235">
        <v>13</v>
      </c>
      <c r="BQ92" s="235">
        <v>7</v>
      </c>
      <c r="BR92" s="235">
        <v>7</v>
      </c>
      <c r="BS92" s="235">
        <v>15</v>
      </c>
      <c r="BT92" s="240">
        <f t="shared" si="49"/>
        <v>60</v>
      </c>
      <c r="BU92" s="235">
        <f t="shared" si="50"/>
        <v>325</v>
      </c>
      <c r="BV92" s="235">
        <v>5</v>
      </c>
      <c r="BW92" s="244">
        <f t="shared" si="51"/>
        <v>65</v>
      </c>
      <c r="BX92" s="235">
        <f t="shared" si="52"/>
        <v>35</v>
      </c>
      <c r="BY92" s="245">
        <f t="shared" si="53"/>
        <v>7</v>
      </c>
      <c r="BZ92" s="235">
        <f t="shared" si="54"/>
        <v>48</v>
      </c>
      <c r="CA92" s="246">
        <f t="shared" si="55"/>
        <v>9.6</v>
      </c>
      <c r="CB92" s="235">
        <f t="shared" si="56"/>
        <v>29</v>
      </c>
      <c r="CC92" s="247">
        <f t="shared" si="57"/>
        <v>5.8</v>
      </c>
      <c r="CD92" s="235">
        <f t="shared" si="58"/>
        <v>65</v>
      </c>
      <c r="CE92" s="248">
        <f t="shared" si="59"/>
        <v>13</v>
      </c>
      <c r="CF92" s="235">
        <f t="shared" si="60"/>
        <v>38</v>
      </c>
      <c r="CG92" s="249">
        <f t="shared" si="61"/>
        <v>7.6</v>
      </c>
      <c r="CH92" s="235">
        <f t="shared" si="62"/>
        <v>35</v>
      </c>
      <c r="CI92" s="250">
        <f t="shared" si="63"/>
        <v>7</v>
      </c>
      <c r="CJ92" s="235">
        <f t="shared" si="64"/>
        <v>75</v>
      </c>
      <c r="CK92" s="251">
        <f t="shared" si="65"/>
        <v>15</v>
      </c>
      <c r="CL92" s="268">
        <f t="shared" si="66"/>
        <v>0</v>
      </c>
      <c r="CM92" s="260"/>
      <c r="CN92" s="160"/>
      <c r="CO92" s="160"/>
      <c r="CP92" s="160"/>
      <c r="CQ92" s="155"/>
      <c r="CR92" s="155"/>
      <c r="CS92" s="155"/>
      <c r="CT92" s="155"/>
      <c r="CU92" s="155"/>
      <c r="CV92" s="155"/>
      <c r="CW92" s="155"/>
      <c r="CX92" s="155"/>
      <c r="CY92" s="155"/>
      <c r="CZ92" s="155"/>
      <c r="DA92" s="155"/>
      <c r="DB92" s="155"/>
      <c r="DC92" s="155"/>
      <c r="DD92" s="155"/>
      <c r="DE92" s="155"/>
      <c r="DF92" s="155"/>
      <c r="DG92" s="155"/>
      <c r="DH92" s="155"/>
      <c r="DI92" s="155"/>
      <c r="DJ92" s="155"/>
      <c r="DK92" s="155"/>
      <c r="DL92" s="155"/>
      <c r="DM92" s="155"/>
      <c r="DN92" s="155"/>
      <c r="DO92" s="155"/>
      <c r="DP92" s="155"/>
      <c r="DQ92" s="155"/>
      <c r="DR92" s="155"/>
      <c r="DS92" s="155"/>
      <c r="DT92" s="155"/>
    </row>
    <row r="93" spans="1:124" s="4" customFormat="1" ht="65.099999999999994" customHeight="1" x14ac:dyDescent="0.25">
      <c r="A93" s="201">
        <v>4</v>
      </c>
      <c r="B93" s="182" t="s">
        <v>1878</v>
      </c>
      <c r="C93" s="162" t="s">
        <v>2383</v>
      </c>
      <c r="D93" s="155">
        <v>90</v>
      </c>
      <c r="E93" s="4" t="s">
        <v>246</v>
      </c>
      <c r="F93" s="4" t="s">
        <v>450</v>
      </c>
      <c r="G93" s="4" t="s">
        <v>2384</v>
      </c>
      <c r="H93" s="4" t="s">
        <v>26</v>
      </c>
      <c r="I93" s="4" t="s">
        <v>451</v>
      </c>
      <c r="L93" s="34" t="s">
        <v>739</v>
      </c>
      <c r="M93" s="34" t="s">
        <v>453</v>
      </c>
      <c r="N93" s="34" t="s">
        <v>452</v>
      </c>
      <c r="O93" s="4" t="s">
        <v>61</v>
      </c>
      <c r="P93" s="4" t="s">
        <v>29</v>
      </c>
      <c r="Q93" s="4">
        <v>481</v>
      </c>
      <c r="R93" s="29" t="s">
        <v>454</v>
      </c>
      <c r="S93" s="4">
        <v>111408913</v>
      </c>
      <c r="T93" s="30">
        <v>785500</v>
      </c>
      <c r="U93" s="30">
        <v>621500</v>
      </c>
      <c r="V93" s="40">
        <f>+U93/T93</f>
        <v>0.7912157861234882</v>
      </c>
      <c r="W93" s="196" t="s">
        <v>3234</v>
      </c>
      <c r="X93" s="4" t="s">
        <v>2385</v>
      </c>
      <c r="Z93" s="4" t="s">
        <v>2068</v>
      </c>
      <c r="AA93" s="4" t="s">
        <v>2113</v>
      </c>
      <c r="AB93" s="4" t="s">
        <v>2045</v>
      </c>
      <c r="AC93" s="4" t="s">
        <v>2052</v>
      </c>
      <c r="AD93" s="155"/>
      <c r="AE93" s="3"/>
      <c r="AG93" s="235">
        <v>7</v>
      </c>
      <c r="AH93" s="235">
        <v>7</v>
      </c>
      <c r="AI93" s="235">
        <v>4</v>
      </c>
      <c r="AJ93" s="235">
        <v>12</v>
      </c>
      <c r="AK93" s="235">
        <v>7</v>
      </c>
      <c r="AL93" s="235">
        <v>7</v>
      </c>
      <c r="AM93" s="235">
        <v>15</v>
      </c>
      <c r="AN93" s="236">
        <f t="shared" si="45"/>
        <v>59</v>
      </c>
      <c r="AO93" s="235">
        <v>4</v>
      </c>
      <c r="AP93" s="235">
        <v>7</v>
      </c>
      <c r="AQ93" s="235">
        <v>7</v>
      </c>
      <c r="AR93" s="235">
        <v>12</v>
      </c>
      <c r="AS93" s="235">
        <v>7</v>
      </c>
      <c r="AT93" s="235">
        <v>7</v>
      </c>
      <c r="AU93" s="235">
        <v>15</v>
      </c>
      <c r="AV93" s="237">
        <f t="shared" si="46"/>
        <v>59</v>
      </c>
      <c r="AW93" s="235">
        <v>10</v>
      </c>
      <c r="AX93" s="235">
        <v>15</v>
      </c>
      <c r="AY93" s="235">
        <v>7</v>
      </c>
      <c r="AZ93" s="235">
        <v>12</v>
      </c>
      <c r="BA93" s="235">
        <v>10</v>
      </c>
      <c r="BB93" s="235">
        <v>20</v>
      </c>
      <c r="BC93" s="235">
        <v>15</v>
      </c>
      <c r="BD93" s="238">
        <f t="shared" si="47"/>
        <v>89</v>
      </c>
      <c r="BE93" s="235">
        <v>7</v>
      </c>
      <c r="BF93" s="235">
        <v>7</v>
      </c>
      <c r="BG93" s="235">
        <v>4</v>
      </c>
      <c r="BH93" s="235">
        <v>11</v>
      </c>
      <c r="BI93" s="235">
        <v>7</v>
      </c>
      <c r="BJ93" s="235">
        <v>7</v>
      </c>
      <c r="BK93" s="235">
        <v>15</v>
      </c>
      <c r="BL93" s="239">
        <f t="shared" si="48"/>
        <v>58</v>
      </c>
      <c r="BM93" s="235">
        <v>7</v>
      </c>
      <c r="BN93" s="235">
        <v>7</v>
      </c>
      <c r="BO93" s="235">
        <v>4</v>
      </c>
      <c r="BP93" s="235">
        <v>12</v>
      </c>
      <c r="BQ93" s="235">
        <v>7</v>
      </c>
      <c r="BR93" s="235">
        <v>7</v>
      </c>
      <c r="BS93" s="235">
        <v>15</v>
      </c>
      <c r="BT93" s="240">
        <f t="shared" si="49"/>
        <v>59</v>
      </c>
      <c r="BU93" s="235">
        <f t="shared" si="50"/>
        <v>324</v>
      </c>
      <c r="BV93" s="235">
        <v>5</v>
      </c>
      <c r="BW93" s="244">
        <f t="shared" si="51"/>
        <v>64.8</v>
      </c>
      <c r="BX93" s="235">
        <f t="shared" si="52"/>
        <v>35</v>
      </c>
      <c r="BY93" s="245">
        <f t="shared" si="53"/>
        <v>7</v>
      </c>
      <c r="BZ93" s="235">
        <f t="shared" si="54"/>
        <v>43</v>
      </c>
      <c r="CA93" s="246">
        <f t="shared" si="55"/>
        <v>8.6</v>
      </c>
      <c r="CB93" s="235">
        <f t="shared" si="56"/>
        <v>26</v>
      </c>
      <c r="CC93" s="247">
        <f t="shared" si="57"/>
        <v>5.2</v>
      </c>
      <c r="CD93" s="235">
        <f t="shared" si="58"/>
        <v>59</v>
      </c>
      <c r="CE93" s="248">
        <f t="shared" si="59"/>
        <v>11.8</v>
      </c>
      <c r="CF93" s="235">
        <f t="shared" si="60"/>
        <v>38</v>
      </c>
      <c r="CG93" s="249">
        <f t="shared" si="61"/>
        <v>7.6</v>
      </c>
      <c r="CH93" s="235">
        <f t="shared" si="62"/>
        <v>48</v>
      </c>
      <c r="CI93" s="250">
        <f t="shared" si="63"/>
        <v>9.6</v>
      </c>
      <c r="CJ93" s="235">
        <f t="shared" si="64"/>
        <v>75</v>
      </c>
      <c r="CK93" s="251">
        <f t="shared" si="65"/>
        <v>15</v>
      </c>
      <c r="CL93" s="268">
        <f t="shared" si="66"/>
        <v>400000</v>
      </c>
      <c r="CM93" s="160"/>
      <c r="CN93" s="264">
        <v>400000</v>
      </c>
      <c r="CO93" s="160"/>
      <c r="CP93" s="160"/>
      <c r="CQ93" s="155"/>
      <c r="CR93" s="155"/>
      <c r="CS93" s="155"/>
      <c r="CT93" s="155"/>
      <c r="CU93" s="155"/>
      <c r="CV93" s="155"/>
      <c r="CW93" s="155"/>
      <c r="CX93" s="155"/>
      <c r="CY93" s="155"/>
      <c r="CZ93" s="155"/>
      <c r="DA93" s="155"/>
      <c r="DB93" s="155"/>
      <c r="DC93" s="155"/>
      <c r="DD93" s="155"/>
      <c r="DE93" s="155"/>
      <c r="DF93" s="155"/>
      <c r="DG93" s="155"/>
      <c r="DH93" s="155"/>
      <c r="DI93" s="155"/>
      <c r="DJ93" s="155"/>
      <c r="DK93" s="155"/>
      <c r="DL93" s="155"/>
      <c r="DM93" s="155"/>
      <c r="DN93" s="155"/>
      <c r="DO93" s="155"/>
      <c r="DP93" s="155"/>
      <c r="DQ93" s="155"/>
      <c r="DR93" s="155"/>
      <c r="DS93" s="155"/>
      <c r="DT93" s="155"/>
    </row>
    <row r="94" spans="1:124" s="4" customFormat="1" ht="65.099999999999994" customHeight="1" x14ac:dyDescent="0.25">
      <c r="A94" s="168">
        <v>93</v>
      </c>
      <c r="B94" s="153" t="s">
        <v>2722</v>
      </c>
      <c r="C94" s="155" t="s">
        <v>2723</v>
      </c>
      <c r="D94" s="162">
        <v>91</v>
      </c>
      <c r="E94" s="155" t="s">
        <v>718</v>
      </c>
      <c r="F94" s="155" t="s">
        <v>719</v>
      </c>
      <c r="G94" s="155" t="s">
        <v>2724</v>
      </c>
      <c r="H94" s="155" t="s">
        <v>15</v>
      </c>
      <c r="I94" s="155" t="s">
        <v>1344</v>
      </c>
      <c r="J94" s="155"/>
      <c r="K94" s="155"/>
      <c r="L94" s="155"/>
      <c r="M94" s="155" t="s">
        <v>1897</v>
      </c>
      <c r="N94" s="155" t="s">
        <v>720</v>
      </c>
      <c r="O94" s="4" t="s">
        <v>111</v>
      </c>
      <c r="P94" s="155" t="s">
        <v>17</v>
      </c>
      <c r="Q94" s="4">
        <v>424</v>
      </c>
      <c r="R94" s="159" t="s">
        <v>722</v>
      </c>
      <c r="S94" s="155">
        <v>100473037</v>
      </c>
      <c r="T94" s="160">
        <v>1894000</v>
      </c>
      <c r="U94" s="160">
        <v>1499000</v>
      </c>
      <c r="V94" s="180">
        <v>0.79144667370644139</v>
      </c>
      <c r="W94" s="155" t="s">
        <v>3112</v>
      </c>
      <c r="X94" s="155" t="s">
        <v>2725</v>
      </c>
      <c r="Y94" s="155"/>
      <c r="Z94" s="155" t="s">
        <v>2996</v>
      </c>
      <c r="AA94" s="155" t="s">
        <v>2291</v>
      </c>
      <c r="AB94" s="155" t="s">
        <v>2045</v>
      </c>
      <c r="AC94" s="155"/>
      <c r="AD94" s="155"/>
      <c r="AE94" s="155"/>
      <c r="AF94" s="155"/>
      <c r="AG94" s="235">
        <v>10</v>
      </c>
      <c r="AH94" s="235">
        <v>7</v>
      </c>
      <c r="AI94" s="235">
        <v>4</v>
      </c>
      <c r="AJ94" s="235">
        <v>14</v>
      </c>
      <c r="AK94" s="235">
        <v>7</v>
      </c>
      <c r="AL94" s="235">
        <v>0</v>
      </c>
      <c r="AM94" s="235">
        <v>15</v>
      </c>
      <c r="AN94" s="236">
        <f t="shared" si="45"/>
        <v>57</v>
      </c>
      <c r="AO94" s="235">
        <v>10</v>
      </c>
      <c r="AP94" s="235">
        <v>7</v>
      </c>
      <c r="AQ94" s="235">
        <v>4</v>
      </c>
      <c r="AR94" s="235">
        <v>14</v>
      </c>
      <c r="AS94" s="235">
        <v>7</v>
      </c>
      <c r="AT94" s="235">
        <v>0</v>
      </c>
      <c r="AU94" s="235">
        <v>15</v>
      </c>
      <c r="AV94" s="237">
        <f t="shared" si="46"/>
        <v>57</v>
      </c>
      <c r="AW94" s="235">
        <v>10</v>
      </c>
      <c r="AX94" s="235">
        <v>20</v>
      </c>
      <c r="AY94" s="235">
        <v>10</v>
      </c>
      <c r="AZ94" s="235">
        <v>14</v>
      </c>
      <c r="BA94" s="235">
        <v>10</v>
      </c>
      <c r="BB94" s="235">
        <v>20</v>
      </c>
      <c r="BC94" s="235">
        <v>15</v>
      </c>
      <c r="BD94" s="238">
        <f t="shared" si="47"/>
        <v>99</v>
      </c>
      <c r="BE94" s="235">
        <v>7</v>
      </c>
      <c r="BF94" s="235">
        <v>7</v>
      </c>
      <c r="BG94" s="235">
        <v>4</v>
      </c>
      <c r="BH94" s="235">
        <v>14</v>
      </c>
      <c r="BI94" s="235">
        <v>7</v>
      </c>
      <c r="BJ94" s="235">
        <v>0</v>
      </c>
      <c r="BK94" s="235">
        <v>15</v>
      </c>
      <c r="BL94" s="239">
        <f t="shared" si="48"/>
        <v>54</v>
      </c>
      <c r="BM94" s="235">
        <v>10</v>
      </c>
      <c r="BN94" s="235">
        <v>7</v>
      </c>
      <c r="BO94" s="235">
        <v>4</v>
      </c>
      <c r="BP94" s="235">
        <v>14</v>
      </c>
      <c r="BQ94" s="235">
        <v>7</v>
      </c>
      <c r="BR94" s="235">
        <v>0</v>
      </c>
      <c r="BS94" s="235">
        <v>15</v>
      </c>
      <c r="BT94" s="240">
        <f t="shared" si="49"/>
        <v>57</v>
      </c>
      <c r="BU94" s="235">
        <f t="shared" si="50"/>
        <v>324</v>
      </c>
      <c r="BV94" s="235">
        <v>5</v>
      </c>
      <c r="BW94" s="244">
        <f t="shared" si="51"/>
        <v>64.8</v>
      </c>
      <c r="BX94" s="235">
        <f t="shared" si="52"/>
        <v>47</v>
      </c>
      <c r="BY94" s="245">
        <f t="shared" si="53"/>
        <v>9.4</v>
      </c>
      <c r="BZ94" s="235">
        <f t="shared" si="54"/>
        <v>48</v>
      </c>
      <c r="CA94" s="246">
        <f t="shared" si="55"/>
        <v>9.6</v>
      </c>
      <c r="CB94" s="235">
        <f t="shared" si="56"/>
        <v>26</v>
      </c>
      <c r="CC94" s="247">
        <f t="shared" si="57"/>
        <v>5.2</v>
      </c>
      <c r="CD94" s="235">
        <f t="shared" si="58"/>
        <v>70</v>
      </c>
      <c r="CE94" s="248">
        <f t="shared" si="59"/>
        <v>14</v>
      </c>
      <c r="CF94" s="235">
        <f t="shared" si="60"/>
        <v>38</v>
      </c>
      <c r="CG94" s="249">
        <f t="shared" si="61"/>
        <v>7.6</v>
      </c>
      <c r="CH94" s="235">
        <f t="shared" si="62"/>
        <v>20</v>
      </c>
      <c r="CI94" s="250">
        <f t="shared" si="63"/>
        <v>4</v>
      </c>
      <c r="CJ94" s="235">
        <f t="shared" si="64"/>
        <v>75</v>
      </c>
      <c r="CK94" s="251">
        <f t="shared" si="65"/>
        <v>15</v>
      </c>
      <c r="CL94" s="268">
        <f t="shared" si="66"/>
        <v>0</v>
      </c>
      <c r="CM94" s="260"/>
      <c r="CN94" s="160"/>
      <c r="CO94" s="160"/>
      <c r="CP94" s="160"/>
      <c r="CQ94" s="155"/>
      <c r="CR94" s="155"/>
      <c r="CS94" s="155"/>
      <c r="CT94" s="155"/>
      <c r="CU94" s="155"/>
      <c r="CV94" s="155"/>
      <c r="CW94" s="155"/>
      <c r="CX94" s="155"/>
      <c r="CY94" s="155"/>
      <c r="CZ94" s="155"/>
      <c r="DA94" s="155"/>
      <c r="DB94" s="155"/>
      <c r="DC94" s="155"/>
      <c r="DD94" s="155"/>
      <c r="DE94" s="155"/>
      <c r="DF94" s="155"/>
      <c r="DG94" s="155"/>
      <c r="DH94" s="155"/>
      <c r="DI94" s="155"/>
      <c r="DJ94" s="155"/>
      <c r="DK94" s="155"/>
      <c r="DL94" s="155"/>
      <c r="DM94" s="155"/>
      <c r="DN94" s="155"/>
      <c r="DO94" s="155"/>
      <c r="DP94" s="155"/>
      <c r="DQ94" s="155"/>
      <c r="DR94" s="155"/>
      <c r="DS94" s="155"/>
      <c r="DT94" s="155"/>
    </row>
    <row r="95" spans="1:124" s="155" customFormat="1" ht="65.099999999999994" customHeight="1" x14ac:dyDescent="0.25">
      <c r="A95" s="203">
        <v>29</v>
      </c>
      <c r="B95" s="182" t="s">
        <v>2590</v>
      </c>
      <c r="C95" s="162" t="s">
        <v>2591</v>
      </c>
      <c r="D95" s="155">
        <v>92</v>
      </c>
      <c r="E95" s="4" t="s">
        <v>136</v>
      </c>
      <c r="F95" s="4" t="s">
        <v>668</v>
      </c>
      <c r="G95" s="4" t="s">
        <v>2592</v>
      </c>
      <c r="H95" s="4" t="s">
        <v>26</v>
      </c>
      <c r="I95" s="4" t="s">
        <v>850</v>
      </c>
      <c r="J95" s="4"/>
      <c r="K95" s="4"/>
      <c r="L95" s="4" t="s">
        <v>849</v>
      </c>
      <c r="M95" s="4" t="s">
        <v>852</v>
      </c>
      <c r="N95" s="4" t="s">
        <v>851</v>
      </c>
      <c r="O95" s="3" t="s">
        <v>90</v>
      </c>
      <c r="P95" s="4" t="s">
        <v>29</v>
      </c>
      <c r="Q95" s="4">
        <v>481</v>
      </c>
      <c r="R95" s="29" t="s">
        <v>669</v>
      </c>
      <c r="S95" s="4">
        <v>111638920</v>
      </c>
      <c r="T95" s="30">
        <v>755000</v>
      </c>
      <c r="U95" s="30">
        <v>600000</v>
      </c>
      <c r="V95" s="40">
        <f>+U95/T95</f>
        <v>0.79470198675496684</v>
      </c>
      <c r="W95" s="196" t="s">
        <v>3235</v>
      </c>
      <c r="X95" s="4" t="s">
        <v>2525</v>
      </c>
      <c r="Y95" s="4"/>
      <c r="Z95" s="4" t="s">
        <v>2162</v>
      </c>
      <c r="AA95" s="4" t="s">
        <v>2063</v>
      </c>
      <c r="AB95" s="4" t="s">
        <v>2173</v>
      </c>
      <c r="AC95" s="4" t="s">
        <v>2052</v>
      </c>
      <c r="AE95" s="1" t="s">
        <v>2593</v>
      </c>
      <c r="AF95" s="3"/>
      <c r="AG95" s="235">
        <v>4</v>
      </c>
      <c r="AH95" s="235">
        <v>7</v>
      </c>
      <c r="AI95" s="235">
        <v>7</v>
      </c>
      <c r="AJ95" s="235">
        <v>10</v>
      </c>
      <c r="AK95" s="235">
        <v>7</v>
      </c>
      <c r="AL95" s="235">
        <v>7</v>
      </c>
      <c r="AM95" s="235">
        <v>15</v>
      </c>
      <c r="AN95" s="236">
        <f t="shared" si="45"/>
        <v>57</v>
      </c>
      <c r="AO95" s="235">
        <v>7</v>
      </c>
      <c r="AP95" s="235">
        <v>7</v>
      </c>
      <c r="AQ95" s="235">
        <v>7</v>
      </c>
      <c r="AR95" s="235">
        <v>10</v>
      </c>
      <c r="AS95" s="235">
        <v>7</v>
      </c>
      <c r="AT95" s="235">
        <v>7</v>
      </c>
      <c r="AU95" s="235">
        <v>15</v>
      </c>
      <c r="AV95" s="237">
        <f t="shared" si="46"/>
        <v>60</v>
      </c>
      <c r="AW95" s="235">
        <v>10</v>
      </c>
      <c r="AX95" s="235">
        <v>20</v>
      </c>
      <c r="AY95" s="235">
        <v>7</v>
      </c>
      <c r="AZ95" s="235">
        <v>10</v>
      </c>
      <c r="BA95" s="235">
        <v>10</v>
      </c>
      <c r="BB95" s="235">
        <v>20</v>
      </c>
      <c r="BC95" s="235">
        <v>15</v>
      </c>
      <c r="BD95" s="238">
        <f t="shared" si="47"/>
        <v>92</v>
      </c>
      <c r="BE95" s="235">
        <v>4</v>
      </c>
      <c r="BF95" s="235">
        <v>7</v>
      </c>
      <c r="BG95" s="235">
        <v>7</v>
      </c>
      <c r="BH95" s="235">
        <v>10</v>
      </c>
      <c r="BI95" s="235">
        <v>7</v>
      </c>
      <c r="BJ95" s="235">
        <v>7</v>
      </c>
      <c r="BK95" s="235">
        <v>15</v>
      </c>
      <c r="BL95" s="239">
        <f t="shared" si="48"/>
        <v>57</v>
      </c>
      <c r="BM95" s="235">
        <v>4</v>
      </c>
      <c r="BN95" s="235">
        <v>7</v>
      </c>
      <c r="BO95" s="235">
        <v>7</v>
      </c>
      <c r="BP95" s="235">
        <v>10</v>
      </c>
      <c r="BQ95" s="235">
        <v>7</v>
      </c>
      <c r="BR95" s="235">
        <v>7</v>
      </c>
      <c r="BS95" s="235">
        <v>15</v>
      </c>
      <c r="BT95" s="240">
        <f t="shared" si="49"/>
        <v>57</v>
      </c>
      <c r="BU95" s="235">
        <f t="shared" si="50"/>
        <v>323</v>
      </c>
      <c r="BV95" s="235">
        <v>5</v>
      </c>
      <c r="BW95" s="244">
        <f t="shared" si="51"/>
        <v>64.599999999999994</v>
      </c>
      <c r="BX95" s="235">
        <f t="shared" si="52"/>
        <v>29</v>
      </c>
      <c r="BY95" s="245">
        <f t="shared" si="53"/>
        <v>5.8</v>
      </c>
      <c r="BZ95" s="235">
        <f t="shared" si="54"/>
        <v>48</v>
      </c>
      <c r="CA95" s="246">
        <f t="shared" si="55"/>
        <v>9.6</v>
      </c>
      <c r="CB95" s="235">
        <f t="shared" si="56"/>
        <v>35</v>
      </c>
      <c r="CC95" s="247">
        <f t="shared" si="57"/>
        <v>7</v>
      </c>
      <c r="CD95" s="235">
        <f t="shared" si="58"/>
        <v>50</v>
      </c>
      <c r="CE95" s="248">
        <f t="shared" si="59"/>
        <v>10</v>
      </c>
      <c r="CF95" s="235">
        <f t="shared" si="60"/>
        <v>38</v>
      </c>
      <c r="CG95" s="249">
        <f t="shared" si="61"/>
        <v>7.6</v>
      </c>
      <c r="CH95" s="235">
        <f t="shared" si="62"/>
        <v>48</v>
      </c>
      <c r="CI95" s="250">
        <f t="shared" si="63"/>
        <v>9.6</v>
      </c>
      <c r="CJ95" s="235">
        <f t="shared" si="64"/>
        <v>75</v>
      </c>
      <c r="CK95" s="251">
        <f t="shared" si="65"/>
        <v>15</v>
      </c>
      <c r="CL95" s="268">
        <f t="shared" si="66"/>
        <v>400000</v>
      </c>
      <c r="CM95" s="158"/>
      <c r="CN95" s="263">
        <v>400000</v>
      </c>
      <c r="CO95" s="160"/>
      <c r="CP95" s="160"/>
    </row>
    <row r="96" spans="1:124" s="155" customFormat="1" ht="65.099999999999994" customHeight="1" x14ac:dyDescent="0.25">
      <c r="A96" s="218">
        <v>166</v>
      </c>
      <c r="B96" s="155" t="s">
        <v>1949</v>
      </c>
      <c r="C96" s="155" t="s">
        <v>2559</v>
      </c>
      <c r="D96" s="162">
        <v>93</v>
      </c>
      <c r="E96" s="155" t="s">
        <v>45</v>
      </c>
      <c r="F96" s="155" t="s">
        <v>3001</v>
      </c>
      <c r="G96" s="155" t="s">
        <v>2560</v>
      </c>
      <c r="H96" s="155" t="s">
        <v>15</v>
      </c>
      <c r="I96" s="155" t="s">
        <v>990</v>
      </c>
      <c r="M96" s="156" t="s">
        <v>2561</v>
      </c>
      <c r="N96" s="155" t="s">
        <v>724</v>
      </c>
      <c r="O96" s="4" t="s">
        <v>46</v>
      </c>
      <c r="P96" s="155" t="s">
        <v>17</v>
      </c>
      <c r="Q96" s="4">
        <v>424</v>
      </c>
      <c r="R96" s="159" t="s">
        <v>726</v>
      </c>
      <c r="S96" s="155">
        <v>101270186</v>
      </c>
      <c r="T96" s="160">
        <v>1000000</v>
      </c>
      <c r="U96" s="160">
        <v>800000</v>
      </c>
      <c r="V96" s="180">
        <f>U96/T96</f>
        <v>0.8</v>
      </c>
      <c r="W96" s="199" t="s">
        <v>3154</v>
      </c>
      <c r="X96" s="155" t="s">
        <v>2050</v>
      </c>
      <c r="Z96" s="155" t="s">
        <v>2051</v>
      </c>
      <c r="AA96" s="4" t="s">
        <v>2106</v>
      </c>
      <c r="AB96" s="155" t="s">
        <v>2045</v>
      </c>
      <c r="AC96" s="155" t="s">
        <v>2052</v>
      </c>
      <c r="AG96" s="242">
        <v>4</v>
      </c>
      <c r="AH96" s="242">
        <v>7</v>
      </c>
      <c r="AI96" s="242">
        <v>4</v>
      </c>
      <c r="AJ96" s="242">
        <v>15</v>
      </c>
      <c r="AK96" s="242">
        <v>7</v>
      </c>
      <c r="AL96" s="242">
        <v>7</v>
      </c>
      <c r="AM96" s="242">
        <v>15</v>
      </c>
      <c r="AN96" s="236">
        <f t="shared" si="45"/>
        <v>59</v>
      </c>
      <c r="AO96" s="242">
        <v>4</v>
      </c>
      <c r="AP96" s="242">
        <v>7</v>
      </c>
      <c r="AQ96" s="242">
        <v>4</v>
      </c>
      <c r="AR96" s="242">
        <v>15</v>
      </c>
      <c r="AS96" s="242">
        <v>7</v>
      </c>
      <c r="AT96" s="242">
        <v>7</v>
      </c>
      <c r="AU96" s="242">
        <v>15</v>
      </c>
      <c r="AV96" s="237">
        <f t="shared" si="46"/>
        <v>59</v>
      </c>
      <c r="AW96" s="242">
        <v>10</v>
      </c>
      <c r="AX96" s="242">
        <v>15</v>
      </c>
      <c r="AY96" s="242">
        <v>4</v>
      </c>
      <c r="AZ96" s="242">
        <v>15</v>
      </c>
      <c r="BA96" s="242">
        <v>10</v>
      </c>
      <c r="BB96" s="242">
        <v>15</v>
      </c>
      <c r="BC96" s="242">
        <v>15</v>
      </c>
      <c r="BD96" s="238">
        <f t="shared" si="47"/>
        <v>84</v>
      </c>
      <c r="BE96" s="242">
        <v>7</v>
      </c>
      <c r="BF96" s="242">
        <v>7</v>
      </c>
      <c r="BG96" s="242">
        <v>4</v>
      </c>
      <c r="BH96" s="242">
        <v>15</v>
      </c>
      <c r="BI96" s="242">
        <v>7</v>
      </c>
      <c r="BJ96" s="242">
        <v>7</v>
      </c>
      <c r="BK96" s="242">
        <v>15</v>
      </c>
      <c r="BL96" s="239">
        <f t="shared" si="48"/>
        <v>62</v>
      </c>
      <c r="BM96" s="242">
        <v>4</v>
      </c>
      <c r="BN96" s="242">
        <v>7</v>
      </c>
      <c r="BO96" s="242">
        <v>4</v>
      </c>
      <c r="BP96" s="242">
        <v>15</v>
      </c>
      <c r="BQ96" s="242">
        <v>7</v>
      </c>
      <c r="BR96" s="242">
        <v>7</v>
      </c>
      <c r="BS96" s="242">
        <v>15</v>
      </c>
      <c r="BT96" s="240">
        <f t="shared" si="49"/>
        <v>59</v>
      </c>
      <c r="BU96" s="235">
        <f t="shared" si="50"/>
        <v>323</v>
      </c>
      <c r="BV96" s="235">
        <v>5</v>
      </c>
      <c r="BW96" s="244">
        <f t="shared" si="51"/>
        <v>64.599999999999994</v>
      </c>
      <c r="BX96" s="235">
        <f t="shared" si="52"/>
        <v>29</v>
      </c>
      <c r="BY96" s="245">
        <f t="shared" si="53"/>
        <v>5.8</v>
      </c>
      <c r="BZ96" s="235">
        <f t="shared" si="54"/>
        <v>43</v>
      </c>
      <c r="CA96" s="246">
        <f t="shared" si="55"/>
        <v>8.6</v>
      </c>
      <c r="CB96" s="235">
        <f t="shared" si="56"/>
        <v>20</v>
      </c>
      <c r="CC96" s="247">
        <f t="shared" si="57"/>
        <v>4</v>
      </c>
      <c r="CD96" s="235">
        <f t="shared" si="58"/>
        <v>75</v>
      </c>
      <c r="CE96" s="248">
        <f t="shared" si="59"/>
        <v>15</v>
      </c>
      <c r="CF96" s="235">
        <f t="shared" si="60"/>
        <v>38</v>
      </c>
      <c r="CG96" s="249">
        <f t="shared" si="61"/>
        <v>7.6</v>
      </c>
      <c r="CH96" s="235">
        <f t="shared" si="62"/>
        <v>43</v>
      </c>
      <c r="CI96" s="250">
        <f t="shared" si="63"/>
        <v>8.6</v>
      </c>
      <c r="CJ96" s="235">
        <f t="shared" si="64"/>
        <v>75</v>
      </c>
      <c r="CK96" s="251">
        <f t="shared" si="65"/>
        <v>15</v>
      </c>
      <c r="CL96" s="268">
        <f t="shared" si="66"/>
        <v>0</v>
      </c>
      <c r="CM96" s="260"/>
      <c r="CN96" s="160"/>
      <c r="CO96" s="160"/>
      <c r="CP96" s="160"/>
    </row>
    <row r="97" spans="1:124" s="155" customFormat="1" ht="65.099999999999994" customHeight="1" x14ac:dyDescent="0.25">
      <c r="A97" s="208">
        <v>54</v>
      </c>
      <c r="B97" s="182" t="s">
        <v>2353</v>
      </c>
      <c r="C97" s="162" t="s">
        <v>2354</v>
      </c>
      <c r="D97" s="155">
        <v>94</v>
      </c>
      <c r="E97" s="4" t="s">
        <v>141</v>
      </c>
      <c r="F97" s="4" t="s">
        <v>1862</v>
      </c>
      <c r="G97" s="4" t="s">
        <v>2355</v>
      </c>
      <c r="H97" s="3" t="s">
        <v>26</v>
      </c>
      <c r="I97" s="4" t="s">
        <v>1857</v>
      </c>
      <c r="J97" s="4"/>
      <c r="K97" s="4"/>
      <c r="L97" s="4" t="s">
        <v>1859</v>
      </c>
      <c r="M97" s="4" t="s">
        <v>1860</v>
      </c>
      <c r="N97" s="4" t="s">
        <v>1858</v>
      </c>
      <c r="O97" s="4" t="s">
        <v>2357</v>
      </c>
      <c r="P97" s="4" t="s">
        <v>17</v>
      </c>
      <c r="Q97" s="4">
        <v>424</v>
      </c>
      <c r="R97" s="5" t="s">
        <v>1861</v>
      </c>
      <c r="S97" s="3">
        <v>109392700</v>
      </c>
      <c r="T97" s="6">
        <v>1086000</v>
      </c>
      <c r="U97" s="6">
        <v>834000</v>
      </c>
      <c r="V97" s="40">
        <f>+U97/T97</f>
        <v>0.76795580110497241</v>
      </c>
      <c r="W97" s="196" t="s">
        <v>3086</v>
      </c>
      <c r="X97" s="4" t="s">
        <v>2356</v>
      </c>
      <c r="Y97" s="4"/>
      <c r="Z97" s="4" t="s">
        <v>2068</v>
      </c>
      <c r="AA97" s="4" t="s">
        <v>2087</v>
      </c>
      <c r="AB97" s="4" t="s">
        <v>2045</v>
      </c>
      <c r="AC97" s="4" t="s">
        <v>2052</v>
      </c>
      <c r="AE97" s="3"/>
      <c r="AF97" s="3"/>
      <c r="AG97" s="241">
        <v>7</v>
      </c>
      <c r="AH97" s="241">
        <v>7</v>
      </c>
      <c r="AI97" s="241">
        <v>4</v>
      </c>
      <c r="AJ97" s="241">
        <v>10</v>
      </c>
      <c r="AK97" s="241">
        <v>7</v>
      </c>
      <c r="AL97" s="241">
        <v>7</v>
      </c>
      <c r="AM97" s="241">
        <v>15</v>
      </c>
      <c r="AN97" s="236">
        <f t="shared" si="45"/>
        <v>57</v>
      </c>
      <c r="AO97" s="241">
        <v>7</v>
      </c>
      <c r="AP97" s="241">
        <v>7</v>
      </c>
      <c r="AQ97" s="241">
        <v>7</v>
      </c>
      <c r="AR97" s="241">
        <v>10</v>
      </c>
      <c r="AS97" s="241">
        <v>7</v>
      </c>
      <c r="AT97" s="241">
        <v>7</v>
      </c>
      <c r="AU97" s="241">
        <v>15</v>
      </c>
      <c r="AV97" s="237">
        <f t="shared" si="46"/>
        <v>60</v>
      </c>
      <c r="AW97" s="241">
        <v>10</v>
      </c>
      <c r="AX97" s="241">
        <v>15</v>
      </c>
      <c r="AY97" s="241">
        <v>10</v>
      </c>
      <c r="AZ97" s="241">
        <v>10</v>
      </c>
      <c r="BA97" s="241">
        <v>10</v>
      </c>
      <c r="BB97" s="241">
        <v>20</v>
      </c>
      <c r="BC97" s="241">
        <v>15</v>
      </c>
      <c r="BD97" s="238">
        <f t="shared" si="47"/>
        <v>90</v>
      </c>
      <c r="BE97" s="241">
        <v>7</v>
      </c>
      <c r="BF97" s="241">
        <v>7</v>
      </c>
      <c r="BG97" s="241">
        <v>4</v>
      </c>
      <c r="BH97" s="241">
        <v>10</v>
      </c>
      <c r="BI97" s="241">
        <v>7</v>
      </c>
      <c r="BJ97" s="241">
        <v>7</v>
      </c>
      <c r="BK97" s="241">
        <v>15</v>
      </c>
      <c r="BL97" s="239">
        <f t="shared" si="48"/>
        <v>57</v>
      </c>
      <c r="BM97" s="241">
        <v>7</v>
      </c>
      <c r="BN97" s="241">
        <v>7</v>
      </c>
      <c r="BO97" s="241">
        <v>4</v>
      </c>
      <c r="BP97" s="241">
        <v>10</v>
      </c>
      <c r="BQ97" s="241">
        <v>7</v>
      </c>
      <c r="BR97" s="241">
        <v>7</v>
      </c>
      <c r="BS97" s="241">
        <v>15</v>
      </c>
      <c r="BT97" s="240">
        <f t="shared" si="49"/>
        <v>57</v>
      </c>
      <c r="BU97" s="235">
        <f t="shared" si="50"/>
        <v>321</v>
      </c>
      <c r="BV97" s="235">
        <v>5</v>
      </c>
      <c r="BW97" s="244">
        <f t="shared" si="51"/>
        <v>64.2</v>
      </c>
      <c r="BX97" s="235">
        <f t="shared" si="52"/>
        <v>38</v>
      </c>
      <c r="BY97" s="245">
        <f t="shared" si="53"/>
        <v>7.6</v>
      </c>
      <c r="BZ97" s="235">
        <f t="shared" si="54"/>
        <v>43</v>
      </c>
      <c r="CA97" s="246">
        <f t="shared" si="55"/>
        <v>8.6</v>
      </c>
      <c r="CB97" s="235">
        <f t="shared" si="56"/>
        <v>29</v>
      </c>
      <c r="CC97" s="247">
        <f t="shared" si="57"/>
        <v>5.8</v>
      </c>
      <c r="CD97" s="235">
        <f t="shared" si="58"/>
        <v>50</v>
      </c>
      <c r="CE97" s="248">
        <f t="shared" si="59"/>
        <v>10</v>
      </c>
      <c r="CF97" s="235">
        <f t="shared" si="60"/>
        <v>38</v>
      </c>
      <c r="CG97" s="249">
        <f t="shared" si="61"/>
        <v>7.6</v>
      </c>
      <c r="CH97" s="235">
        <f t="shared" si="62"/>
        <v>48</v>
      </c>
      <c r="CI97" s="250">
        <f t="shared" si="63"/>
        <v>9.6</v>
      </c>
      <c r="CJ97" s="235">
        <f t="shared" si="64"/>
        <v>75</v>
      </c>
      <c r="CK97" s="251">
        <f t="shared" si="65"/>
        <v>15</v>
      </c>
      <c r="CL97" s="268">
        <f t="shared" si="66"/>
        <v>0</v>
      </c>
      <c r="CM97" s="165"/>
      <c r="CN97" s="158"/>
      <c r="CO97" s="160"/>
      <c r="CP97" s="160"/>
    </row>
    <row r="98" spans="1:124" s="155" customFormat="1" ht="65.099999999999994" customHeight="1" x14ac:dyDescent="0.25">
      <c r="A98" s="214">
        <v>139</v>
      </c>
      <c r="B98" s="171">
        <v>191</v>
      </c>
      <c r="C98" s="155" t="s">
        <v>2892</v>
      </c>
      <c r="D98" s="162">
        <v>95</v>
      </c>
      <c r="E98" s="155" t="s">
        <v>114</v>
      </c>
      <c r="F98" s="155" t="s">
        <v>501</v>
      </c>
      <c r="G98" s="155" t="s">
        <v>2893</v>
      </c>
      <c r="H98" s="155" t="s">
        <v>15</v>
      </c>
      <c r="I98" s="155" t="s">
        <v>2894</v>
      </c>
      <c r="M98" s="155" t="s">
        <v>2895</v>
      </c>
      <c r="N98" s="155" t="s">
        <v>2896</v>
      </c>
      <c r="O98" s="4" t="s">
        <v>22</v>
      </c>
      <c r="P98" s="155" t="s">
        <v>17</v>
      </c>
      <c r="Q98" s="4">
        <v>424</v>
      </c>
      <c r="R98" s="159" t="s">
        <v>312</v>
      </c>
      <c r="S98" s="155">
        <v>100959270</v>
      </c>
      <c r="T98" s="160">
        <v>1566000</v>
      </c>
      <c r="U98" s="160">
        <v>980000</v>
      </c>
      <c r="V98" s="180">
        <v>0.62579821200510855</v>
      </c>
      <c r="W98" s="155" t="s">
        <v>3139</v>
      </c>
      <c r="X98" s="155" t="s">
        <v>2897</v>
      </c>
      <c r="Z98" s="155" t="s">
        <v>2855</v>
      </c>
      <c r="AA98" s="4" t="s">
        <v>2856</v>
      </c>
      <c r="AB98" s="155" t="s">
        <v>2045</v>
      </c>
      <c r="AC98" s="3" t="s">
        <v>2052</v>
      </c>
      <c r="AG98" s="235">
        <v>7</v>
      </c>
      <c r="AH98" s="235">
        <v>7</v>
      </c>
      <c r="AI98" s="235">
        <v>7</v>
      </c>
      <c r="AJ98" s="235">
        <v>15</v>
      </c>
      <c r="AK98" s="235">
        <v>7</v>
      </c>
      <c r="AL98" s="235">
        <v>0</v>
      </c>
      <c r="AM98" s="235">
        <v>15</v>
      </c>
      <c r="AN98" s="236">
        <f t="shared" si="45"/>
        <v>58</v>
      </c>
      <c r="AO98" s="235">
        <v>7</v>
      </c>
      <c r="AP98" s="235">
        <v>7</v>
      </c>
      <c r="AQ98" s="235">
        <v>7</v>
      </c>
      <c r="AR98" s="235">
        <v>15</v>
      </c>
      <c r="AS98" s="235">
        <v>7</v>
      </c>
      <c r="AT98" s="235">
        <v>0</v>
      </c>
      <c r="AU98" s="235">
        <v>15</v>
      </c>
      <c r="AV98" s="237">
        <f t="shared" si="46"/>
        <v>58</v>
      </c>
      <c r="AW98" s="235">
        <v>7</v>
      </c>
      <c r="AX98" s="235">
        <v>15</v>
      </c>
      <c r="AY98" s="235">
        <v>10</v>
      </c>
      <c r="AZ98" s="235">
        <v>15</v>
      </c>
      <c r="BA98" s="235">
        <v>10</v>
      </c>
      <c r="BB98" s="235">
        <v>20</v>
      </c>
      <c r="BC98" s="235">
        <v>15</v>
      </c>
      <c r="BD98" s="238">
        <f t="shared" si="47"/>
        <v>92</v>
      </c>
      <c r="BE98" s="235">
        <v>7</v>
      </c>
      <c r="BF98" s="235">
        <v>7</v>
      </c>
      <c r="BG98" s="235">
        <v>4</v>
      </c>
      <c r="BH98" s="235">
        <v>15</v>
      </c>
      <c r="BI98" s="235">
        <v>7</v>
      </c>
      <c r="BJ98" s="235">
        <v>0</v>
      </c>
      <c r="BK98" s="235">
        <v>15</v>
      </c>
      <c r="BL98" s="239">
        <f t="shared" si="48"/>
        <v>55</v>
      </c>
      <c r="BM98" s="235">
        <v>7</v>
      </c>
      <c r="BN98" s="235">
        <v>7</v>
      </c>
      <c r="BO98" s="235">
        <v>7</v>
      </c>
      <c r="BP98" s="235">
        <v>15</v>
      </c>
      <c r="BQ98" s="235">
        <v>7</v>
      </c>
      <c r="BR98" s="235">
        <v>0</v>
      </c>
      <c r="BS98" s="235">
        <v>15</v>
      </c>
      <c r="BT98" s="240">
        <f t="shared" si="49"/>
        <v>58</v>
      </c>
      <c r="BU98" s="235">
        <f t="shared" si="50"/>
        <v>321</v>
      </c>
      <c r="BV98" s="235">
        <v>5</v>
      </c>
      <c r="BW98" s="244">
        <f t="shared" si="51"/>
        <v>64.2</v>
      </c>
      <c r="BX98" s="235">
        <f t="shared" si="52"/>
        <v>35</v>
      </c>
      <c r="BY98" s="245">
        <f t="shared" si="53"/>
        <v>7</v>
      </c>
      <c r="BZ98" s="235">
        <f t="shared" si="54"/>
        <v>43</v>
      </c>
      <c r="CA98" s="246">
        <f t="shared" si="55"/>
        <v>8.6</v>
      </c>
      <c r="CB98" s="235">
        <f t="shared" si="56"/>
        <v>35</v>
      </c>
      <c r="CC98" s="247">
        <f t="shared" si="57"/>
        <v>7</v>
      </c>
      <c r="CD98" s="235">
        <f t="shared" si="58"/>
        <v>75</v>
      </c>
      <c r="CE98" s="248">
        <f t="shared" si="59"/>
        <v>15</v>
      </c>
      <c r="CF98" s="235">
        <f t="shared" si="60"/>
        <v>38</v>
      </c>
      <c r="CG98" s="249">
        <f t="shared" si="61"/>
        <v>7.6</v>
      </c>
      <c r="CH98" s="235">
        <f t="shared" si="62"/>
        <v>20</v>
      </c>
      <c r="CI98" s="250">
        <f t="shared" si="63"/>
        <v>4</v>
      </c>
      <c r="CJ98" s="235">
        <f t="shared" si="64"/>
        <v>75</v>
      </c>
      <c r="CK98" s="251">
        <f t="shared" si="65"/>
        <v>15</v>
      </c>
      <c r="CL98" s="268">
        <f t="shared" si="66"/>
        <v>0</v>
      </c>
      <c r="CM98" s="260"/>
      <c r="CN98" s="160"/>
      <c r="CO98" s="160"/>
      <c r="CP98" s="160"/>
    </row>
    <row r="99" spans="1:124" s="155" customFormat="1" ht="65.099999999999994" customHeight="1" x14ac:dyDescent="0.25">
      <c r="A99" s="201">
        <v>3</v>
      </c>
      <c r="B99" s="182" t="s">
        <v>2362</v>
      </c>
      <c r="C99" s="162" t="s">
        <v>2363</v>
      </c>
      <c r="D99" s="155">
        <v>96</v>
      </c>
      <c r="E99" s="4" t="s">
        <v>246</v>
      </c>
      <c r="F99" s="4" t="s">
        <v>432</v>
      </c>
      <c r="G99" s="4" t="s">
        <v>2364</v>
      </c>
      <c r="H99" s="4" t="s">
        <v>15</v>
      </c>
      <c r="I99" s="4"/>
      <c r="J99" s="4" t="s">
        <v>128</v>
      </c>
      <c r="K99" s="4" t="s">
        <v>479</v>
      </c>
      <c r="L99" s="34"/>
      <c r="M99" s="34" t="s">
        <v>433</v>
      </c>
      <c r="N99" s="34" t="s">
        <v>166</v>
      </c>
      <c r="O99" s="4" t="s">
        <v>61</v>
      </c>
      <c r="P99" s="4" t="s">
        <v>29</v>
      </c>
      <c r="Q99" s="4">
        <v>481</v>
      </c>
      <c r="R99" s="29" t="s">
        <v>434</v>
      </c>
      <c r="S99" s="4">
        <v>109416586</v>
      </c>
      <c r="T99" s="30">
        <v>963000</v>
      </c>
      <c r="U99" s="30">
        <v>770000</v>
      </c>
      <c r="V99" s="40">
        <f>+U99/T99</f>
        <v>0.79958463136033231</v>
      </c>
      <c r="W99" s="196" t="s">
        <v>3236</v>
      </c>
      <c r="X99" s="4" t="s">
        <v>2241</v>
      </c>
      <c r="Y99" s="4"/>
      <c r="Z99" s="4" t="s">
        <v>2068</v>
      </c>
      <c r="AA99" s="4" t="s">
        <v>2063</v>
      </c>
      <c r="AB99" s="4" t="s">
        <v>2045</v>
      </c>
      <c r="AC99" s="4" t="s">
        <v>2052</v>
      </c>
      <c r="AE99" s="1"/>
      <c r="AF99" s="4"/>
      <c r="AG99" s="235">
        <v>7</v>
      </c>
      <c r="AH99" s="235">
        <v>7</v>
      </c>
      <c r="AI99" s="235">
        <v>4</v>
      </c>
      <c r="AJ99" s="235">
        <v>9</v>
      </c>
      <c r="AK99" s="235">
        <v>7</v>
      </c>
      <c r="AL99" s="235">
        <v>7</v>
      </c>
      <c r="AM99" s="235">
        <v>15</v>
      </c>
      <c r="AN99" s="236">
        <f t="shared" si="45"/>
        <v>56</v>
      </c>
      <c r="AO99" s="235">
        <v>7</v>
      </c>
      <c r="AP99" s="235">
        <v>7</v>
      </c>
      <c r="AQ99" s="235">
        <v>7</v>
      </c>
      <c r="AR99" s="235">
        <v>11</v>
      </c>
      <c r="AS99" s="235">
        <v>7</v>
      </c>
      <c r="AT99" s="235">
        <v>7</v>
      </c>
      <c r="AU99" s="235">
        <v>15</v>
      </c>
      <c r="AV99" s="237">
        <f t="shared" si="46"/>
        <v>61</v>
      </c>
      <c r="AW99" s="235">
        <v>10</v>
      </c>
      <c r="AX99" s="235">
        <v>15</v>
      </c>
      <c r="AY99" s="235">
        <v>10</v>
      </c>
      <c r="AZ99" s="235">
        <v>11</v>
      </c>
      <c r="BA99" s="235">
        <v>10</v>
      </c>
      <c r="BB99" s="235">
        <v>20</v>
      </c>
      <c r="BC99" s="235">
        <v>15</v>
      </c>
      <c r="BD99" s="238">
        <f t="shared" si="47"/>
        <v>91</v>
      </c>
      <c r="BE99" s="235">
        <v>7</v>
      </c>
      <c r="BF99" s="235">
        <v>7</v>
      </c>
      <c r="BG99" s="235">
        <v>4</v>
      </c>
      <c r="BH99" s="235">
        <v>9</v>
      </c>
      <c r="BI99" s="235">
        <v>7</v>
      </c>
      <c r="BJ99" s="235">
        <v>7</v>
      </c>
      <c r="BK99" s="235">
        <v>15</v>
      </c>
      <c r="BL99" s="239">
        <f t="shared" si="48"/>
        <v>56</v>
      </c>
      <c r="BM99" s="235">
        <v>7</v>
      </c>
      <c r="BN99" s="235">
        <v>7</v>
      </c>
      <c r="BO99" s="235">
        <v>4</v>
      </c>
      <c r="BP99" s="235">
        <v>9</v>
      </c>
      <c r="BQ99" s="235">
        <v>7</v>
      </c>
      <c r="BR99" s="235">
        <v>7</v>
      </c>
      <c r="BS99" s="235">
        <v>15</v>
      </c>
      <c r="BT99" s="240">
        <f t="shared" si="49"/>
        <v>56</v>
      </c>
      <c r="BU99" s="235">
        <f t="shared" si="50"/>
        <v>320</v>
      </c>
      <c r="BV99" s="235">
        <v>5</v>
      </c>
      <c r="BW99" s="244">
        <f t="shared" si="51"/>
        <v>64</v>
      </c>
      <c r="BX99" s="235">
        <f t="shared" si="52"/>
        <v>38</v>
      </c>
      <c r="BY99" s="245">
        <f t="shared" si="53"/>
        <v>7.6</v>
      </c>
      <c r="BZ99" s="235">
        <f t="shared" si="54"/>
        <v>43</v>
      </c>
      <c r="CA99" s="246">
        <f t="shared" si="55"/>
        <v>8.6</v>
      </c>
      <c r="CB99" s="235">
        <f t="shared" si="56"/>
        <v>29</v>
      </c>
      <c r="CC99" s="247">
        <f t="shared" si="57"/>
        <v>5.8</v>
      </c>
      <c r="CD99" s="235">
        <f t="shared" si="58"/>
        <v>49</v>
      </c>
      <c r="CE99" s="248">
        <f t="shared" si="59"/>
        <v>9.8000000000000007</v>
      </c>
      <c r="CF99" s="235">
        <f t="shared" si="60"/>
        <v>38</v>
      </c>
      <c r="CG99" s="249">
        <f t="shared" si="61"/>
        <v>7.6</v>
      </c>
      <c r="CH99" s="235">
        <f t="shared" si="62"/>
        <v>48</v>
      </c>
      <c r="CI99" s="250">
        <f t="shared" si="63"/>
        <v>9.6</v>
      </c>
      <c r="CJ99" s="235">
        <f t="shared" si="64"/>
        <v>75</v>
      </c>
      <c r="CK99" s="251">
        <f t="shared" si="65"/>
        <v>15</v>
      </c>
      <c r="CL99" s="268">
        <f t="shared" si="66"/>
        <v>400000</v>
      </c>
      <c r="CM99" s="160"/>
      <c r="CN99" s="264">
        <v>400000</v>
      </c>
      <c r="CO99" s="160"/>
      <c r="CP99" s="160"/>
    </row>
    <row r="100" spans="1:124" s="155" customFormat="1" ht="65.099999999999994" customHeight="1" x14ac:dyDescent="0.25">
      <c r="A100" s="170">
        <v>59</v>
      </c>
      <c r="B100" s="153" t="s">
        <v>1915</v>
      </c>
      <c r="C100" s="155" t="s">
        <v>2810</v>
      </c>
      <c r="D100" s="162">
        <v>97</v>
      </c>
      <c r="E100" s="155" t="s">
        <v>18</v>
      </c>
      <c r="F100" s="155" t="s">
        <v>576</v>
      </c>
      <c r="G100" s="155" t="s">
        <v>2811</v>
      </c>
      <c r="H100" s="155" t="s">
        <v>26</v>
      </c>
      <c r="I100" s="155" t="s">
        <v>1333</v>
      </c>
      <c r="L100" s="155" t="s">
        <v>578</v>
      </c>
      <c r="M100" s="155" t="s">
        <v>2812</v>
      </c>
      <c r="N100" s="155" t="s">
        <v>577</v>
      </c>
      <c r="O100" s="4" t="s">
        <v>20</v>
      </c>
      <c r="P100" s="155" t="s">
        <v>29</v>
      </c>
      <c r="Q100" s="4">
        <v>481</v>
      </c>
      <c r="R100" s="159" t="s">
        <v>2813</v>
      </c>
      <c r="S100" s="155">
        <v>111049963</v>
      </c>
      <c r="T100" s="160">
        <v>997944</v>
      </c>
      <c r="U100" s="160">
        <v>757600</v>
      </c>
      <c r="V100" s="180">
        <v>0.75916083467609408</v>
      </c>
      <c r="W100" s="155" t="s">
        <v>3246</v>
      </c>
      <c r="X100" s="155" t="s">
        <v>2725</v>
      </c>
      <c r="Z100" s="155" t="s">
        <v>2068</v>
      </c>
      <c r="AA100" s="155" t="s">
        <v>2063</v>
      </c>
      <c r="AB100" s="155" t="s">
        <v>2045</v>
      </c>
      <c r="AF100" s="3"/>
      <c r="AG100" s="241">
        <v>7</v>
      </c>
      <c r="AH100" s="241">
        <v>7</v>
      </c>
      <c r="AI100" s="241">
        <v>4</v>
      </c>
      <c r="AJ100" s="241">
        <v>11</v>
      </c>
      <c r="AK100" s="241">
        <v>7</v>
      </c>
      <c r="AL100" s="241">
        <v>7</v>
      </c>
      <c r="AM100" s="241">
        <v>15</v>
      </c>
      <c r="AN100" s="236">
        <f t="shared" ref="AN100:AN131" si="67">AG100+AH100+AI100+AJ100+AK100+AL100+AM100</f>
        <v>58</v>
      </c>
      <c r="AO100" s="241">
        <v>4</v>
      </c>
      <c r="AP100" s="241">
        <v>7</v>
      </c>
      <c r="AQ100" s="241">
        <v>4</v>
      </c>
      <c r="AR100" s="241">
        <v>11</v>
      </c>
      <c r="AS100" s="241">
        <v>7</v>
      </c>
      <c r="AT100" s="241">
        <v>7</v>
      </c>
      <c r="AU100" s="241">
        <v>15</v>
      </c>
      <c r="AV100" s="237">
        <f t="shared" ref="AV100:AV131" si="68">AO100+AP100+AQ100+AR100+AS100+AT100+AU100</f>
        <v>55</v>
      </c>
      <c r="AW100" s="241">
        <v>10</v>
      </c>
      <c r="AX100" s="241">
        <v>15</v>
      </c>
      <c r="AY100" s="241">
        <v>10</v>
      </c>
      <c r="AZ100" s="241">
        <v>11</v>
      </c>
      <c r="BA100" s="241">
        <v>10</v>
      </c>
      <c r="BB100" s="241">
        <v>20</v>
      </c>
      <c r="BC100" s="241">
        <v>15</v>
      </c>
      <c r="BD100" s="238">
        <f t="shared" ref="BD100:BD131" si="69">AW100+AX100+AY100+AZ100+BA100+BB100+BC100</f>
        <v>91</v>
      </c>
      <c r="BE100" s="241">
        <v>7</v>
      </c>
      <c r="BF100" s="241">
        <v>7</v>
      </c>
      <c r="BG100" s="241">
        <v>4</v>
      </c>
      <c r="BH100" s="241">
        <v>11</v>
      </c>
      <c r="BI100" s="241">
        <v>7</v>
      </c>
      <c r="BJ100" s="241">
        <v>7</v>
      </c>
      <c r="BK100" s="241">
        <v>15</v>
      </c>
      <c r="BL100" s="239">
        <f t="shared" ref="BL100:BL131" si="70">BE100+BF100+BG100+BH100+BI100+BJ100+BK100</f>
        <v>58</v>
      </c>
      <c r="BM100" s="241">
        <v>7</v>
      </c>
      <c r="BN100" s="241">
        <v>7</v>
      </c>
      <c r="BO100" s="241">
        <v>4</v>
      </c>
      <c r="BP100" s="241">
        <v>11</v>
      </c>
      <c r="BQ100" s="241">
        <v>7</v>
      </c>
      <c r="BR100" s="241">
        <v>7</v>
      </c>
      <c r="BS100" s="241">
        <v>15</v>
      </c>
      <c r="BT100" s="240">
        <f t="shared" ref="BT100:BT131" si="71">BM100+BN100+BO100+BP100+BQ100+BR100+BS100</f>
        <v>58</v>
      </c>
      <c r="BU100" s="235">
        <f t="shared" ref="BU100:BU131" si="72">AN100+AV100+BD100+BL100+BT100</f>
        <v>320</v>
      </c>
      <c r="BV100" s="235">
        <v>5</v>
      </c>
      <c r="BW100" s="244">
        <f t="shared" ref="BW100:BW131" si="73">BU100/BV100</f>
        <v>64</v>
      </c>
      <c r="BX100" s="235">
        <f t="shared" ref="BX100:BX131" si="74">AG100+AO100+AW100+BE100+BM100</f>
        <v>35</v>
      </c>
      <c r="BY100" s="245">
        <f t="shared" ref="BY100:BY131" si="75">BX100/BV100</f>
        <v>7</v>
      </c>
      <c r="BZ100" s="235">
        <f t="shared" ref="BZ100:BZ131" si="76">AH100+AP100+AX100+BF100+BN100</f>
        <v>43</v>
      </c>
      <c r="CA100" s="246">
        <f t="shared" ref="CA100:CA131" si="77">BZ100/BV100</f>
        <v>8.6</v>
      </c>
      <c r="CB100" s="235">
        <f t="shared" ref="CB100:CB131" si="78">AI100+AQ100+AY100+BG100+BO100</f>
        <v>26</v>
      </c>
      <c r="CC100" s="247">
        <f t="shared" ref="CC100:CC131" si="79">CB100/BV100</f>
        <v>5.2</v>
      </c>
      <c r="CD100" s="235">
        <f t="shared" ref="CD100:CD131" si="80">AJ100+AR100+AZ100+BH100+BP100</f>
        <v>55</v>
      </c>
      <c r="CE100" s="248">
        <f t="shared" ref="CE100:CE131" si="81">CD100/BV100</f>
        <v>11</v>
      </c>
      <c r="CF100" s="235">
        <f t="shared" ref="CF100:CF131" si="82">AK100+AS100+BA100+BI100+BQ100</f>
        <v>38</v>
      </c>
      <c r="CG100" s="249">
        <f t="shared" ref="CG100:CG131" si="83">CF100/BV100</f>
        <v>7.6</v>
      </c>
      <c r="CH100" s="235">
        <f t="shared" ref="CH100:CH131" si="84">AL100+AT100+BB100+BJ100+BR100</f>
        <v>48</v>
      </c>
      <c r="CI100" s="250">
        <f t="shared" ref="CI100:CI131" si="85">CH100/BV100</f>
        <v>9.6</v>
      </c>
      <c r="CJ100" s="235">
        <f t="shared" ref="CJ100:CJ131" si="86">AM100+AU100+BC100+BK100+BS100</f>
        <v>75</v>
      </c>
      <c r="CK100" s="251">
        <f t="shared" ref="CK100:CK131" si="87">CJ100/BV100</f>
        <v>15</v>
      </c>
      <c r="CL100" s="268">
        <f t="shared" ref="CL100:CL131" si="88">+CM100+CN100</f>
        <v>400000</v>
      </c>
      <c r="CM100" s="158"/>
      <c r="CN100" s="263">
        <v>400000</v>
      </c>
      <c r="CO100" s="160"/>
      <c r="CP100" s="160"/>
    </row>
    <row r="101" spans="1:124" s="155" customFormat="1" ht="65.099999999999994" customHeight="1" x14ac:dyDescent="0.25">
      <c r="A101" s="153">
        <v>97</v>
      </c>
      <c r="B101" s="161" t="s">
        <v>2236</v>
      </c>
      <c r="C101" s="162" t="s">
        <v>2237</v>
      </c>
      <c r="D101" s="155">
        <v>98</v>
      </c>
      <c r="E101" s="4" t="s">
        <v>200</v>
      </c>
      <c r="F101" s="4" t="s">
        <v>199</v>
      </c>
      <c r="G101" s="4" t="s">
        <v>2238</v>
      </c>
      <c r="H101" s="3" t="s">
        <v>35</v>
      </c>
      <c r="I101" s="3" t="s">
        <v>1258</v>
      </c>
      <c r="J101" s="3"/>
      <c r="K101" s="3"/>
      <c r="L101" s="4"/>
      <c r="M101" s="4" t="s">
        <v>1888</v>
      </c>
      <c r="N101" s="4" t="s">
        <v>201</v>
      </c>
      <c r="O101" s="3" t="s">
        <v>202</v>
      </c>
      <c r="P101" s="3" t="s">
        <v>17</v>
      </c>
      <c r="Q101" s="3">
        <v>424</v>
      </c>
      <c r="R101" s="5" t="s">
        <v>521</v>
      </c>
      <c r="S101" s="3">
        <v>100332250</v>
      </c>
      <c r="T101" s="6">
        <v>845000</v>
      </c>
      <c r="U101" s="6">
        <v>665000</v>
      </c>
      <c r="V101" s="15">
        <f>+U101/T101</f>
        <v>0.78698224852071008</v>
      </c>
      <c r="W101" s="196" t="s">
        <v>3114</v>
      </c>
      <c r="X101" s="4" t="s">
        <v>2141</v>
      </c>
      <c r="Y101" s="3"/>
      <c r="Z101" s="4" t="s">
        <v>2051</v>
      </c>
      <c r="AA101" s="4" t="s">
        <v>2063</v>
      </c>
      <c r="AB101" s="4" t="s">
        <v>2045</v>
      </c>
      <c r="AC101" s="4" t="s">
        <v>2052</v>
      </c>
      <c r="AD101" s="154"/>
      <c r="AE101" s="3"/>
      <c r="AG101" s="241">
        <v>7</v>
      </c>
      <c r="AH101" s="241">
        <v>7</v>
      </c>
      <c r="AI101" s="241">
        <v>7</v>
      </c>
      <c r="AJ101" s="241">
        <v>10</v>
      </c>
      <c r="AK101" s="241">
        <v>4</v>
      </c>
      <c r="AL101" s="241">
        <v>7</v>
      </c>
      <c r="AM101" s="241">
        <v>15</v>
      </c>
      <c r="AN101" s="236">
        <f t="shared" si="67"/>
        <v>57</v>
      </c>
      <c r="AO101" s="241">
        <v>7</v>
      </c>
      <c r="AP101" s="241">
        <v>7</v>
      </c>
      <c r="AQ101" s="241">
        <v>7</v>
      </c>
      <c r="AR101" s="241">
        <v>10</v>
      </c>
      <c r="AS101" s="241">
        <v>4</v>
      </c>
      <c r="AT101" s="241">
        <v>7</v>
      </c>
      <c r="AU101" s="241">
        <v>15</v>
      </c>
      <c r="AV101" s="237">
        <f t="shared" si="68"/>
        <v>57</v>
      </c>
      <c r="AW101" s="241">
        <v>10</v>
      </c>
      <c r="AX101" s="241">
        <v>20</v>
      </c>
      <c r="AY101" s="241">
        <v>10</v>
      </c>
      <c r="AZ101" s="241">
        <v>10</v>
      </c>
      <c r="BA101" s="241">
        <v>10</v>
      </c>
      <c r="BB101" s="241">
        <v>20</v>
      </c>
      <c r="BC101" s="241">
        <v>15</v>
      </c>
      <c r="BD101" s="238">
        <f t="shared" si="69"/>
        <v>95</v>
      </c>
      <c r="BE101" s="241">
        <v>7</v>
      </c>
      <c r="BF101" s="241">
        <v>7</v>
      </c>
      <c r="BG101" s="241">
        <v>4</v>
      </c>
      <c r="BH101" s="241">
        <v>10</v>
      </c>
      <c r="BI101" s="241">
        <v>4</v>
      </c>
      <c r="BJ101" s="241">
        <v>7</v>
      </c>
      <c r="BK101" s="241">
        <v>15</v>
      </c>
      <c r="BL101" s="239">
        <f t="shared" si="70"/>
        <v>54</v>
      </c>
      <c r="BM101" s="241">
        <v>7</v>
      </c>
      <c r="BN101" s="241">
        <v>7</v>
      </c>
      <c r="BO101" s="241">
        <v>7</v>
      </c>
      <c r="BP101" s="241">
        <v>10</v>
      </c>
      <c r="BQ101" s="241">
        <v>4</v>
      </c>
      <c r="BR101" s="241">
        <v>7</v>
      </c>
      <c r="BS101" s="241">
        <v>15</v>
      </c>
      <c r="BT101" s="240">
        <f t="shared" si="71"/>
        <v>57</v>
      </c>
      <c r="BU101" s="235">
        <f t="shared" si="72"/>
        <v>320</v>
      </c>
      <c r="BV101" s="235">
        <v>5</v>
      </c>
      <c r="BW101" s="244">
        <f t="shared" si="73"/>
        <v>64</v>
      </c>
      <c r="BX101" s="235">
        <f t="shared" si="74"/>
        <v>38</v>
      </c>
      <c r="BY101" s="245">
        <f t="shared" si="75"/>
        <v>7.6</v>
      </c>
      <c r="BZ101" s="235">
        <f t="shared" si="76"/>
        <v>48</v>
      </c>
      <c r="CA101" s="246">
        <f t="shared" si="77"/>
        <v>9.6</v>
      </c>
      <c r="CB101" s="235">
        <f t="shared" si="78"/>
        <v>35</v>
      </c>
      <c r="CC101" s="247">
        <f t="shared" si="79"/>
        <v>7</v>
      </c>
      <c r="CD101" s="235">
        <f t="shared" si="80"/>
        <v>50</v>
      </c>
      <c r="CE101" s="248">
        <f t="shared" si="81"/>
        <v>10</v>
      </c>
      <c r="CF101" s="235">
        <f t="shared" si="82"/>
        <v>26</v>
      </c>
      <c r="CG101" s="249">
        <f t="shared" si="83"/>
        <v>5.2</v>
      </c>
      <c r="CH101" s="235">
        <f t="shared" si="84"/>
        <v>48</v>
      </c>
      <c r="CI101" s="250">
        <f t="shared" si="85"/>
        <v>9.6</v>
      </c>
      <c r="CJ101" s="235">
        <f t="shared" si="86"/>
        <v>75</v>
      </c>
      <c r="CK101" s="251">
        <f t="shared" si="87"/>
        <v>15</v>
      </c>
      <c r="CL101" s="268">
        <f t="shared" si="88"/>
        <v>0</v>
      </c>
      <c r="CM101" s="260"/>
      <c r="CN101" s="160"/>
      <c r="CO101" s="160"/>
      <c r="CP101" s="160"/>
    </row>
    <row r="102" spans="1:124" s="155" customFormat="1" ht="65.099999999999994" customHeight="1" x14ac:dyDescent="0.25">
      <c r="A102" s="220">
        <v>174</v>
      </c>
      <c r="B102" s="155" t="s">
        <v>2406</v>
      </c>
      <c r="C102" s="150" t="s">
        <v>2407</v>
      </c>
      <c r="D102" s="162">
        <v>99</v>
      </c>
      <c r="E102" s="155" t="s">
        <v>95</v>
      </c>
      <c r="F102" s="155" t="s">
        <v>2410</v>
      </c>
      <c r="G102" s="155" t="s">
        <v>2408</v>
      </c>
      <c r="H102" s="155" t="s">
        <v>35</v>
      </c>
      <c r="I102" s="155" t="s">
        <v>2409</v>
      </c>
      <c r="M102" s="156" t="s">
        <v>2411</v>
      </c>
      <c r="N102" s="155" t="s">
        <v>2412</v>
      </c>
      <c r="O102" s="4" t="s">
        <v>341</v>
      </c>
      <c r="P102" s="155" t="s">
        <v>17</v>
      </c>
      <c r="Q102" s="4">
        <v>424</v>
      </c>
      <c r="R102" s="159" t="s">
        <v>2413</v>
      </c>
      <c r="S102" s="155">
        <v>100797647</v>
      </c>
      <c r="T102" s="160">
        <v>1320000</v>
      </c>
      <c r="U102" s="160">
        <v>1048000</v>
      </c>
      <c r="V102" s="181">
        <f>+U102/T102</f>
        <v>0.79393939393939394</v>
      </c>
      <c r="W102" s="199" t="s">
        <v>3158</v>
      </c>
      <c r="X102" s="155" t="s">
        <v>2050</v>
      </c>
      <c r="Z102" s="155" t="s">
        <v>2051</v>
      </c>
      <c r="AA102" s="155" t="s">
        <v>2063</v>
      </c>
      <c r="AB102" s="155" t="s">
        <v>2045</v>
      </c>
      <c r="AC102" s="155" t="s">
        <v>2052</v>
      </c>
      <c r="AE102" s="163"/>
      <c r="AG102" s="235">
        <v>7</v>
      </c>
      <c r="AH102" s="235">
        <v>7</v>
      </c>
      <c r="AI102" s="235">
        <v>4</v>
      </c>
      <c r="AJ102" s="235">
        <v>12</v>
      </c>
      <c r="AK102" s="235">
        <v>7</v>
      </c>
      <c r="AL102" s="235">
        <v>7</v>
      </c>
      <c r="AM102" s="235">
        <v>15</v>
      </c>
      <c r="AN102" s="236">
        <f t="shared" si="67"/>
        <v>59</v>
      </c>
      <c r="AO102" s="235">
        <v>4</v>
      </c>
      <c r="AP102" s="235">
        <v>7</v>
      </c>
      <c r="AQ102" s="235">
        <v>7</v>
      </c>
      <c r="AR102" s="235">
        <v>12</v>
      </c>
      <c r="AS102" s="235">
        <v>7</v>
      </c>
      <c r="AT102" s="235">
        <v>7</v>
      </c>
      <c r="AU102" s="235">
        <v>15</v>
      </c>
      <c r="AV102" s="237">
        <f t="shared" si="68"/>
        <v>59</v>
      </c>
      <c r="AW102" s="235">
        <v>10</v>
      </c>
      <c r="AX102" s="235">
        <v>20</v>
      </c>
      <c r="AY102" s="235">
        <v>10</v>
      </c>
      <c r="AZ102" s="235">
        <v>12</v>
      </c>
      <c r="BA102" s="235">
        <v>10</v>
      </c>
      <c r="BB102" s="235">
        <v>7</v>
      </c>
      <c r="BC102" s="235">
        <v>15</v>
      </c>
      <c r="BD102" s="238">
        <f t="shared" si="69"/>
        <v>84</v>
      </c>
      <c r="BE102" s="235">
        <v>7</v>
      </c>
      <c r="BF102" s="235">
        <v>7</v>
      </c>
      <c r="BG102" s="235">
        <v>4</v>
      </c>
      <c r="BH102" s="235">
        <v>12</v>
      </c>
      <c r="BI102" s="235">
        <v>7</v>
      </c>
      <c r="BJ102" s="235">
        <v>7</v>
      </c>
      <c r="BK102" s="235">
        <v>15</v>
      </c>
      <c r="BL102" s="239">
        <f t="shared" si="70"/>
        <v>59</v>
      </c>
      <c r="BM102" s="235">
        <v>7</v>
      </c>
      <c r="BN102" s="235">
        <v>7</v>
      </c>
      <c r="BO102" s="235">
        <v>4</v>
      </c>
      <c r="BP102" s="235">
        <v>12</v>
      </c>
      <c r="BQ102" s="235">
        <v>7</v>
      </c>
      <c r="BR102" s="235">
        <v>7</v>
      </c>
      <c r="BS102" s="235">
        <v>15</v>
      </c>
      <c r="BT102" s="240">
        <f t="shared" si="71"/>
        <v>59</v>
      </c>
      <c r="BU102" s="235">
        <f t="shared" si="72"/>
        <v>320</v>
      </c>
      <c r="BV102" s="235">
        <v>5</v>
      </c>
      <c r="BW102" s="244">
        <f t="shared" si="73"/>
        <v>64</v>
      </c>
      <c r="BX102" s="235">
        <f t="shared" si="74"/>
        <v>35</v>
      </c>
      <c r="BY102" s="245">
        <f t="shared" si="75"/>
        <v>7</v>
      </c>
      <c r="BZ102" s="235">
        <f t="shared" si="76"/>
        <v>48</v>
      </c>
      <c r="CA102" s="246">
        <f t="shared" si="77"/>
        <v>9.6</v>
      </c>
      <c r="CB102" s="235">
        <f t="shared" si="78"/>
        <v>29</v>
      </c>
      <c r="CC102" s="247">
        <f t="shared" si="79"/>
        <v>5.8</v>
      </c>
      <c r="CD102" s="235">
        <f t="shared" si="80"/>
        <v>60</v>
      </c>
      <c r="CE102" s="248">
        <f t="shared" si="81"/>
        <v>12</v>
      </c>
      <c r="CF102" s="235">
        <f t="shared" si="82"/>
        <v>38</v>
      </c>
      <c r="CG102" s="249">
        <f t="shared" si="83"/>
        <v>7.6</v>
      </c>
      <c r="CH102" s="235">
        <f t="shared" si="84"/>
        <v>35</v>
      </c>
      <c r="CI102" s="250">
        <f t="shared" si="85"/>
        <v>7</v>
      </c>
      <c r="CJ102" s="235">
        <f t="shared" si="86"/>
        <v>75</v>
      </c>
      <c r="CK102" s="251">
        <f t="shared" si="87"/>
        <v>15</v>
      </c>
      <c r="CL102" s="268">
        <f t="shared" si="88"/>
        <v>0</v>
      </c>
      <c r="CM102" s="260"/>
      <c r="CN102" s="160"/>
      <c r="CO102" s="160"/>
      <c r="CP102" s="160"/>
    </row>
    <row r="103" spans="1:124" s="155" customFormat="1" ht="65.099999999999994" customHeight="1" x14ac:dyDescent="0.25">
      <c r="A103" s="170">
        <v>57</v>
      </c>
      <c r="B103" s="155" t="s">
        <v>2069</v>
      </c>
      <c r="C103" s="150" t="s">
        <v>2070</v>
      </c>
      <c r="D103" s="155">
        <v>100</v>
      </c>
      <c r="E103" s="155" t="s">
        <v>1220</v>
      </c>
      <c r="F103" s="155" t="s">
        <v>2074</v>
      </c>
      <c r="G103" s="155" t="s">
        <v>2075</v>
      </c>
      <c r="H103" s="155" t="s">
        <v>15</v>
      </c>
      <c r="I103" s="155" t="s">
        <v>2071</v>
      </c>
      <c r="M103" s="156" t="s">
        <v>2072</v>
      </c>
      <c r="N103" s="155" t="s">
        <v>2073</v>
      </c>
      <c r="O103" s="4" t="s">
        <v>20</v>
      </c>
      <c r="P103" s="155" t="s">
        <v>17</v>
      </c>
      <c r="Q103" s="4">
        <v>424</v>
      </c>
      <c r="R103" s="159" t="s">
        <v>2076</v>
      </c>
      <c r="S103" s="155">
        <v>101585467</v>
      </c>
      <c r="T103" s="160">
        <v>1183000</v>
      </c>
      <c r="U103" s="160">
        <v>943000</v>
      </c>
      <c r="V103" s="181">
        <f>U103/T103</f>
        <v>0.79712595097210481</v>
      </c>
      <c r="W103" s="199" t="s">
        <v>3089</v>
      </c>
      <c r="X103" s="155" t="s">
        <v>2077</v>
      </c>
      <c r="Z103" s="155" t="s">
        <v>2051</v>
      </c>
      <c r="AA103" s="155" t="s">
        <v>2113</v>
      </c>
      <c r="AB103" s="155" t="s">
        <v>2045</v>
      </c>
      <c r="AC103" s="155" t="s">
        <v>2052</v>
      </c>
      <c r="AF103" s="3"/>
      <c r="AG103" s="235">
        <v>4</v>
      </c>
      <c r="AH103" s="235">
        <v>7</v>
      </c>
      <c r="AI103" s="235">
        <v>4</v>
      </c>
      <c r="AJ103" s="235">
        <v>13</v>
      </c>
      <c r="AK103" s="235">
        <v>7</v>
      </c>
      <c r="AL103" s="235">
        <v>7</v>
      </c>
      <c r="AM103" s="235">
        <v>15</v>
      </c>
      <c r="AN103" s="236">
        <f t="shared" si="67"/>
        <v>57</v>
      </c>
      <c r="AO103" s="235">
        <v>4</v>
      </c>
      <c r="AP103" s="235">
        <v>7</v>
      </c>
      <c r="AQ103" s="235">
        <v>7</v>
      </c>
      <c r="AR103" s="235">
        <v>13</v>
      </c>
      <c r="AS103" s="235">
        <v>7</v>
      </c>
      <c r="AT103" s="235">
        <v>7</v>
      </c>
      <c r="AU103" s="235">
        <v>15</v>
      </c>
      <c r="AV103" s="237">
        <f t="shared" si="68"/>
        <v>60</v>
      </c>
      <c r="AW103" s="235">
        <v>10</v>
      </c>
      <c r="AX103" s="235">
        <v>15</v>
      </c>
      <c r="AY103" s="235">
        <v>10</v>
      </c>
      <c r="AZ103" s="235">
        <v>13</v>
      </c>
      <c r="BA103" s="235">
        <v>10</v>
      </c>
      <c r="BB103" s="235">
        <v>15</v>
      </c>
      <c r="BC103" s="235">
        <v>15</v>
      </c>
      <c r="BD103" s="238">
        <f t="shared" si="69"/>
        <v>88</v>
      </c>
      <c r="BE103" s="235">
        <v>4</v>
      </c>
      <c r="BF103" s="235">
        <v>7</v>
      </c>
      <c r="BG103" s="235">
        <v>4</v>
      </c>
      <c r="BH103" s="235">
        <v>13</v>
      </c>
      <c r="BI103" s="235">
        <v>7</v>
      </c>
      <c r="BJ103" s="235">
        <v>7</v>
      </c>
      <c r="BK103" s="235">
        <v>15</v>
      </c>
      <c r="BL103" s="239">
        <f t="shared" si="70"/>
        <v>57</v>
      </c>
      <c r="BM103" s="235">
        <v>4</v>
      </c>
      <c r="BN103" s="235">
        <v>7</v>
      </c>
      <c r="BO103" s="235">
        <v>4</v>
      </c>
      <c r="BP103" s="235">
        <v>13</v>
      </c>
      <c r="BQ103" s="235">
        <v>7</v>
      </c>
      <c r="BR103" s="235">
        <v>7</v>
      </c>
      <c r="BS103" s="235">
        <v>15</v>
      </c>
      <c r="BT103" s="240">
        <f t="shared" si="71"/>
        <v>57</v>
      </c>
      <c r="BU103" s="235">
        <f t="shared" si="72"/>
        <v>319</v>
      </c>
      <c r="BV103" s="235">
        <v>5</v>
      </c>
      <c r="BW103" s="244">
        <f t="shared" si="73"/>
        <v>63.8</v>
      </c>
      <c r="BX103" s="235">
        <f t="shared" si="74"/>
        <v>26</v>
      </c>
      <c r="BY103" s="245">
        <f t="shared" si="75"/>
        <v>5.2</v>
      </c>
      <c r="BZ103" s="235">
        <f t="shared" si="76"/>
        <v>43</v>
      </c>
      <c r="CA103" s="246">
        <f t="shared" si="77"/>
        <v>8.6</v>
      </c>
      <c r="CB103" s="235">
        <f t="shared" si="78"/>
        <v>29</v>
      </c>
      <c r="CC103" s="247">
        <f t="shared" si="79"/>
        <v>5.8</v>
      </c>
      <c r="CD103" s="235">
        <f t="shared" si="80"/>
        <v>65</v>
      </c>
      <c r="CE103" s="248">
        <f t="shared" si="81"/>
        <v>13</v>
      </c>
      <c r="CF103" s="235">
        <f t="shared" si="82"/>
        <v>38</v>
      </c>
      <c r="CG103" s="249">
        <f t="shared" si="83"/>
        <v>7.6</v>
      </c>
      <c r="CH103" s="235">
        <f t="shared" si="84"/>
        <v>43</v>
      </c>
      <c r="CI103" s="250">
        <f t="shared" si="85"/>
        <v>8.6</v>
      </c>
      <c r="CJ103" s="235">
        <f t="shared" si="86"/>
        <v>75</v>
      </c>
      <c r="CK103" s="251">
        <f t="shared" si="87"/>
        <v>15</v>
      </c>
      <c r="CL103" s="268">
        <f t="shared" si="88"/>
        <v>0</v>
      </c>
      <c r="CM103" s="165"/>
      <c r="CN103" s="158"/>
      <c r="CO103" s="160"/>
      <c r="CP103" s="160"/>
    </row>
    <row r="104" spans="1:124" s="155" customFormat="1" ht="65.099999999999994" customHeight="1" x14ac:dyDescent="0.25">
      <c r="A104" s="170">
        <v>63</v>
      </c>
      <c r="B104" s="182" t="s">
        <v>1999</v>
      </c>
      <c r="C104" s="162" t="s">
        <v>2632</v>
      </c>
      <c r="D104" s="162">
        <v>101</v>
      </c>
      <c r="E104" s="4" t="s">
        <v>83</v>
      </c>
      <c r="F104" s="4" t="s">
        <v>288</v>
      </c>
      <c r="G104" s="4" t="s">
        <v>2633</v>
      </c>
      <c r="H104" s="4" t="s">
        <v>50</v>
      </c>
      <c r="I104" s="4" t="s">
        <v>902</v>
      </c>
      <c r="J104" s="4"/>
      <c r="K104" s="4"/>
      <c r="L104" s="4"/>
      <c r="M104" s="4" t="s">
        <v>289</v>
      </c>
      <c r="N104" s="4" t="s">
        <v>287</v>
      </c>
      <c r="O104" s="4" t="s">
        <v>2984</v>
      </c>
      <c r="P104" s="4" t="s">
        <v>292</v>
      </c>
      <c r="Q104" s="4">
        <v>424</v>
      </c>
      <c r="R104" s="29" t="s">
        <v>290</v>
      </c>
      <c r="S104" s="4" t="s">
        <v>291</v>
      </c>
      <c r="T104" s="30">
        <v>993000</v>
      </c>
      <c r="U104" s="30">
        <v>780000</v>
      </c>
      <c r="V104" s="40">
        <f>+U104/T104</f>
        <v>0.78549848942598188</v>
      </c>
      <c r="W104" s="196" t="s">
        <v>3093</v>
      </c>
      <c r="X104" s="4" t="s">
        <v>2158</v>
      </c>
      <c r="Y104" s="4"/>
      <c r="Z104" s="4" t="s">
        <v>2051</v>
      </c>
      <c r="AA104" s="4" t="s">
        <v>2106</v>
      </c>
      <c r="AB104" s="4" t="s">
        <v>2045</v>
      </c>
      <c r="AC104" s="4" t="s">
        <v>2052</v>
      </c>
      <c r="AE104" s="4"/>
      <c r="AF104" s="4"/>
      <c r="AG104" s="241">
        <v>4</v>
      </c>
      <c r="AH104" s="241">
        <v>7</v>
      </c>
      <c r="AI104" s="241">
        <v>4</v>
      </c>
      <c r="AJ104" s="241">
        <v>15</v>
      </c>
      <c r="AK104" s="241">
        <v>4</v>
      </c>
      <c r="AL104" s="241">
        <v>7</v>
      </c>
      <c r="AM104" s="241">
        <v>15</v>
      </c>
      <c r="AN104" s="236">
        <f t="shared" si="67"/>
        <v>56</v>
      </c>
      <c r="AO104" s="241">
        <v>4</v>
      </c>
      <c r="AP104" s="241">
        <v>7</v>
      </c>
      <c r="AQ104" s="241">
        <v>4</v>
      </c>
      <c r="AR104" s="241">
        <v>15</v>
      </c>
      <c r="AS104" s="241">
        <v>4</v>
      </c>
      <c r="AT104" s="241">
        <v>15</v>
      </c>
      <c r="AU104" s="241">
        <v>15</v>
      </c>
      <c r="AV104" s="237">
        <f t="shared" si="68"/>
        <v>64</v>
      </c>
      <c r="AW104" s="241">
        <v>7</v>
      </c>
      <c r="AX104" s="241">
        <v>15</v>
      </c>
      <c r="AY104" s="241">
        <v>10</v>
      </c>
      <c r="AZ104" s="241">
        <v>15</v>
      </c>
      <c r="BA104" s="241">
        <v>10</v>
      </c>
      <c r="BB104" s="241">
        <v>15</v>
      </c>
      <c r="BC104" s="241">
        <v>15</v>
      </c>
      <c r="BD104" s="238">
        <f t="shared" si="69"/>
        <v>87</v>
      </c>
      <c r="BE104" s="241">
        <v>4</v>
      </c>
      <c r="BF104" s="241">
        <v>7</v>
      </c>
      <c r="BG104" s="241">
        <v>4</v>
      </c>
      <c r="BH104" s="241">
        <v>15</v>
      </c>
      <c r="BI104" s="241">
        <v>4</v>
      </c>
      <c r="BJ104" s="241">
        <v>7</v>
      </c>
      <c r="BK104" s="241">
        <v>15</v>
      </c>
      <c r="BL104" s="239">
        <f t="shared" si="70"/>
        <v>56</v>
      </c>
      <c r="BM104" s="241">
        <v>4</v>
      </c>
      <c r="BN104" s="241">
        <v>7</v>
      </c>
      <c r="BO104" s="241">
        <v>4</v>
      </c>
      <c r="BP104" s="241">
        <v>15</v>
      </c>
      <c r="BQ104" s="241">
        <v>4</v>
      </c>
      <c r="BR104" s="241">
        <v>7</v>
      </c>
      <c r="BS104" s="241">
        <v>15</v>
      </c>
      <c r="BT104" s="240">
        <f t="shared" si="71"/>
        <v>56</v>
      </c>
      <c r="BU104" s="235">
        <f t="shared" si="72"/>
        <v>319</v>
      </c>
      <c r="BV104" s="235">
        <v>5</v>
      </c>
      <c r="BW104" s="244">
        <f t="shared" si="73"/>
        <v>63.8</v>
      </c>
      <c r="BX104" s="235">
        <f t="shared" si="74"/>
        <v>23</v>
      </c>
      <c r="BY104" s="245">
        <f t="shared" si="75"/>
        <v>4.5999999999999996</v>
      </c>
      <c r="BZ104" s="235">
        <f t="shared" si="76"/>
        <v>43</v>
      </c>
      <c r="CA104" s="246">
        <f t="shared" si="77"/>
        <v>8.6</v>
      </c>
      <c r="CB104" s="235">
        <f t="shared" si="78"/>
        <v>26</v>
      </c>
      <c r="CC104" s="247">
        <f t="shared" si="79"/>
        <v>5.2</v>
      </c>
      <c r="CD104" s="235">
        <f t="shared" si="80"/>
        <v>75</v>
      </c>
      <c r="CE104" s="248">
        <f t="shared" si="81"/>
        <v>15</v>
      </c>
      <c r="CF104" s="235">
        <f t="shared" si="82"/>
        <v>26</v>
      </c>
      <c r="CG104" s="249">
        <f t="shared" si="83"/>
        <v>5.2</v>
      </c>
      <c r="CH104" s="235">
        <f t="shared" si="84"/>
        <v>51</v>
      </c>
      <c r="CI104" s="250">
        <f t="shared" si="85"/>
        <v>10.199999999999999</v>
      </c>
      <c r="CJ104" s="235">
        <f t="shared" si="86"/>
        <v>75</v>
      </c>
      <c r="CK104" s="251">
        <f t="shared" si="87"/>
        <v>15</v>
      </c>
      <c r="CL104" s="268">
        <f t="shared" si="88"/>
        <v>0</v>
      </c>
      <c r="CM104" s="260"/>
      <c r="CN104" s="160"/>
      <c r="CO104" s="160"/>
      <c r="CP104" s="160"/>
    </row>
    <row r="105" spans="1:124" s="155" customFormat="1" ht="65.099999999999994" customHeight="1" x14ac:dyDescent="0.25">
      <c r="A105" s="214">
        <v>127</v>
      </c>
      <c r="B105" s="153" t="s">
        <v>2669</v>
      </c>
      <c r="C105" s="155" t="s">
        <v>2670</v>
      </c>
      <c r="D105" s="155">
        <v>102</v>
      </c>
      <c r="E105" s="155" t="s">
        <v>25</v>
      </c>
      <c r="F105" s="155" t="s">
        <v>242</v>
      </c>
      <c r="G105" s="155" t="s">
        <v>2671</v>
      </c>
      <c r="H105" s="155" t="s">
        <v>26</v>
      </c>
      <c r="I105" s="155" t="s">
        <v>243</v>
      </c>
      <c r="L105" s="155" t="s">
        <v>745</v>
      </c>
      <c r="M105" s="155" t="s">
        <v>245</v>
      </c>
      <c r="N105" s="155" t="s">
        <v>244</v>
      </c>
      <c r="O105" s="4" t="s">
        <v>22</v>
      </c>
      <c r="P105" s="155" t="s">
        <v>29</v>
      </c>
      <c r="Q105" s="4">
        <v>481</v>
      </c>
      <c r="R105" s="159" t="s">
        <v>2672</v>
      </c>
      <c r="S105" s="155">
        <v>107221196</v>
      </c>
      <c r="T105" s="160">
        <v>500900</v>
      </c>
      <c r="U105" s="160">
        <v>400900</v>
      </c>
      <c r="V105" s="180">
        <v>0.80035935316430429</v>
      </c>
      <c r="W105" s="155" t="s">
        <v>3237</v>
      </c>
      <c r="X105" s="155" t="s">
        <v>2673</v>
      </c>
      <c r="Z105" s="155" t="s">
        <v>2051</v>
      </c>
      <c r="AA105" s="155" t="s">
        <v>2087</v>
      </c>
      <c r="AB105" s="155" t="s">
        <v>2045</v>
      </c>
      <c r="AG105" s="242">
        <v>4</v>
      </c>
      <c r="AH105" s="242">
        <v>7</v>
      </c>
      <c r="AI105" s="242">
        <v>4</v>
      </c>
      <c r="AJ105" s="242">
        <v>11</v>
      </c>
      <c r="AK105" s="242">
        <v>7</v>
      </c>
      <c r="AL105" s="242">
        <v>7</v>
      </c>
      <c r="AM105" s="242">
        <v>15</v>
      </c>
      <c r="AN105" s="236">
        <f t="shared" si="67"/>
        <v>55</v>
      </c>
      <c r="AO105" s="242">
        <v>4</v>
      </c>
      <c r="AP105" s="242">
        <v>7</v>
      </c>
      <c r="AQ105" s="242">
        <v>4</v>
      </c>
      <c r="AR105" s="242">
        <v>11</v>
      </c>
      <c r="AS105" s="242">
        <v>7</v>
      </c>
      <c r="AT105" s="242">
        <v>7</v>
      </c>
      <c r="AU105" s="242">
        <v>15</v>
      </c>
      <c r="AV105" s="237">
        <f t="shared" si="68"/>
        <v>55</v>
      </c>
      <c r="AW105" s="242">
        <v>10</v>
      </c>
      <c r="AX105" s="242">
        <v>20</v>
      </c>
      <c r="AY105" s="242">
        <v>10</v>
      </c>
      <c r="AZ105" s="242">
        <v>11</v>
      </c>
      <c r="BA105" s="242">
        <v>7</v>
      </c>
      <c r="BB105" s="242">
        <v>20</v>
      </c>
      <c r="BC105" s="242">
        <v>15</v>
      </c>
      <c r="BD105" s="238">
        <f t="shared" si="69"/>
        <v>93</v>
      </c>
      <c r="BE105" s="242">
        <v>7</v>
      </c>
      <c r="BF105" s="242">
        <v>7</v>
      </c>
      <c r="BG105" s="242">
        <v>7</v>
      </c>
      <c r="BH105" s="242">
        <v>11</v>
      </c>
      <c r="BI105" s="242">
        <v>7</v>
      </c>
      <c r="BJ105" s="242">
        <v>7</v>
      </c>
      <c r="BK105" s="242">
        <v>15</v>
      </c>
      <c r="BL105" s="239">
        <f t="shared" si="70"/>
        <v>61</v>
      </c>
      <c r="BM105" s="242">
        <v>4</v>
      </c>
      <c r="BN105" s="242">
        <v>7</v>
      </c>
      <c r="BO105" s="242">
        <v>4</v>
      </c>
      <c r="BP105" s="242">
        <v>11</v>
      </c>
      <c r="BQ105" s="242">
        <v>7</v>
      </c>
      <c r="BR105" s="242">
        <v>7</v>
      </c>
      <c r="BS105" s="242">
        <v>15</v>
      </c>
      <c r="BT105" s="240">
        <f t="shared" si="71"/>
        <v>55</v>
      </c>
      <c r="BU105" s="235">
        <f t="shared" si="72"/>
        <v>319</v>
      </c>
      <c r="BV105" s="235">
        <v>5</v>
      </c>
      <c r="BW105" s="244">
        <f t="shared" si="73"/>
        <v>63.8</v>
      </c>
      <c r="BX105" s="235">
        <f t="shared" si="74"/>
        <v>29</v>
      </c>
      <c r="BY105" s="245">
        <f t="shared" si="75"/>
        <v>5.8</v>
      </c>
      <c r="BZ105" s="235">
        <f t="shared" si="76"/>
        <v>48</v>
      </c>
      <c r="CA105" s="246">
        <f t="shared" si="77"/>
        <v>9.6</v>
      </c>
      <c r="CB105" s="235">
        <f t="shared" si="78"/>
        <v>29</v>
      </c>
      <c r="CC105" s="247">
        <f t="shared" si="79"/>
        <v>5.8</v>
      </c>
      <c r="CD105" s="235">
        <f t="shared" si="80"/>
        <v>55</v>
      </c>
      <c r="CE105" s="248">
        <f t="shared" si="81"/>
        <v>11</v>
      </c>
      <c r="CF105" s="235">
        <f t="shared" si="82"/>
        <v>35</v>
      </c>
      <c r="CG105" s="249">
        <f t="shared" si="83"/>
        <v>7</v>
      </c>
      <c r="CH105" s="235">
        <f t="shared" si="84"/>
        <v>48</v>
      </c>
      <c r="CI105" s="250">
        <f t="shared" si="85"/>
        <v>9.6</v>
      </c>
      <c r="CJ105" s="235">
        <f t="shared" si="86"/>
        <v>75</v>
      </c>
      <c r="CK105" s="251">
        <f t="shared" si="87"/>
        <v>15</v>
      </c>
      <c r="CL105" s="268">
        <f t="shared" si="88"/>
        <v>400000</v>
      </c>
      <c r="CM105" s="160"/>
      <c r="CN105" s="264">
        <v>400000</v>
      </c>
      <c r="CO105" s="160"/>
      <c r="CP105" s="160"/>
    </row>
    <row r="106" spans="1:124" s="155" customFormat="1" ht="65.099999999999994" customHeight="1" x14ac:dyDescent="0.25">
      <c r="A106" s="214">
        <v>133</v>
      </c>
      <c r="B106" s="153" t="s">
        <v>2769</v>
      </c>
      <c r="C106" s="155" t="s">
        <v>2770</v>
      </c>
      <c r="D106" s="162">
        <v>103</v>
      </c>
      <c r="E106" s="155" t="s">
        <v>145</v>
      </c>
      <c r="F106" s="155" t="s">
        <v>2771</v>
      </c>
      <c r="G106" s="155" t="s">
        <v>2772</v>
      </c>
      <c r="H106" s="155" t="s">
        <v>26</v>
      </c>
      <c r="I106" s="155" t="s">
        <v>2773</v>
      </c>
      <c r="L106" s="155" t="s">
        <v>2774</v>
      </c>
      <c r="M106" s="155" t="s">
        <v>2775</v>
      </c>
      <c r="N106" s="155" t="s">
        <v>2776</v>
      </c>
      <c r="O106" s="4" t="s">
        <v>22</v>
      </c>
      <c r="P106" s="155" t="s">
        <v>38</v>
      </c>
      <c r="Q106" s="4">
        <v>424</v>
      </c>
      <c r="R106" s="159" t="s">
        <v>2777</v>
      </c>
      <c r="S106" s="155">
        <v>105724105</v>
      </c>
      <c r="T106" s="160">
        <v>1369200</v>
      </c>
      <c r="U106" s="160">
        <v>1050100</v>
      </c>
      <c r="V106" s="180">
        <v>0.76694420099328076</v>
      </c>
      <c r="W106" s="155" t="s">
        <v>3134</v>
      </c>
      <c r="X106" s="155" t="s">
        <v>2778</v>
      </c>
      <c r="Z106" s="155" t="s">
        <v>2051</v>
      </c>
      <c r="AA106" s="155" t="s">
        <v>2063</v>
      </c>
      <c r="AB106" s="155" t="s">
        <v>2173</v>
      </c>
      <c r="AG106" s="235">
        <v>4</v>
      </c>
      <c r="AH106" s="235">
        <v>7</v>
      </c>
      <c r="AI106" s="235">
        <v>4</v>
      </c>
      <c r="AJ106" s="235">
        <v>12</v>
      </c>
      <c r="AK106" s="235">
        <v>7</v>
      </c>
      <c r="AL106" s="235">
        <v>7</v>
      </c>
      <c r="AM106" s="235">
        <v>15</v>
      </c>
      <c r="AN106" s="236">
        <f t="shared" si="67"/>
        <v>56</v>
      </c>
      <c r="AO106" s="235">
        <v>4</v>
      </c>
      <c r="AP106" s="235">
        <v>7</v>
      </c>
      <c r="AQ106" s="235">
        <v>4</v>
      </c>
      <c r="AR106" s="235">
        <v>12</v>
      </c>
      <c r="AS106" s="235">
        <v>7</v>
      </c>
      <c r="AT106" s="235">
        <v>7</v>
      </c>
      <c r="AU106" s="235">
        <v>15</v>
      </c>
      <c r="AV106" s="237">
        <f t="shared" si="68"/>
        <v>56</v>
      </c>
      <c r="AW106" s="235">
        <v>10</v>
      </c>
      <c r="AX106" s="235">
        <v>20</v>
      </c>
      <c r="AY106" s="235">
        <v>10</v>
      </c>
      <c r="AZ106" s="235">
        <v>7</v>
      </c>
      <c r="BA106" s="235">
        <v>10</v>
      </c>
      <c r="BB106" s="235">
        <v>20</v>
      </c>
      <c r="BC106" s="235">
        <v>15</v>
      </c>
      <c r="BD106" s="238">
        <f t="shared" si="69"/>
        <v>92</v>
      </c>
      <c r="BE106" s="235">
        <v>7</v>
      </c>
      <c r="BF106" s="235">
        <v>7</v>
      </c>
      <c r="BG106" s="235">
        <v>4</v>
      </c>
      <c r="BH106" s="235">
        <v>12</v>
      </c>
      <c r="BI106" s="235">
        <v>7</v>
      </c>
      <c r="BJ106" s="235">
        <v>7</v>
      </c>
      <c r="BK106" s="235">
        <v>15</v>
      </c>
      <c r="BL106" s="239">
        <f t="shared" si="70"/>
        <v>59</v>
      </c>
      <c r="BM106" s="235">
        <v>4</v>
      </c>
      <c r="BN106" s="235">
        <v>7</v>
      </c>
      <c r="BO106" s="235">
        <v>4</v>
      </c>
      <c r="BP106" s="235">
        <v>12</v>
      </c>
      <c r="BQ106" s="235">
        <v>7</v>
      </c>
      <c r="BR106" s="235">
        <v>7</v>
      </c>
      <c r="BS106" s="235">
        <v>15</v>
      </c>
      <c r="BT106" s="240">
        <f t="shared" si="71"/>
        <v>56</v>
      </c>
      <c r="BU106" s="235">
        <f t="shared" si="72"/>
        <v>319</v>
      </c>
      <c r="BV106" s="235">
        <v>5</v>
      </c>
      <c r="BW106" s="244">
        <f t="shared" si="73"/>
        <v>63.8</v>
      </c>
      <c r="BX106" s="235">
        <f t="shared" si="74"/>
        <v>29</v>
      </c>
      <c r="BY106" s="245">
        <f t="shared" si="75"/>
        <v>5.8</v>
      </c>
      <c r="BZ106" s="235">
        <f t="shared" si="76"/>
        <v>48</v>
      </c>
      <c r="CA106" s="246">
        <f t="shared" si="77"/>
        <v>9.6</v>
      </c>
      <c r="CB106" s="235">
        <f t="shared" si="78"/>
        <v>26</v>
      </c>
      <c r="CC106" s="247">
        <f t="shared" si="79"/>
        <v>5.2</v>
      </c>
      <c r="CD106" s="235">
        <f t="shared" si="80"/>
        <v>55</v>
      </c>
      <c r="CE106" s="248">
        <f t="shared" si="81"/>
        <v>11</v>
      </c>
      <c r="CF106" s="235">
        <f t="shared" si="82"/>
        <v>38</v>
      </c>
      <c r="CG106" s="249">
        <f t="shared" si="83"/>
        <v>7.6</v>
      </c>
      <c r="CH106" s="235">
        <f t="shared" si="84"/>
        <v>48</v>
      </c>
      <c r="CI106" s="250">
        <f t="shared" si="85"/>
        <v>9.6</v>
      </c>
      <c r="CJ106" s="235">
        <f t="shared" si="86"/>
        <v>75</v>
      </c>
      <c r="CK106" s="251">
        <f t="shared" si="87"/>
        <v>15</v>
      </c>
      <c r="CL106" s="268">
        <f t="shared" si="88"/>
        <v>0</v>
      </c>
      <c r="CM106" s="260"/>
      <c r="CN106" s="160"/>
      <c r="CO106" s="160"/>
      <c r="CP106" s="160"/>
    </row>
    <row r="107" spans="1:124" s="155" customFormat="1" ht="65.099999999999994" customHeight="1" x14ac:dyDescent="0.25">
      <c r="A107" s="203">
        <v>35</v>
      </c>
      <c r="B107" s="153" t="s">
        <v>2651</v>
      </c>
      <c r="C107" s="155" t="s">
        <v>2652</v>
      </c>
      <c r="D107" s="155">
        <v>104</v>
      </c>
      <c r="E107" s="155" t="s">
        <v>41</v>
      </c>
      <c r="F107" s="155" t="s">
        <v>98</v>
      </c>
      <c r="G107" s="155" t="s">
        <v>2653</v>
      </c>
      <c r="H107" s="155" t="s">
        <v>50</v>
      </c>
      <c r="I107" s="155" t="s">
        <v>1240</v>
      </c>
      <c r="L107" s="155" t="s">
        <v>715</v>
      </c>
      <c r="M107" s="155" t="s">
        <v>99</v>
      </c>
      <c r="N107" s="155" t="s">
        <v>2654</v>
      </c>
      <c r="O107" s="3" t="s">
        <v>90</v>
      </c>
      <c r="P107" s="155" t="s">
        <v>17</v>
      </c>
      <c r="Q107" s="4">
        <v>424</v>
      </c>
      <c r="R107" s="159" t="s">
        <v>105</v>
      </c>
      <c r="S107" s="155">
        <v>100809685</v>
      </c>
      <c r="T107" s="160">
        <v>1490000</v>
      </c>
      <c r="U107" s="160">
        <v>918000</v>
      </c>
      <c r="V107" s="180">
        <v>0.61610738255033559</v>
      </c>
      <c r="W107" s="155" t="s">
        <v>3078</v>
      </c>
      <c r="X107" s="155" t="s">
        <v>2127</v>
      </c>
      <c r="Z107" s="155" t="s">
        <v>2051</v>
      </c>
      <c r="AA107" s="155" t="s">
        <v>2113</v>
      </c>
      <c r="AB107" s="155" t="s">
        <v>2045</v>
      </c>
      <c r="AF107" s="3"/>
      <c r="AG107" s="235">
        <v>7</v>
      </c>
      <c r="AH107" s="235">
        <v>15</v>
      </c>
      <c r="AI107" s="235">
        <v>4</v>
      </c>
      <c r="AJ107" s="235">
        <v>13</v>
      </c>
      <c r="AK107" s="235">
        <v>7</v>
      </c>
      <c r="AL107" s="235">
        <v>0</v>
      </c>
      <c r="AM107" s="235">
        <v>15</v>
      </c>
      <c r="AN107" s="236">
        <f t="shared" si="67"/>
        <v>61</v>
      </c>
      <c r="AO107" s="235">
        <v>7</v>
      </c>
      <c r="AP107" s="235">
        <v>15</v>
      </c>
      <c r="AQ107" s="235">
        <v>4</v>
      </c>
      <c r="AR107" s="235">
        <v>13</v>
      </c>
      <c r="AS107" s="235">
        <v>7</v>
      </c>
      <c r="AT107" s="235">
        <v>0</v>
      </c>
      <c r="AU107" s="235">
        <v>15</v>
      </c>
      <c r="AV107" s="237">
        <f t="shared" si="68"/>
        <v>61</v>
      </c>
      <c r="AW107" s="235">
        <v>4</v>
      </c>
      <c r="AX107" s="235">
        <v>15</v>
      </c>
      <c r="AY107" s="235">
        <v>10</v>
      </c>
      <c r="AZ107" s="235">
        <v>13</v>
      </c>
      <c r="BA107" s="235">
        <v>10</v>
      </c>
      <c r="BB107" s="235">
        <v>7</v>
      </c>
      <c r="BC107" s="235">
        <v>15</v>
      </c>
      <c r="BD107" s="238">
        <f t="shared" si="69"/>
        <v>74</v>
      </c>
      <c r="BE107" s="235">
        <v>7</v>
      </c>
      <c r="BF107" s="235">
        <v>15</v>
      </c>
      <c r="BG107" s="235">
        <v>4</v>
      </c>
      <c r="BH107" s="235">
        <v>13</v>
      </c>
      <c r="BI107" s="235">
        <v>7</v>
      </c>
      <c r="BJ107" s="235">
        <v>0</v>
      </c>
      <c r="BK107" s="235">
        <v>15</v>
      </c>
      <c r="BL107" s="239">
        <f t="shared" si="70"/>
        <v>61</v>
      </c>
      <c r="BM107" s="235">
        <v>7</v>
      </c>
      <c r="BN107" s="235">
        <v>15</v>
      </c>
      <c r="BO107" s="235">
        <v>4</v>
      </c>
      <c r="BP107" s="235">
        <v>13</v>
      </c>
      <c r="BQ107" s="235">
        <v>7</v>
      </c>
      <c r="BR107" s="235">
        <v>0</v>
      </c>
      <c r="BS107" s="235">
        <v>15</v>
      </c>
      <c r="BT107" s="240">
        <f t="shared" si="71"/>
        <v>61</v>
      </c>
      <c r="BU107" s="235">
        <f t="shared" si="72"/>
        <v>318</v>
      </c>
      <c r="BV107" s="235">
        <v>5</v>
      </c>
      <c r="BW107" s="244">
        <f t="shared" si="73"/>
        <v>63.6</v>
      </c>
      <c r="BX107" s="235">
        <f t="shared" si="74"/>
        <v>32</v>
      </c>
      <c r="BY107" s="245">
        <f t="shared" si="75"/>
        <v>6.4</v>
      </c>
      <c r="BZ107" s="235">
        <f t="shared" si="76"/>
        <v>75</v>
      </c>
      <c r="CA107" s="246">
        <f t="shared" si="77"/>
        <v>15</v>
      </c>
      <c r="CB107" s="235">
        <f t="shared" si="78"/>
        <v>26</v>
      </c>
      <c r="CC107" s="247">
        <f t="shared" si="79"/>
        <v>5.2</v>
      </c>
      <c r="CD107" s="235">
        <f t="shared" si="80"/>
        <v>65</v>
      </c>
      <c r="CE107" s="248">
        <f t="shared" si="81"/>
        <v>13</v>
      </c>
      <c r="CF107" s="235">
        <f t="shared" si="82"/>
        <v>38</v>
      </c>
      <c r="CG107" s="249">
        <f t="shared" si="83"/>
        <v>7.6</v>
      </c>
      <c r="CH107" s="235">
        <f t="shared" si="84"/>
        <v>7</v>
      </c>
      <c r="CI107" s="250">
        <f t="shared" si="85"/>
        <v>1.4</v>
      </c>
      <c r="CJ107" s="235">
        <f t="shared" si="86"/>
        <v>75</v>
      </c>
      <c r="CK107" s="251">
        <f t="shared" si="87"/>
        <v>15</v>
      </c>
      <c r="CL107" s="268">
        <f t="shared" si="88"/>
        <v>0</v>
      </c>
      <c r="CM107" s="165"/>
      <c r="CN107" s="158"/>
      <c r="CO107" s="160"/>
      <c r="CP107" s="160"/>
    </row>
    <row r="108" spans="1:124" s="155" customFormat="1" ht="65.099999999999994" customHeight="1" x14ac:dyDescent="0.25">
      <c r="A108" s="173">
        <v>70</v>
      </c>
      <c r="B108" s="4" t="s">
        <v>2487</v>
      </c>
      <c r="C108" s="162" t="s">
        <v>2488</v>
      </c>
      <c r="D108" s="162">
        <v>105</v>
      </c>
      <c r="E108" s="4" t="s">
        <v>32</v>
      </c>
      <c r="F108" s="4" t="s">
        <v>1957</v>
      </c>
      <c r="G108" s="4" t="s">
        <v>2489</v>
      </c>
      <c r="H108" s="4" t="s">
        <v>15</v>
      </c>
      <c r="I108" s="4" t="s">
        <v>1833</v>
      </c>
      <c r="J108" s="4"/>
      <c r="K108" s="4"/>
      <c r="L108" s="4"/>
      <c r="M108" s="4" t="s">
        <v>1959</v>
      </c>
      <c r="N108" s="4" t="s">
        <v>1834</v>
      </c>
      <c r="O108" s="4" t="s">
        <v>430</v>
      </c>
      <c r="P108" s="4" t="s">
        <v>17</v>
      </c>
      <c r="Q108" s="4">
        <v>424</v>
      </c>
      <c r="R108" s="29" t="s">
        <v>1958</v>
      </c>
      <c r="S108" s="4">
        <v>110862553</v>
      </c>
      <c r="T108" s="30">
        <v>1531800</v>
      </c>
      <c r="U108" s="30">
        <v>963800</v>
      </c>
      <c r="V108" s="183">
        <f>+U108/T108</f>
        <v>0.62919441180310742</v>
      </c>
      <c r="W108" s="196" t="s">
        <v>3098</v>
      </c>
      <c r="X108" s="4" t="s">
        <v>2050</v>
      </c>
      <c r="Y108" s="4"/>
      <c r="Z108" s="4" t="s">
        <v>2068</v>
      </c>
      <c r="AA108" s="4" t="s">
        <v>2291</v>
      </c>
      <c r="AB108" s="4" t="s">
        <v>2102</v>
      </c>
      <c r="AC108" s="4" t="s">
        <v>128</v>
      </c>
      <c r="AE108" s="4"/>
      <c r="AF108" s="3"/>
      <c r="AG108" s="235">
        <v>4</v>
      </c>
      <c r="AH108" s="235">
        <v>7</v>
      </c>
      <c r="AI108" s="235">
        <v>7</v>
      </c>
      <c r="AJ108" s="235">
        <v>8</v>
      </c>
      <c r="AK108" s="235">
        <v>7</v>
      </c>
      <c r="AL108" s="235">
        <v>7</v>
      </c>
      <c r="AM108" s="235">
        <v>15</v>
      </c>
      <c r="AN108" s="236">
        <f t="shared" si="67"/>
        <v>55</v>
      </c>
      <c r="AO108" s="235">
        <v>4</v>
      </c>
      <c r="AP108" s="235">
        <v>7</v>
      </c>
      <c r="AQ108" s="235">
        <v>7</v>
      </c>
      <c r="AR108" s="235">
        <v>8</v>
      </c>
      <c r="AS108" s="235">
        <v>7</v>
      </c>
      <c r="AT108" s="235">
        <v>7</v>
      </c>
      <c r="AU108" s="235">
        <v>15</v>
      </c>
      <c r="AV108" s="237">
        <f t="shared" si="68"/>
        <v>55</v>
      </c>
      <c r="AW108" s="235">
        <v>10</v>
      </c>
      <c r="AX108" s="235">
        <v>20</v>
      </c>
      <c r="AY108" s="235">
        <v>10</v>
      </c>
      <c r="AZ108" s="235">
        <v>13</v>
      </c>
      <c r="BA108" s="235">
        <v>10</v>
      </c>
      <c r="BB108" s="235">
        <v>20</v>
      </c>
      <c r="BC108" s="235">
        <v>15</v>
      </c>
      <c r="BD108" s="238">
        <f t="shared" si="69"/>
        <v>98</v>
      </c>
      <c r="BE108" s="235">
        <v>4</v>
      </c>
      <c r="BF108" s="235">
        <v>7</v>
      </c>
      <c r="BG108" s="235">
        <v>7</v>
      </c>
      <c r="BH108" s="235">
        <v>8</v>
      </c>
      <c r="BI108" s="235">
        <v>7</v>
      </c>
      <c r="BJ108" s="235">
        <v>7</v>
      </c>
      <c r="BK108" s="235">
        <v>15</v>
      </c>
      <c r="BL108" s="239">
        <f t="shared" si="70"/>
        <v>55</v>
      </c>
      <c r="BM108" s="235">
        <v>4</v>
      </c>
      <c r="BN108" s="235">
        <v>7</v>
      </c>
      <c r="BO108" s="235">
        <v>7</v>
      </c>
      <c r="BP108" s="235">
        <v>8</v>
      </c>
      <c r="BQ108" s="235">
        <v>7</v>
      </c>
      <c r="BR108" s="235">
        <v>7</v>
      </c>
      <c r="BS108" s="235">
        <v>15</v>
      </c>
      <c r="BT108" s="240">
        <f t="shared" si="71"/>
        <v>55</v>
      </c>
      <c r="BU108" s="235">
        <f t="shared" si="72"/>
        <v>318</v>
      </c>
      <c r="BV108" s="235">
        <v>5</v>
      </c>
      <c r="BW108" s="244">
        <f t="shared" si="73"/>
        <v>63.6</v>
      </c>
      <c r="BX108" s="235">
        <f t="shared" si="74"/>
        <v>26</v>
      </c>
      <c r="BY108" s="245">
        <f t="shared" si="75"/>
        <v>5.2</v>
      </c>
      <c r="BZ108" s="235">
        <f t="shared" si="76"/>
        <v>48</v>
      </c>
      <c r="CA108" s="246">
        <f t="shared" si="77"/>
        <v>9.6</v>
      </c>
      <c r="CB108" s="235">
        <f t="shared" si="78"/>
        <v>38</v>
      </c>
      <c r="CC108" s="247">
        <f t="shared" si="79"/>
        <v>7.6</v>
      </c>
      <c r="CD108" s="235">
        <f t="shared" si="80"/>
        <v>45</v>
      </c>
      <c r="CE108" s="248">
        <f t="shared" si="81"/>
        <v>9</v>
      </c>
      <c r="CF108" s="235">
        <f t="shared" si="82"/>
        <v>38</v>
      </c>
      <c r="CG108" s="249">
        <f t="shared" si="83"/>
        <v>7.6</v>
      </c>
      <c r="CH108" s="235">
        <f t="shared" si="84"/>
        <v>48</v>
      </c>
      <c r="CI108" s="250">
        <f t="shared" si="85"/>
        <v>9.6</v>
      </c>
      <c r="CJ108" s="235">
        <f t="shared" si="86"/>
        <v>75</v>
      </c>
      <c r="CK108" s="251">
        <f t="shared" si="87"/>
        <v>15</v>
      </c>
      <c r="CL108" s="268">
        <f t="shared" si="88"/>
        <v>0</v>
      </c>
      <c r="CM108" s="165"/>
      <c r="CN108" s="158"/>
      <c r="CO108" s="160"/>
      <c r="CP108" s="160"/>
    </row>
    <row r="109" spans="1:124" s="155" customFormat="1" ht="65.099999999999994" customHeight="1" x14ac:dyDescent="0.25">
      <c r="A109" s="168">
        <v>87</v>
      </c>
      <c r="B109" s="155" t="s">
        <v>2321</v>
      </c>
      <c r="C109" s="150" t="s">
        <v>3005</v>
      </c>
      <c r="D109" s="155">
        <v>106</v>
      </c>
      <c r="E109" s="155" t="s">
        <v>231</v>
      </c>
      <c r="F109" s="155" t="s">
        <v>2323</v>
      </c>
      <c r="G109" s="155" t="s">
        <v>2322</v>
      </c>
      <c r="H109" s="155" t="s">
        <v>50</v>
      </c>
      <c r="I109" s="155" t="s">
        <v>1118</v>
      </c>
      <c r="M109" s="156" t="s">
        <v>2324</v>
      </c>
      <c r="N109" s="155" t="s">
        <v>233</v>
      </c>
      <c r="O109" s="4" t="s">
        <v>111</v>
      </c>
      <c r="P109" s="155" t="s">
        <v>234</v>
      </c>
      <c r="Q109" s="4">
        <v>481</v>
      </c>
      <c r="R109" s="159" t="s">
        <v>2325</v>
      </c>
      <c r="S109" s="155">
        <v>110101185</v>
      </c>
      <c r="T109" s="160">
        <v>2805574</v>
      </c>
      <c r="U109" s="160">
        <v>1307446</v>
      </c>
      <c r="V109" s="181">
        <f>U109/T109</f>
        <v>0.46601729271799641</v>
      </c>
      <c r="W109" s="199" t="s">
        <v>3238</v>
      </c>
      <c r="X109" s="155" t="s">
        <v>2127</v>
      </c>
      <c r="Z109" s="155" t="s">
        <v>2068</v>
      </c>
      <c r="AA109" s="155" t="s">
        <v>2291</v>
      </c>
      <c r="AB109" s="155" t="s">
        <v>2045</v>
      </c>
      <c r="AC109" s="155" t="s">
        <v>2052</v>
      </c>
      <c r="AF109" s="3"/>
      <c r="AG109" s="235">
        <v>4</v>
      </c>
      <c r="AH109" s="235">
        <v>7</v>
      </c>
      <c r="AI109" s="235">
        <v>4</v>
      </c>
      <c r="AJ109" s="235">
        <v>13</v>
      </c>
      <c r="AK109" s="235">
        <v>7</v>
      </c>
      <c r="AL109" s="235">
        <v>7</v>
      </c>
      <c r="AM109" s="235">
        <v>15</v>
      </c>
      <c r="AN109" s="236">
        <f t="shared" si="67"/>
        <v>57</v>
      </c>
      <c r="AO109" s="235">
        <v>4</v>
      </c>
      <c r="AP109" s="235">
        <v>7</v>
      </c>
      <c r="AQ109" s="235">
        <v>4</v>
      </c>
      <c r="AR109" s="235">
        <v>13</v>
      </c>
      <c r="AS109" s="235">
        <v>7</v>
      </c>
      <c r="AT109" s="235">
        <v>7</v>
      </c>
      <c r="AU109" s="235">
        <v>15</v>
      </c>
      <c r="AV109" s="237">
        <f t="shared" si="68"/>
        <v>57</v>
      </c>
      <c r="AW109" s="235">
        <v>7</v>
      </c>
      <c r="AX109" s="235">
        <v>15</v>
      </c>
      <c r="AY109" s="235">
        <v>7</v>
      </c>
      <c r="AZ109" s="235">
        <v>13</v>
      </c>
      <c r="BA109" s="235">
        <v>10</v>
      </c>
      <c r="BB109" s="235">
        <v>20</v>
      </c>
      <c r="BC109" s="235">
        <v>15</v>
      </c>
      <c r="BD109" s="238">
        <f t="shared" si="69"/>
        <v>87</v>
      </c>
      <c r="BE109" s="235">
        <v>4</v>
      </c>
      <c r="BF109" s="235">
        <v>7</v>
      </c>
      <c r="BG109" s="235">
        <v>7</v>
      </c>
      <c r="BH109" s="235">
        <v>13</v>
      </c>
      <c r="BI109" s="235">
        <v>7</v>
      </c>
      <c r="BJ109" s="235">
        <v>7</v>
      </c>
      <c r="BK109" s="235">
        <v>15</v>
      </c>
      <c r="BL109" s="239">
        <f t="shared" si="70"/>
        <v>60</v>
      </c>
      <c r="BM109" s="235">
        <v>4</v>
      </c>
      <c r="BN109" s="235">
        <v>7</v>
      </c>
      <c r="BO109" s="235">
        <v>4</v>
      </c>
      <c r="BP109" s="235">
        <v>13</v>
      </c>
      <c r="BQ109" s="235">
        <v>7</v>
      </c>
      <c r="BR109" s="235">
        <v>7</v>
      </c>
      <c r="BS109" s="235">
        <v>15</v>
      </c>
      <c r="BT109" s="240">
        <f t="shared" si="71"/>
        <v>57</v>
      </c>
      <c r="BU109" s="235">
        <f t="shared" si="72"/>
        <v>318</v>
      </c>
      <c r="BV109" s="235">
        <v>5</v>
      </c>
      <c r="BW109" s="244">
        <f t="shared" si="73"/>
        <v>63.6</v>
      </c>
      <c r="BX109" s="235">
        <f t="shared" si="74"/>
        <v>23</v>
      </c>
      <c r="BY109" s="245">
        <f t="shared" si="75"/>
        <v>4.5999999999999996</v>
      </c>
      <c r="BZ109" s="235">
        <f t="shared" si="76"/>
        <v>43</v>
      </c>
      <c r="CA109" s="246">
        <f t="shared" si="77"/>
        <v>8.6</v>
      </c>
      <c r="CB109" s="235">
        <f t="shared" si="78"/>
        <v>26</v>
      </c>
      <c r="CC109" s="247">
        <f t="shared" si="79"/>
        <v>5.2</v>
      </c>
      <c r="CD109" s="235">
        <f t="shared" si="80"/>
        <v>65</v>
      </c>
      <c r="CE109" s="248">
        <f t="shared" si="81"/>
        <v>13</v>
      </c>
      <c r="CF109" s="235">
        <f t="shared" si="82"/>
        <v>38</v>
      </c>
      <c r="CG109" s="249">
        <f t="shared" si="83"/>
        <v>7.6</v>
      </c>
      <c r="CH109" s="235">
        <f t="shared" si="84"/>
        <v>48</v>
      </c>
      <c r="CI109" s="250">
        <f t="shared" si="85"/>
        <v>9.6</v>
      </c>
      <c r="CJ109" s="235">
        <f t="shared" si="86"/>
        <v>75</v>
      </c>
      <c r="CK109" s="251">
        <f t="shared" si="87"/>
        <v>15</v>
      </c>
      <c r="CL109" s="268">
        <f t="shared" si="88"/>
        <v>400000</v>
      </c>
      <c r="CM109" s="158"/>
      <c r="CN109" s="263">
        <v>400000</v>
      </c>
      <c r="CO109" s="160"/>
      <c r="CP109" s="160"/>
    </row>
    <row r="110" spans="1:124" s="155" customFormat="1" ht="65.099999999999994" customHeight="1" x14ac:dyDescent="0.25">
      <c r="A110" s="215">
        <v>119</v>
      </c>
      <c r="B110" s="182" t="s">
        <v>2428</v>
      </c>
      <c r="C110" s="162" t="s">
        <v>2429</v>
      </c>
      <c r="D110" s="162">
        <v>107</v>
      </c>
      <c r="E110" s="4" t="s">
        <v>32</v>
      </c>
      <c r="F110" s="4" t="s">
        <v>2435</v>
      </c>
      <c r="G110" s="4" t="s">
        <v>2430</v>
      </c>
      <c r="H110" s="4" t="s">
        <v>26</v>
      </c>
      <c r="I110" s="4" t="s">
        <v>2431</v>
      </c>
      <c r="J110" s="4"/>
      <c r="K110" s="4"/>
      <c r="L110" s="28" t="s">
        <v>2432</v>
      </c>
      <c r="M110" s="28" t="s">
        <v>2433</v>
      </c>
      <c r="N110" s="28" t="s">
        <v>2434</v>
      </c>
      <c r="O110" s="4" t="s">
        <v>22</v>
      </c>
      <c r="P110" s="4" t="s">
        <v>17</v>
      </c>
      <c r="Q110" s="4">
        <v>424</v>
      </c>
      <c r="R110" s="29" t="s">
        <v>1831</v>
      </c>
      <c r="S110" s="4">
        <v>106679178</v>
      </c>
      <c r="T110" s="30">
        <v>1320000</v>
      </c>
      <c r="U110" s="30">
        <v>920000</v>
      </c>
      <c r="V110" s="40">
        <f>+U110/T110</f>
        <v>0.69696969696969702</v>
      </c>
      <c r="W110" s="196" t="s">
        <v>3126</v>
      </c>
      <c r="X110" s="4" t="s">
        <v>2436</v>
      </c>
      <c r="Y110" s="4"/>
      <c r="Z110" s="4" t="s">
        <v>2051</v>
      </c>
      <c r="AA110" s="4" t="s">
        <v>2106</v>
      </c>
      <c r="AB110" s="4" t="s">
        <v>2045</v>
      </c>
      <c r="AC110" s="4" t="s">
        <v>2052</v>
      </c>
      <c r="AE110" s="4"/>
      <c r="AF110" s="4"/>
      <c r="AG110" s="235">
        <v>4</v>
      </c>
      <c r="AH110" s="235">
        <v>7</v>
      </c>
      <c r="AI110" s="235">
        <v>4</v>
      </c>
      <c r="AJ110" s="235">
        <v>15</v>
      </c>
      <c r="AK110" s="235">
        <v>7</v>
      </c>
      <c r="AL110" s="235">
        <v>7</v>
      </c>
      <c r="AM110" s="235">
        <v>15</v>
      </c>
      <c r="AN110" s="236">
        <f t="shared" si="67"/>
        <v>59</v>
      </c>
      <c r="AO110" s="235">
        <v>4</v>
      </c>
      <c r="AP110" s="235">
        <v>7</v>
      </c>
      <c r="AQ110" s="235">
        <v>4</v>
      </c>
      <c r="AR110" s="235">
        <v>15</v>
      </c>
      <c r="AS110" s="235">
        <v>7</v>
      </c>
      <c r="AT110" s="235">
        <v>7</v>
      </c>
      <c r="AU110" s="235">
        <v>15</v>
      </c>
      <c r="AV110" s="237">
        <f t="shared" si="68"/>
        <v>59</v>
      </c>
      <c r="AW110" s="235">
        <v>10</v>
      </c>
      <c r="AX110" s="235">
        <v>15</v>
      </c>
      <c r="AY110" s="235">
        <v>7</v>
      </c>
      <c r="AZ110" s="235">
        <v>15</v>
      </c>
      <c r="BA110" s="235">
        <v>10</v>
      </c>
      <c r="BB110" s="235">
        <v>7</v>
      </c>
      <c r="BC110" s="235">
        <v>15</v>
      </c>
      <c r="BD110" s="238">
        <f t="shared" si="69"/>
        <v>79</v>
      </c>
      <c r="BE110" s="235">
        <v>7</v>
      </c>
      <c r="BF110" s="235">
        <v>7</v>
      </c>
      <c r="BG110" s="235">
        <v>4</v>
      </c>
      <c r="BH110" s="235">
        <v>15</v>
      </c>
      <c r="BI110" s="235">
        <v>7</v>
      </c>
      <c r="BJ110" s="235">
        <v>7</v>
      </c>
      <c r="BK110" s="235">
        <v>15</v>
      </c>
      <c r="BL110" s="239">
        <f t="shared" si="70"/>
        <v>62</v>
      </c>
      <c r="BM110" s="235">
        <v>4</v>
      </c>
      <c r="BN110" s="235">
        <v>7</v>
      </c>
      <c r="BO110" s="235">
        <v>4</v>
      </c>
      <c r="BP110" s="235">
        <v>15</v>
      </c>
      <c r="BQ110" s="235">
        <v>7</v>
      </c>
      <c r="BR110" s="235">
        <v>7</v>
      </c>
      <c r="BS110" s="235">
        <v>15</v>
      </c>
      <c r="BT110" s="240">
        <f t="shared" si="71"/>
        <v>59</v>
      </c>
      <c r="BU110" s="235">
        <f t="shared" si="72"/>
        <v>318</v>
      </c>
      <c r="BV110" s="235">
        <v>5</v>
      </c>
      <c r="BW110" s="244">
        <f t="shared" si="73"/>
        <v>63.6</v>
      </c>
      <c r="BX110" s="235">
        <f t="shared" si="74"/>
        <v>29</v>
      </c>
      <c r="BY110" s="245">
        <f t="shared" si="75"/>
        <v>5.8</v>
      </c>
      <c r="BZ110" s="235">
        <f t="shared" si="76"/>
        <v>43</v>
      </c>
      <c r="CA110" s="246">
        <f t="shared" si="77"/>
        <v>8.6</v>
      </c>
      <c r="CB110" s="235">
        <f t="shared" si="78"/>
        <v>23</v>
      </c>
      <c r="CC110" s="247">
        <f t="shared" si="79"/>
        <v>4.5999999999999996</v>
      </c>
      <c r="CD110" s="235">
        <f t="shared" si="80"/>
        <v>75</v>
      </c>
      <c r="CE110" s="248">
        <f t="shared" si="81"/>
        <v>15</v>
      </c>
      <c r="CF110" s="235">
        <f t="shared" si="82"/>
        <v>38</v>
      </c>
      <c r="CG110" s="249">
        <f t="shared" si="83"/>
        <v>7.6</v>
      </c>
      <c r="CH110" s="235">
        <f t="shared" si="84"/>
        <v>35</v>
      </c>
      <c r="CI110" s="250">
        <f t="shared" si="85"/>
        <v>7</v>
      </c>
      <c r="CJ110" s="235">
        <f t="shared" si="86"/>
        <v>75</v>
      </c>
      <c r="CK110" s="251">
        <f t="shared" si="87"/>
        <v>15</v>
      </c>
      <c r="CL110" s="268">
        <f t="shared" si="88"/>
        <v>0</v>
      </c>
      <c r="CM110" s="260"/>
      <c r="CN110" s="160"/>
      <c r="CO110" s="160"/>
      <c r="CP110" s="160"/>
    </row>
    <row r="111" spans="1:124" s="155" customFormat="1" ht="65.099999999999994" customHeight="1" x14ac:dyDescent="0.25">
      <c r="A111" s="215">
        <v>122</v>
      </c>
      <c r="B111" s="3" t="s">
        <v>2513</v>
      </c>
      <c r="C111" s="162" t="s">
        <v>2514</v>
      </c>
      <c r="D111" s="155">
        <v>108</v>
      </c>
      <c r="E111" s="4" t="s">
        <v>65</v>
      </c>
      <c r="F111" s="4" t="s">
        <v>1986</v>
      </c>
      <c r="G111" s="4" t="s">
        <v>2515</v>
      </c>
      <c r="H111" s="3" t="s">
        <v>26</v>
      </c>
      <c r="I111" s="28" t="s">
        <v>1987</v>
      </c>
      <c r="J111" s="28"/>
      <c r="K111" s="28"/>
      <c r="L111" s="28" t="s">
        <v>1989</v>
      </c>
      <c r="M111" s="28" t="s">
        <v>1990</v>
      </c>
      <c r="N111" s="28" t="s">
        <v>1988</v>
      </c>
      <c r="O111" s="3" t="s">
        <v>22</v>
      </c>
      <c r="P111" s="3" t="s">
        <v>29</v>
      </c>
      <c r="Q111" s="3">
        <v>481</v>
      </c>
      <c r="R111" s="5" t="s">
        <v>1991</v>
      </c>
      <c r="S111" s="3">
        <v>111277282</v>
      </c>
      <c r="T111" s="6">
        <v>777600</v>
      </c>
      <c r="U111" s="6">
        <v>614400</v>
      </c>
      <c r="V111" s="190">
        <f>+U111/T111</f>
        <v>0.79012345679012341</v>
      </c>
      <c r="W111" s="196" t="s">
        <v>3239</v>
      </c>
      <c r="X111" s="4" t="s">
        <v>2477</v>
      </c>
      <c r="Y111" s="4"/>
      <c r="Z111" s="4" t="s">
        <v>2068</v>
      </c>
      <c r="AA111" s="4" t="s">
        <v>2063</v>
      </c>
      <c r="AB111" s="4" t="s">
        <v>2045</v>
      </c>
      <c r="AC111" s="4" t="s">
        <v>2052</v>
      </c>
      <c r="AE111" s="3"/>
      <c r="AF111" s="4"/>
      <c r="AG111" s="241">
        <v>7</v>
      </c>
      <c r="AH111" s="241">
        <v>7</v>
      </c>
      <c r="AI111" s="241">
        <v>4</v>
      </c>
      <c r="AJ111" s="241">
        <v>11</v>
      </c>
      <c r="AK111" s="241">
        <v>7</v>
      </c>
      <c r="AL111" s="241">
        <v>7</v>
      </c>
      <c r="AM111" s="241">
        <v>15</v>
      </c>
      <c r="AN111" s="236">
        <f t="shared" si="67"/>
        <v>58</v>
      </c>
      <c r="AO111" s="241">
        <v>7</v>
      </c>
      <c r="AP111" s="241">
        <v>7</v>
      </c>
      <c r="AQ111" s="241">
        <v>4</v>
      </c>
      <c r="AR111" s="241">
        <v>11</v>
      </c>
      <c r="AS111" s="241">
        <v>7</v>
      </c>
      <c r="AT111" s="241">
        <v>7</v>
      </c>
      <c r="AU111" s="241">
        <v>15</v>
      </c>
      <c r="AV111" s="237">
        <f t="shared" si="68"/>
        <v>58</v>
      </c>
      <c r="AW111" s="241">
        <v>7</v>
      </c>
      <c r="AX111" s="241">
        <v>15</v>
      </c>
      <c r="AY111" s="241">
        <v>10</v>
      </c>
      <c r="AZ111" s="241">
        <v>11</v>
      </c>
      <c r="BA111" s="241">
        <v>10</v>
      </c>
      <c r="BB111" s="241">
        <v>20</v>
      </c>
      <c r="BC111" s="241">
        <v>15</v>
      </c>
      <c r="BD111" s="238">
        <f t="shared" si="69"/>
        <v>88</v>
      </c>
      <c r="BE111" s="241">
        <v>4</v>
      </c>
      <c r="BF111" s="241">
        <v>7</v>
      </c>
      <c r="BG111" s="241">
        <v>4</v>
      </c>
      <c r="BH111" s="241">
        <v>11</v>
      </c>
      <c r="BI111" s="241">
        <v>7</v>
      </c>
      <c r="BJ111" s="241">
        <v>7</v>
      </c>
      <c r="BK111" s="241">
        <v>15</v>
      </c>
      <c r="BL111" s="239">
        <f t="shared" si="70"/>
        <v>55</v>
      </c>
      <c r="BM111" s="241">
        <v>7</v>
      </c>
      <c r="BN111" s="241">
        <v>7</v>
      </c>
      <c r="BO111" s="241">
        <v>4</v>
      </c>
      <c r="BP111" s="241">
        <v>11</v>
      </c>
      <c r="BQ111" s="241">
        <v>7</v>
      </c>
      <c r="BR111" s="241">
        <v>7</v>
      </c>
      <c r="BS111" s="241">
        <v>15</v>
      </c>
      <c r="BT111" s="240">
        <f t="shared" si="71"/>
        <v>58</v>
      </c>
      <c r="BU111" s="235">
        <f t="shared" si="72"/>
        <v>317</v>
      </c>
      <c r="BV111" s="235">
        <v>5</v>
      </c>
      <c r="BW111" s="244">
        <f t="shared" si="73"/>
        <v>63.4</v>
      </c>
      <c r="BX111" s="235">
        <f t="shared" si="74"/>
        <v>32</v>
      </c>
      <c r="BY111" s="245">
        <f t="shared" si="75"/>
        <v>6.4</v>
      </c>
      <c r="BZ111" s="235">
        <f t="shared" si="76"/>
        <v>43</v>
      </c>
      <c r="CA111" s="246">
        <f t="shared" si="77"/>
        <v>8.6</v>
      </c>
      <c r="CB111" s="235">
        <f t="shared" si="78"/>
        <v>26</v>
      </c>
      <c r="CC111" s="247">
        <f t="shared" si="79"/>
        <v>5.2</v>
      </c>
      <c r="CD111" s="235">
        <f t="shared" si="80"/>
        <v>55</v>
      </c>
      <c r="CE111" s="248">
        <f t="shared" si="81"/>
        <v>11</v>
      </c>
      <c r="CF111" s="235">
        <f t="shared" si="82"/>
        <v>38</v>
      </c>
      <c r="CG111" s="249">
        <f t="shared" si="83"/>
        <v>7.6</v>
      </c>
      <c r="CH111" s="235">
        <f t="shared" si="84"/>
        <v>48</v>
      </c>
      <c r="CI111" s="250">
        <f t="shared" si="85"/>
        <v>9.6</v>
      </c>
      <c r="CJ111" s="235">
        <f t="shared" si="86"/>
        <v>75</v>
      </c>
      <c r="CK111" s="251">
        <f t="shared" si="87"/>
        <v>15</v>
      </c>
      <c r="CL111" s="268">
        <f t="shared" si="88"/>
        <v>400000</v>
      </c>
      <c r="CM111" s="160"/>
      <c r="CN111" s="264">
        <v>400000</v>
      </c>
      <c r="CO111" s="160"/>
      <c r="CP111" s="160"/>
    </row>
    <row r="112" spans="1:124" s="4" customFormat="1" ht="65.099999999999994" customHeight="1" x14ac:dyDescent="0.25">
      <c r="A112" s="215">
        <v>131</v>
      </c>
      <c r="B112" s="153" t="s">
        <v>2718</v>
      </c>
      <c r="C112" s="155" t="s">
        <v>2719</v>
      </c>
      <c r="D112" s="162">
        <v>109</v>
      </c>
      <c r="E112" s="155" t="s">
        <v>200</v>
      </c>
      <c r="F112" s="155" t="s">
        <v>734</v>
      </c>
      <c r="G112" s="155" t="s">
        <v>2720</v>
      </c>
      <c r="H112" s="155" t="s">
        <v>26</v>
      </c>
      <c r="I112" s="155" t="s">
        <v>279</v>
      </c>
      <c r="J112" s="155"/>
      <c r="K112" s="155"/>
      <c r="L112" s="155" t="s">
        <v>735</v>
      </c>
      <c r="M112" s="155" t="s">
        <v>431</v>
      </c>
      <c r="N112" s="155" t="s">
        <v>278</v>
      </c>
      <c r="O112" s="4" t="s">
        <v>22</v>
      </c>
      <c r="P112" s="155" t="s">
        <v>29</v>
      </c>
      <c r="Q112" s="4">
        <v>481</v>
      </c>
      <c r="R112" s="159" t="s">
        <v>280</v>
      </c>
      <c r="S112" s="155">
        <v>104191016</v>
      </c>
      <c r="T112" s="160">
        <v>1571000</v>
      </c>
      <c r="U112" s="160">
        <v>1245000</v>
      </c>
      <c r="V112" s="180">
        <v>0.792488860598345</v>
      </c>
      <c r="W112" s="155" t="s">
        <v>3240</v>
      </c>
      <c r="X112" s="155" t="s">
        <v>2721</v>
      </c>
      <c r="Y112" s="155"/>
      <c r="Z112" s="155" t="s">
        <v>2051</v>
      </c>
      <c r="AA112" s="155" t="s">
        <v>2063</v>
      </c>
      <c r="AB112" s="155" t="s">
        <v>2173</v>
      </c>
      <c r="AC112" s="155"/>
      <c r="AD112" s="155"/>
      <c r="AE112" s="155"/>
      <c r="AF112" s="155"/>
      <c r="AG112" s="235">
        <v>7</v>
      </c>
      <c r="AH112" s="235">
        <v>7</v>
      </c>
      <c r="AI112" s="235">
        <v>4</v>
      </c>
      <c r="AJ112" s="235">
        <v>12</v>
      </c>
      <c r="AK112" s="235">
        <v>7</v>
      </c>
      <c r="AL112" s="235">
        <v>7</v>
      </c>
      <c r="AM112" s="235">
        <v>15</v>
      </c>
      <c r="AN112" s="236">
        <f t="shared" si="67"/>
        <v>59</v>
      </c>
      <c r="AO112" s="235">
        <v>7</v>
      </c>
      <c r="AP112" s="235">
        <v>7</v>
      </c>
      <c r="AQ112" s="235">
        <v>4</v>
      </c>
      <c r="AR112" s="235">
        <v>12</v>
      </c>
      <c r="AS112" s="235">
        <v>7</v>
      </c>
      <c r="AT112" s="235">
        <v>7</v>
      </c>
      <c r="AU112" s="235">
        <v>15</v>
      </c>
      <c r="AV112" s="237">
        <f t="shared" si="68"/>
        <v>59</v>
      </c>
      <c r="AW112" s="235">
        <v>10</v>
      </c>
      <c r="AX112" s="235">
        <v>15</v>
      </c>
      <c r="AY112" s="235">
        <v>7</v>
      </c>
      <c r="AZ112" s="235">
        <v>12</v>
      </c>
      <c r="BA112" s="235">
        <v>10</v>
      </c>
      <c r="BB112" s="235">
        <v>15</v>
      </c>
      <c r="BC112" s="235">
        <v>15</v>
      </c>
      <c r="BD112" s="238">
        <f t="shared" si="69"/>
        <v>84</v>
      </c>
      <c r="BE112" s="235">
        <v>4</v>
      </c>
      <c r="BF112" s="235">
        <v>7</v>
      </c>
      <c r="BG112" s="235">
        <v>4</v>
      </c>
      <c r="BH112" s="235">
        <v>12</v>
      </c>
      <c r="BI112" s="235">
        <v>7</v>
      </c>
      <c r="BJ112" s="235">
        <v>7</v>
      </c>
      <c r="BK112" s="235">
        <v>15</v>
      </c>
      <c r="BL112" s="239">
        <f t="shared" si="70"/>
        <v>56</v>
      </c>
      <c r="BM112" s="235">
        <v>7</v>
      </c>
      <c r="BN112" s="235">
        <v>7</v>
      </c>
      <c r="BO112" s="235">
        <v>4</v>
      </c>
      <c r="BP112" s="235">
        <v>12</v>
      </c>
      <c r="BQ112" s="235">
        <v>7</v>
      </c>
      <c r="BR112" s="235">
        <v>7</v>
      </c>
      <c r="BS112" s="235">
        <v>15</v>
      </c>
      <c r="BT112" s="240">
        <f t="shared" si="71"/>
        <v>59</v>
      </c>
      <c r="BU112" s="235">
        <f t="shared" si="72"/>
        <v>317</v>
      </c>
      <c r="BV112" s="235">
        <v>5</v>
      </c>
      <c r="BW112" s="244">
        <f t="shared" si="73"/>
        <v>63.4</v>
      </c>
      <c r="BX112" s="235">
        <f t="shared" si="74"/>
        <v>35</v>
      </c>
      <c r="BY112" s="245">
        <f t="shared" si="75"/>
        <v>7</v>
      </c>
      <c r="BZ112" s="235">
        <f t="shared" si="76"/>
        <v>43</v>
      </c>
      <c r="CA112" s="246">
        <f t="shared" si="77"/>
        <v>8.6</v>
      </c>
      <c r="CB112" s="235">
        <f t="shared" si="78"/>
        <v>23</v>
      </c>
      <c r="CC112" s="247">
        <f t="shared" si="79"/>
        <v>4.5999999999999996</v>
      </c>
      <c r="CD112" s="235">
        <f t="shared" si="80"/>
        <v>60</v>
      </c>
      <c r="CE112" s="248">
        <f t="shared" si="81"/>
        <v>12</v>
      </c>
      <c r="CF112" s="235">
        <f t="shared" si="82"/>
        <v>38</v>
      </c>
      <c r="CG112" s="249">
        <f t="shared" si="83"/>
        <v>7.6</v>
      </c>
      <c r="CH112" s="235">
        <f t="shared" si="84"/>
        <v>43</v>
      </c>
      <c r="CI112" s="250">
        <f t="shared" si="85"/>
        <v>8.6</v>
      </c>
      <c r="CJ112" s="235">
        <f t="shared" si="86"/>
        <v>75</v>
      </c>
      <c r="CK112" s="251">
        <f t="shared" si="87"/>
        <v>15</v>
      </c>
      <c r="CL112" s="268">
        <f t="shared" si="88"/>
        <v>400000</v>
      </c>
      <c r="CM112" s="160"/>
      <c r="CN112" s="264">
        <v>400000</v>
      </c>
      <c r="CO112" s="160"/>
      <c r="CP112" s="160"/>
      <c r="CQ112" s="155"/>
      <c r="CR112" s="155"/>
      <c r="CS112" s="155"/>
      <c r="CT112" s="155"/>
      <c r="CU112" s="155"/>
      <c r="CV112" s="155"/>
      <c r="CW112" s="155"/>
      <c r="CX112" s="155"/>
      <c r="CY112" s="155"/>
      <c r="CZ112" s="155"/>
      <c r="DA112" s="155"/>
      <c r="DB112" s="155"/>
      <c r="DC112" s="155"/>
      <c r="DD112" s="155"/>
      <c r="DE112" s="155"/>
      <c r="DF112" s="155"/>
      <c r="DG112" s="155"/>
      <c r="DH112" s="155"/>
      <c r="DI112" s="155"/>
      <c r="DJ112" s="155"/>
      <c r="DK112" s="155"/>
      <c r="DL112" s="155"/>
      <c r="DM112" s="155"/>
      <c r="DN112" s="155"/>
      <c r="DO112" s="155"/>
      <c r="DP112" s="155"/>
      <c r="DQ112" s="155"/>
      <c r="DR112" s="155"/>
      <c r="DS112" s="155"/>
      <c r="DT112" s="155"/>
    </row>
    <row r="113" spans="1:124" s="155" customFormat="1" ht="65.099999999999994" customHeight="1" x14ac:dyDescent="0.25">
      <c r="A113" s="4">
        <v>188</v>
      </c>
      <c r="B113" s="4"/>
      <c r="C113" s="155" t="s">
        <v>3042</v>
      </c>
      <c r="D113" s="155">
        <v>110</v>
      </c>
      <c r="E113" s="155" t="s">
        <v>170</v>
      </c>
      <c r="F113" s="155" t="s">
        <v>3043</v>
      </c>
      <c r="G113" s="155" t="s">
        <v>3044</v>
      </c>
      <c r="H113" s="155" t="s">
        <v>35</v>
      </c>
      <c r="J113" s="155" t="s">
        <v>128</v>
      </c>
      <c r="K113" s="155" t="s">
        <v>3045</v>
      </c>
      <c r="L113" s="155" t="s">
        <v>3046</v>
      </c>
      <c r="N113" s="155" t="s">
        <v>3047</v>
      </c>
      <c r="O113" s="4" t="s">
        <v>22</v>
      </c>
      <c r="P113" s="155" t="s">
        <v>29</v>
      </c>
      <c r="Q113" s="4">
        <v>481</v>
      </c>
      <c r="R113" s="159" t="s">
        <v>3048</v>
      </c>
      <c r="S113" s="155">
        <v>105724092</v>
      </c>
      <c r="T113" s="160">
        <v>803000</v>
      </c>
      <c r="U113" s="160">
        <v>618000</v>
      </c>
      <c r="V113" s="180">
        <v>0.77</v>
      </c>
      <c r="W113" s="155" t="s">
        <v>3241</v>
      </c>
      <c r="X113" s="155" t="s">
        <v>3049</v>
      </c>
      <c r="Z113" s="155" t="s">
        <v>3050</v>
      </c>
      <c r="AA113" s="155" t="s">
        <v>2087</v>
      </c>
      <c r="AB113" s="155" t="s">
        <v>2045</v>
      </c>
      <c r="AC113" s="155" t="s">
        <v>2052</v>
      </c>
      <c r="AG113" s="162">
        <v>7</v>
      </c>
      <c r="AH113" s="162">
        <v>15</v>
      </c>
      <c r="AI113" s="162">
        <v>7</v>
      </c>
      <c r="AJ113" s="162">
        <v>11</v>
      </c>
      <c r="AK113" s="162">
        <v>7</v>
      </c>
      <c r="AL113" s="162">
        <v>15</v>
      </c>
      <c r="AM113" s="162">
        <v>15</v>
      </c>
      <c r="AN113" s="236">
        <f t="shared" si="67"/>
        <v>77</v>
      </c>
      <c r="AO113" s="162">
        <v>7</v>
      </c>
      <c r="AP113" s="162">
        <v>7</v>
      </c>
      <c r="AQ113" s="162">
        <v>7</v>
      </c>
      <c r="AR113" s="162">
        <v>11</v>
      </c>
      <c r="AS113" s="162">
        <v>7</v>
      </c>
      <c r="AT113" s="162">
        <v>0</v>
      </c>
      <c r="AU113" s="162">
        <v>15</v>
      </c>
      <c r="AV113" s="237">
        <f t="shared" si="68"/>
        <v>54</v>
      </c>
      <c r="AW113" s="162">
        <v>10</v>
      </c>
      <c r="AX113" s="162">
        <v>15</v>
      </c>
      <c r="AY113" s="162">
        <v>7</v>
      </c>
      <c r="AZ113" s="162">
        <v>11</v>
      </c>
      <c r="BA113" s="162">
        <v>10</v>
      </c>
      <c r="BB113" s="162">
        <v>7</v>
      </c>
      <c r="BC113" s="162">
        <v>15</v>
      </c>
      <c r="BD113" s="238">
        <f t="shared" si="69"/>
        <v>75</v>
      </c>
      <c r="BE113" s="162">
        <v>7</v>
      </c>
      <c r="BF113" s="162">
        <v>7</v>
      </c>
      <c r="BG113" s="162">
        <v>4</v>
      </c>
      <c r="BH113" s="162">
        <v>11</v>
      </c>
      <c r="BI113" s="162">
        <v>4</v>
      </c>
      <c r="BJ113" s="162">
        <v>15</v>
      </c>
      <c r="BK113" s="162">
        <v>15</v>
      </c>
      <c r="BL113" s="239">
        <f t="shared" si="70"/>
        <v>63</v>
      </c>
      <c r="BM113" s="162">
        <v>4</v>
      </c>
      <c r="BN113" s="162">
        <v>7</v>
      </c>
      <c r="BO113" s="162">
        <v>4</v>
      </c>
      <c r="BP113" s="162">
        <v>11</v>
      </c>
      <c r="BQ113" s="162">
        <v>7</v>
      </c>
      <c r="BR113" s="162">
        <v>0</v>
      </c>
      <c r="BS113" s="162">
        <v>15</v>
      </c>
      <c r="BT113" s="240">
        <f t="shared" si="71"/>
        <v>48</v>
      </c>
      <c r="BU113" s="162">
        <f t="shared" si="72"/>
        <v>317</v>
      </c>
      <c r="BV113" s="162">
        <v>5</v>
      </c>
      <c r="BW113" s="254">
        <f t="shared" si="73"/>
        <v>63.4</v>
      </c>
      <c r="BX113" s="162">
        <f t="shared" si="74"/>
        <v>35</v>
      </c>
      <c r="BY113" s="245">
        <f t="shared" si="75"/>
        <v>7</v>
      </c>
      <c r="BZ113" s="162">
        <f t="shared" si="76"/>
        <v>51</v>
      </c>
      <c r="CA113" s="246">
        <f t="shared" si="77"/>
        <v>10.199999999999999</v>
      </c>
      <c r="CB113" s="162">
        <f t="shared" si="78"/>
        <v>29</v>
      </c>
      <c r="CC113" s="247">
        <f t="shared" si="79"/>
        <v>5.8</v>
      </c>
      <c r="CD113" s="162">
        <f t="shared" si="80"/>
        <v>55</v>
      </c>
      <c r="CE113" s="248">
        <f t="shared" si="81"/>
        <v>11</v>
      </c>
      <c r="CF113" s="162">
        <f t="shared" si="82"/>
        <v>35</v>
      </c>
      <c r="CG113" s="249">
        <f t="shared" si="83"/>
        <v>7</v>
      </c>
      <c r="CH113" s="162">
        <f t="shared" si="84"/>
        <v>37</v>
      </c>
      <c r="CI113" s="250">
        <f t="shared" si="85"/>
        <v>7.4</v>
      </c>
      <c r="CJ113" s="162">
        <f t="shared" si="86"/>
        <v>75</v>
      </c>
      <c r="CK113" s="251">
        <f t="shared" si="87"/>
        <v>15</v>
      </c>
      <c r="CL113" s="268">
        <f t="shared" si="88"/>
        <v>400000</v>
      </c>
      <c r="CM113" s="160"/>
      <c r="CN113" s="264">
        <v>400000</v>
      </c>
      <c r="CO113" s="160"/>
      <c r="CP113" s="160"/>
    </row>
    <row r="114" spans="1:124" s="155" customFormat="1" ht="65.099999999999994" customHeight="1" x14ac:dyDescent="0.25">
      <c r="A114" s="170">
        <v>60</v>
      </c>
      <c r="B114" s="171">
        <v>151</v>
      </c>
      <c r="C114" s="155" t="s">
        <v>2867</v>
      </c>
      <c r="D114" s="162">
        <v>111</v>
      </c>
      <c r="E114" s="155" t="s">
        <v>397</v>
      </c>
      <c r="F114" s="155" t="s">
        <v>398</v>
      </c>
      <c r="G114" s="155" t="s">
        <v>2868</v>
      </c>
      <c r="H114" s="155" t="s">
        <v>26</v>
      </c>
      <c r="I114" s="155" t="s">
        <v>1272</v>
      </c>
      <c r="L114" s="155" t="s">
        <v>1275</v>
      </c>
      <c r="M114" s="155" t="s">
        <v>1274</v>
      </c>
      <c r="N114" s="155" t="s">
        <v>1273</v>
      </c>
      <c r="O114" s="4" t="s">
        <v>20</v>
      </c>
      <c r="P114" s="155" t="s">
        <v>17</v>
      </c>
      <c r="Q114" s="4">
        <v>424</v>
      </c>
      <c r="R114" s="159" t="s">
        <v>399</v>
      </c>
      <c r="S114" s="155">
        <v>101530664</v>
      </c>
      <c r="T114" s="160">
        <v>1240980</v>
      </c>
      <c r="U114" s="160">
        <v>505000</v>
      </c>
      <c r="V114" s="180">
        <v>0.40693645344808138</v>
      </c>
      <c r="W114" s="155" t="s">
        <v>3091</v>
      </c>
      <c r="X114" s="155" t="s">
        <v>2869</v>
      </c>
      <c r="Z114" s="155" t="s">
        <v>2051</v>
      </c>
      <c r="AA114" s="155" t="s">
        <v>2113</v>
      </c>
      <c r="AB114" s="155" t="s">
        <v>2045</v>
      </c>
      <c r="AC114" s="155" t="s">
        <v>128</v>
      </c>
      <c r="AF114" s="3"/>
      <c r="AG114" s="235">
        <v>4</v>
      </c>
      <c r="AH114" s="235">
        <v>7</v>
      </c>
      <c r="AI114" s="235">
        <v>4</v>
      </c>
      <c r="AJ114" s="235">
        <v>13</v>
      </c>
      <c r="AK114" s="235">
        <v>7</v>
      </c>
      <c r="AL114" s="235">
        <v>7</v>
      </c>
      <c r="AM114" s="235">
        <v>15</v>
      </c>
      <c r="AN114" s="236">
        <f t="shared" si="67"/>
        <v>57</v>
      </c>
      <c r="AO114" s="235">
        <v>4</v>
      </c>
      <c r="AP114" s="235">
        <v>7</v>
      </c>
      <c r="AQ114" s="235">
        <v>7</v>
      </c>
      <c r="AR114" s="235">
        <v>13</v>
      </c>
      <c r="AS114" s="235">
        <v>7</v>
      </c>
      <c r="AT114" s="235">
        <v>7</v>
      </c>
      <c r="AU114" s="235">
        <v>15</v>
      </c>
      <c r="AV114" s="237">
        <f t="shared" si="68"/>
        <v>60</v>
      </c>
      <c r="AW114" s="235">
        <v>10</v>
      </c>
      <c r="AX114" s="235">
        <v>20</v>
      </c>
      <c r="AY114" s="235">
        <v>10</v>
      </c>
      <c r="AZ114" s="235">
        <v>13</v>
      </c>
      <c r="BA114" s="235">
        <v>10</v>
      </c>
      <c r="BB114" s="235">
        <v>15</v>
      </c>
      <c r="BC114" s="235">
        <v>15</v>
      </c>
      <c r="BD114" s="238">
        <f t="shared" si="69"/>
        <v>93</v>
      </c>
      <c r="BE114" s="235">
        <v>4</v>
      </c>
      <c r="BF114" s="235">
        <v>7</v>
      </c>
      <c r="BG114" s="235">
        <v>4</v>
      </c>
      <c r="BH114" s="235">
        <v>13</v>
      </c>
      <c r="BI114" s="235">
        <v>7</v>
      </c>
      <c r="BJ114" s="235">
        <v>7</v>
      </c>
      <c r="BK114" s="235">
        <v>15</v>
      </c>
      <c r="BL114" s="239">
        <f t="shared" si="70"/>
        <v>57</v>
      </c>
      <c r="BM114" s="235">
        <v>4</v>
      </c>
      <c r="BN114" s="235">
        <v>7</v>
      </c>
      <c r="BO114" s="235">
        <v>4</v>
      </c>
      <c r="BP114" s="235">
        <v>13</v>
      </c>
      <c r="BQ114" s="235">
        <v>7</v>
      </c>
      <c r="BR114" s="235">
        <v>7</v>
      </c>
      <c r="BS114" s="235">
        <v>7</v>
      </c>
      <c r="BT114" s="240">
        <f t="shared" si="71"/>
        <v>49</v>
      </c>
      <c r="BU114" s="235">
        <f t="shared" si="72"/>
        <v>316</v>
      </c>
      <c r="BV114" s="235">
        <v>5</v>
      </c>
      <c r="BW114" s="244">
        <f t="shared" si="73"/>
        <v>63.2</v>
      </c>
      <c r="BX114" s="235">
        <f t="shared" si="74"/>
        <v>26</v>
      </c>
      <c r="BY114" s="245">
        <f t="shared" si="75"/>
        <v>5.2</v>
      </c>
      <c r="BZ114" s="235">
        <f t="shared" si="76"/>
        <v>48</v>
      </c>
      <c r="CA114" s="246">
        <f t="shared" si="77"/>
        <v>9.6</v>
      </c>
      <c r="CB114" s="235">
        <f t="shared" si="78"/>
        <v>29</v>
      </c>
      <c r="CC114" s="247">
        <f t="shared" si="79"/>
        <v>5.8</v>
      </c>
      <c r="CD114" s="235">
        <f t="shared" si="80"/>
        <v>65</v>
      </c>
      <c r="CE114" s="248">
        <f t="shared" si="81"/>
        <v>13</v>
      </c>
      <c r="CF114" s="235">
        <f t="shared" si="82"/>
        <v>38</v>
      </c>
      <c r="CG114" s="249">
        <f t="shared" si="83"/>
        <v>7.6</v>
      </c>
      <c r="CH114" s="235">
        <f t="shared" si="84"/>
        <v>43</v>
      </c>
      <c r="CI114" s="250">
        <f t="shared" si="85"/>
        <v>8.6</v>
      </c>
      <c r="CJ114" s="235">
        <f t="shared" si="86"/>
        <v>67</v>
      </c>
      <c r="CK114" s="251">
        <f t="shared" si="87"/>
        <v>13.4</v>
      </c>
      <c r="CL114" s="268">
        <f t="shared" si="88"/>
        <v>0</v>
      </c>
      <c r="CM114" s="165"/>
      <c r="CN114" s="158"/>
      <c r="CO114" s="160"/>
      <c r="CP114" s="160"/>
    </row>
    <row r="115" spans="1:124" s="155" customFormat="1" ht="65.099999999999994" customHeight="1" x14ac:dyDescent="0.25">
      <c r="A115" s="168">
        <v>90</v>
      </c>
      <c r="B115" s="153" t="s">
        <v>2692</v>
      </c>
      <c r="C115" s="155" t="s">
        <v>2693</v>
      </c>
      <c r="D115" s="155">
        <v>112</v>
      </c>
      <c r="E115" s="155" t="s">
        <v>75</v>
      </c>
      <c r="F115" s="155" t="s">
        <v>152</v>
      </c>
      <c r="G115" s="155" t="s">
        <v>2694</v>
      </c>
      <c r="H115" s="155" t="s">
        <v>15</v>
      </c>
      <c r="I115" s="155" t="s">
        <v>1384</v>
      </c>
      <c r="M115" s="155" t="s">
        <v>1852</v>
      </c>
      <c r="N115" s="155" t="s">
        <v>153</v>
      </c>
      <c r="O115" s="4" t="s">
        <v>111</v>
      </c>
      <c r="P115" s="155" t="s">
        <v>17</v>
      </c>
      <c r="Q115" s="4">
        <v>424</v>
      </c>
      <c r="R115" s="159" t="s">
        <v>155</v>
      </c>
      <c r="S115" s="155">
        <v>102397379</v>
      </c>
      <c r="T115" s="160">
        <v>2705568</v>
      </c>
      <c r="U115" s="160">
        <v>1350000</v>
      </c>
      <c r="V115" s="180">
        <v>0.49897101089309159</v>
      </c>
      <c r="W115" s="155" t="s">
        <v>3111</v>
      </c>
      <c r="X115" s="155" t="s">
        <v>2695</v>
      </c>
      <c r="Z115" s="155" t="s">
        <v>2051</v>
      </c>
      <c r="AA115" s="155" t="s">
        <v>2291</v>
      </c>
      <c r="AB115" s="155" t="s">
        <v>2045</v>
      </c>
      <c r="AF115" s="4"/>
      <c r="AG115" s="235">
        <v>7</v>
      </c>
      <c r="AH115" s="235">
        <v>7</v>
      </c>
      <c r="AI115" s="235">
        <v>7</v>
      </c>
      <c r="AJ115" s="235">
        <v>14</v>
      </c>
      <c r="AK115" s="235">
        <v>7</v>
      </c>
      <c r="AL115" s="235">
        <v>0</v>
      </c>
      <c r="AM115" s="235">
        <v>15</v>
      </c>
      <c r="AN115" s="236">
        <f t="shared" si="67"/>
        <v>57</v>
      </c>
      <c r="AO115" s="242">
        <v>7</v>
      </c>
      <c r="AP115" s="242">
        <v>7</v>
      </c>
      <c r="AQ115" s="242">
        <v>7</v>
      </c>
      <c r="AR115" s="242">
        <v>14</v>
      </c>
      <c r="AS115" s="242">
        <v>7</v>
      </c>
      <c r="AT115" s="242">
        <v>0</v>
      </c>
      <c r="AU115" s="242">
        <v>15</v>
      </c>
      <c r="AV115" s="237">
        <f t="shared" si="68"/>
        <v>57</v>
      </c>
      <c r="AW115" s="235">
        <v>10</v>
      </c>
      <c r="AX115" s="235">
        <v>15</v>
      </c>
      <c r="AY115" s="235">
        <v>7</v>
      </c>
      <c r="AZ115" s="235">
        <v>14</v>
      </c>
      <c r="BA115" s="235">
        <v>10</v>
      </c>
      <c r="BB115" s="235">
        <v>20</v>
      </c>
      <c r="BC115" s="235">
        <v>15</v>
      </c>
      <c r="BD115" s="238">
        <f t="shared" si="69"/>
        <v>91</v>
      </c>
      <c r="BE115" s="235">
        <v>4</v>
      </c>
      <c r="BF115" s="235">
        <v>7</v>
      </c>
      <c r="BG115" s="235">
        <v>7</v>
      </c>
      <c r="BH115" s="235">
        <v>14</v>
      </c>
      <c r="BI115" s="235">
        <v>7</v>
      </c>
      <c r="BJ115" s="235">
        <v>0</v>
      </c>
      <c r="BK115" s="235">
        <v>15</v>
      </c>
      <c r="BL115" s="239">
        <f t="shared" si="70"/>
        <v>54</v>
      </c>
      <c r="BM115" s="235">
        <v>7</v>
      </c>
      <c r="BN115" s="235">
        <v>7</v>
      </c>
      <c r="BO115" s="235">
        <v>7</v>
      </c>
      <c r="BP115" s="235">
        <v>14</v>
      </c>
      <c r="BQ115" s="235">
        <v>7</v>
      </c>
      <c r="BR115" s="235">
        <v>0</v>
      </c>
      <c r="BS115" s="235">
        <v>15</v>
      </c>
      <c r="BT115" s="240">
        <f t="shared" si="71"/>
        <v>57</v>
      </c>
      <c r="BU115" s="235">
        <f t="shared" si="72"/>
        <v>316</v>
      </c>
      <c r="BV115" s="235">
        <v>5</v>
      </c>
      <c r="BW115" s="244">
        <f t="shared" si="73"/>
        <v>63.2</v>
      </c>
      <c r="BX115" s="235">
        <f t="shared" si="74"/>
        <v>35</v>
      </c>
      <c r="BY115" s="245">
        <f t="shared" si="75"/>
        <v>7</v>
      </c>
      <c r="BZ115" s="235">
        <f t="shared" si="76"/>
        <v>43</v>
      </c>
      <c r="CA115" s="246">
        <f t="shared" si="77"/>
        <v>8.6</v>
      </c>
      <c r="CB115" s="235">
        <f t="shared" si="78"/>
        <v>35</v>
      </c>
      <c r="CC115" s="247">
        <f t="shared" si="79"/>
        <v>7</v>
      </c>
      <c r="CD115" s="235">
        <f t="shared" si="80"/>
        <v>70</v>
      </c>
      <c r="CE115" s="248">
        <f t="shared" si="81"/>
        <v>14</v>
      </c>
      <c r="CF115" s="235">
        <f t="shared" si="82"/>
        <v>38</v>
      </c>
      <c r="CG115" s="249">
        <f t="shared" si="83"/>
        <v>7.6</v>
      </c>
      <c r="CH115" s="235">
        <f t="shared" si="84"/>
        <v>20</v>
      </c>
      <c r="CI115" s="250">
        <f t="shared" si="85"/>
        <v>4</v>
      </c>
      <c r="CJ115" s="235">
        <f t="shared" si="86"/>
        <v>75</v>
      </c>
      <c r="CK115" s="251">
        <f t="shared" si="87"/>
        <v>15</v>
      </c>
      <c r="CL115" s="268">
        <f t="shared" si="88"/>
        <v>0</v>
      </c>
      <c r="CM115" s="260"/>
      <c r="CN115" s="160"/>
      <c r="CO115" s="160"/>
      <c r="CP115" s="160"/>
    </row>
    <row r="116" spans="1:124" s="155" customFormat="1" ht="65.099999999999994" customHeight="1" x14ac:dyDescent="0.25">
      <c r="A116" s="215">
        <v>140</v>
      </c>
      <c r="B116" s="171">
        <v>158</v>
      </c>
      <c r="C116" s="155" t="s">
        <v>2905</v>
      </c>
      <c r="D116" s="162">
        <v>113</v>
      </c>
      <c r="E116" s="155" t="s">
        <v>23</v>
      </c>
      <c r="F116" s="155" t="s">
        <v>536</v>
      </c>
      <c r="G116" s="155" t="s">
        <v>2906</v>
      </c>
      <c r="H116" s="155" t="s">
        <v>35</v>
      </c>
      <c r="I116" s="155" t="s">
        <v>933</v>
      </c>
      <c r="M116" s="155" t="s">
        <v>179</v>
      </c>
      <c r="N116" s="155" t="s">
        <v>180</v>
      </c>
      <c r="O116" s="4" t="s">
        <v>22</v>
      </c>
      <c r="P116" s="155" t="s">
        <v>17</v>
      </c>
      <c r="Q116" s="4">
        <v>424</v>
      </c>
      <c r="R116" s="159" t="s">
        <v>181</v>
      </c>
      <c r="S116" s="155">
        <v>104502499</v>
      </c>
      <c r="T116" s="160">
        <v>1180000</v>
      </c>
      <c r="U116" s="160">
        <v>940000</v>
      </c>
      <c r="V116" s="180">
        <v>0.79661016949152541</v>
      </c>
      <c r="W116" s="155" t="s">
        <v>3140</v>
      </c>
      <c r="X116" s="155" t="s">
        <v>2907</v>
      </c>
      <c r="Z116" s="155" t="s">
        <v>2051</v>
      </c>
      <c r="AA116" s="155" t="s">
        <v>2113</v>
      </c>
      <c r="AB116" s="155" t="s">
        <v>2045</v>
      </c>
      <c r="AG116" s="235">
        <v>4</v>
      </c>
      <c r="AH116" s="235">
        <v>7</v>
      </c>
      <c r="AI116" s="235">
        <v>4</v>
      </c>
      <c r="AJ116" s="235">
        <v>13</v>
      </c>
      <c r="AK116" s="235">
        <v>7</v>
      </c>
      <c r="AL116" s="235">
        <v>7</v>
      </c>
      <c r="AM116" s="235">
        <v>15</v>
      </c>
      <c r="AN116" s="236">
        <f t="shared" si="67"/>
        <v>57</v>
      </c>
      <c r="AO116" s="235">
        <v>4</v>
      </c>
      <c r="AP116" s="235">
        <v>7</v>
      </c>
      <c r="AQ116" s="235">
        <v>4</v>
      </c>
      <c r="AR116" s="235">
        <v>13</v>
      </c>
      <c r="AS116" s="235">
        <v>7</v>
      </c>
      <c r="AT116" s="235">
        <v>7</v>
      </c>
      <c r="AU116" s="235">
        <v>15</v>
      </c>
      <c r="AV116" s="237">
        <f t="shared" si="68"/>
        <v>57</v>
      </c>
      <c r="AW116" s="235">
        <v>10</v>
      </c>
      <c r="AX116" s="235">
        <v>20</v>
      </c>
      <c r="AY116" s="235">
        <v>10</v>
      </c>
      <c r="AZ116" s="235">
        <v>13</v>
      </c>
      <c r="BA116" s="235">
        <v>10</v>
      </c>
      <c r="BB116" s="235">
        <v>7</v>
      </c>
      <c r="BC116" s="235">
        <v>15</v>
      </c>
      <c r="BD116" s="238">
        <f t="shared" si="69"/>
        <v>85</v>
      </c>
      <c r="BE116" s="235">
        <v>7</v>
      </c>
      <c r="BF116" s="235">
        <v>7</v>
      </c>
      <c r="BG116" s="235">
        <v>4</v>
      </c>
      <c r="BH116" s="235">
        <v>13</v>
      </c>
      <c r="BI116" s="235">
        <v>7</v>
      </c>
      <c r="BJ116" s="235">
        <v>7</v>
      </c>
      <c r="BK116" s="235">
        <v>15</v>
      </c>
      <c r="BL116" s="239">
        <f t="shared" si="70"/>
        <v>60</v>
      </c>
      <c r="BM116" s="235">
        <v>4</v>
      </c>
      <c r="BN116" s="235">
        <v>7</v>
      </c>
      <c r="BO116" s="235">
        <v>4</v>
      </c>
      <c r="BP116" s="235">
        <v>13</v>
      </c>
      <c r="BQ116" s="235">
        <v>7</v>
      </c>
      <c r="BR116" s="235">
        <v>7</v>
      </c>
      <c r="BS116" s="235">
        <v>15</v>
      </c>
      <c r="BT116" s="240">
        <f t="shared" si="71"/>
        <v>57</v>
      </c>
      <c r="BU116" s="235">
        <f t="shared" si="72"/>
        <v>316</v>
      </c>
      <c r="BV116" s="235">
        <v>5</v>
      </c>
      <c r="BW116" s="244">
        <f t="shared" si="73"/>
        <v>63.2</v>
      </c>
      <c r="BX116" s="235">
        <f t="shared" si="74"/>
        <v>29</v>
      </c>
      <c r="BY116" s="245">
        <f t="shared" si="75"/>
        <v>5.8</v>
      </c>
      <c r="BZ116" s="235">
        <f t="shared" si="76"/>
        <v>48</v>
      </c>
      <c r="CA116" s="246">
        <f t="shared" si="77"/>
        <v>9.6</v>
      </c>
      <c r="CB116" s="235">
        <f t="shared" si="78"/>
        <v>26</v>
      </c>
      <c r="CC116" s="247">
        <f t="shared" si="79"/>
        <v>5.2</v>
      </c>
      <c r="CD116" s="235">
        <f t="shared" si="80"/>
        <v>65</v>
      </c>
      <c r="CE116" s="248">
        <f t="shared" si="81"/>
        <v>13</v>
      </c>
      <c r="CF116" s="235">
        <f t="shared" si="82"/>
        <v>38</v>
      </c>
      <c r="CG116" s="249">
        <f t="shared" si="83"/>
        <v>7.6</v>
      </c>
      <c r="CH116" s="235">
        <f t="shared" si="84"/>
        <v>35</v>
      </c>
      <c r="CI116" s="250">
        <f t="shared" si="85"/>
        <v>7</v>
      </c>
      <c r="CJ116" s="235">
        <f t="shared" si="86"/>
        <v>75</v>
      </c>
      <c r="CK116" s="251">
        <f t="shared" si="87"/>
        <v>15</v>
      </c>
      <c r="CL116" s="268">
        <f t="shared" si="88"/>
        <v>0</v>
      </c>
      <c r="CM116" s="260"/>
      <c r="CN116" s="160"/>
      <c r="CO116" s="160"/>
      <c r="CP116" s="160"/>
    </row>
    <row r="117" spans="1:124" s="155" customFormat="1" ht="65.099999999999994" customHeight="1" x14ac:dyDescent="0.25">
      <c r="A117" s="215">
        <v>116</v>
      </c>
      <c r="B117" s="161" t="s">
        <v>2181</v>
      </c>
      <c r="C117" s="162" t="s">
        <v>2182</v>
      </c>
      <c r="D117" s="155">
        <v>114</v>
      </c>
      <c r="E117" s="4" t="s">
        <v>30</v>
      </c>
      <c r="F117" s="4" t="s">
        <v>31</v>
      </c>
      <c r="G117" s="4" t="s">
        <v>2183</v>
      </c>
      <c r="H117" s="4" t="s">
        <v>26</v>
      </c>
      <c r="I117" s="3"/>
      <c r="J117" s="4" t="s">
        <v>128</v>
      </c>
      <c r="K117" s="4" t="s">
        <v>1314</v>
      </c>
      <c r="L117" s="34" t="s">
        <v>1316</v>
      </c>
      <c r="M117" s="34" t="s">
        <v>1945</v>
      </c>
      <c r="N117" s="34" t="s">
        <v>1313</v>
      </c>
      <c r="O117" s="3" t="s">
        <v>22</v>
      </c>
      <c r="P117" s="3" t="s">
        <v>29</v>
      </c>
      <c r="Q117" s="3">
        <v>481</v>
      </c>
      <c r="R117" s="5" t="s">
        <v>426</v>
      </c>
      <c r="S117" s="3">
        <v>101042192</v>
      </c>
      <c r="T117" s="6">
        <v>1254294</v>
      </c>
      <c r="U117" s="6">
        <v>989490</v>
      </c>
      <c r="V117" s="15">
        <f>+U117/T117</f>
        <v>0.78888203244215471</v>
      </c>
      <c r="W117" s="196" t="s">
        <v>3242</v>
      </c>
      <c r="X117" s="4" t="s">
        <v>2184</v>
      </c>
      <c r="Y117" s="4"/>
      <c r="Z117" s="4" t="s">
        <v>2051</v>
      </c>
      <c r="AA117" s="4" t="s">
        <v>2063</v>
      </c>
      <c r="AB117" s="4" t="s">
        <v>2045</v>
      </c>
      <c r="AC117" s="4" t="s">
        <v>2052</v>
      </c>
      <c r="AE117" s="3"/>
      <c r="AG117" s="235">
        <v>4</v>
      </c>
      <c r="AH117" s="235">
        <v>7</v>
      </c>
      <c r="AI117" s="235">
        <v>4</v>
      </c>
      <c r="AJ117" s="235">
        <v>12</v>
      </c>
      <c r="AK117" s="235">
        <v>7</v>
      </c>
      <c r="AL117" s="235">
        <v>7</v>
      </c>
      <c r="AM117" s="235">
        <v>15</v>
      </c>
      <c r="AN117" s="236">
        <f t="shared" si="67"/>
        <v>56</v>
      </c>
      <c r="AO117" s="235">
        <v>4</v>
      </c>
      <c r="AP117" s="235">
        <v>7</v>
      </c>
      <c r="AQ117" s="235">
        <v>4</v>
      </c>
      <c r="AR117" s="235">
        <v>12</v>
      </c>
      <c r="AS117" s="235">
        <v>7</v>
      </c>
      <c r="AT117" s="235">
        <v>7</v>
      </c>
      <c r="AU117" s="235">
        <v>15</v>
      </c>
      <c r="AV117" s="237">
        <f t="shared" si="68"/>
        <v>56</v>
      </c>
      <c r="AW117" s="235">
        <v>7</v>
      </c>
      <c r="AX117" s="235">
        <v>15</v>
      </c>
      <c r="AY117" s="235">
        <v>10</v>
      </c>
      <c r="AZ117" s="235">
        <v>12</v>
      </c>
      <c r="BA117" s="235">
        <v>10</v>
      </c>
      <c r="BB117" s="235">
        <v>15</v>
      </c>
      <c r="BC117" s="235">
        <v>15</v>
      </c>
      <c r="BD117" s="238">
        <f t="shared" si="69"/>
        <v>84</v>
      </c>
      <c r="BE117" s="235">
        <v>7</v>
      </c>
      <c r="BF117" s="235">
        <v>7</v>
      </c>
      <c r="BG117" s="235">
        <v>7</v>
      </c>
      <c r="BH117" s="235">
        <v>12</v>
      </c>
      <c r="BI117" s="235">
        <v>7</v>
      </c>
      <c r="BJ117" s="235">
        <v>7</v>
      </c>
      <c r="BK117" s="235">
        <v>15</v>
      </c>
      <c r="BL117" s="239">
        <f t="shared" si="70"/>
        <v>62</v>
      </c>
      <c r="BM117" s="235">
        <v>4</v>
      </c>
      <c r="BN117" s="235">
        <v>7</v>
      </c>
      <c r="BO117" s="235">
        <v>4</v>
      </c>
      <c r="BP117" s="235">
        <v>12</v>
      </c>
      <c r="BQ117" s="235">
        <v>7</v>
      </c>
      <c r="BR117" s="235">
        <v>7</v>
      </c>
      <c r="BS117" s="235">
        <v>15</v>
      </c>
      <c r="BT117" s="240">
        <f t="shared" si="71"/>
        <v>56</v>
      </c>
      <c r="BU117" s="235">
        <f t="shared" si="72"/>
        <v>314</v>
      </c>
      <c r="BV117" s="235">
        <v>5</v>
      </c>
      <c r="BW117" s="244">
        <f t="shared" si="73"/>
        <v>62.8</v>
      </c>
      <c r="BX117" s="235">
        <f t="shared" si="74"/>
        <v>26</v>
      </c>
      <c r="BY117" s="245">
        <f t="shared" si="75"/>
        <v>5.2</v>
      </c>
      <c r="BZ117" s="235">
        <f t="shared" si="76"/>
        <v>43</v>
      </c>
      <c r="CA117" s="246">
        <f t="shared" si="77"/>
        <v>8.6</v>
      </c>
      <c r="CB117" s="235">
        <f t="shared" si="78"/>
        <v>29</v>
      </c>
      <c r="CC117" s="247">
        <f t="shared" si="79"/>
        <v>5.8</v>
      </c>
      <c r="CD117" s="235">
        <f t="shared" si="80"/>
        <v>60</v>
      </c>
      <c r="CE117" s="248">
        <f t="shared" si="81"/>
        <v>12</v>
      </c>
      <c r="CF117" s="235">
        <f t="shared" si="82"/>
        <v>38</v>
      </c>
      <c r="CG117" s="249">
        <f t="shared" si="83"/>
        <v>7.6</v>
      </c>
      <c r="CH117" s="235">
        <f t="shared" si="84"/>
        <v>43</v>
      </c>
      <c r="CI117" s="250">
        <f t="shared" si="85"/>
        <v>8.6</v>
      </c>
      <c r="CJ117" s="235">
        <f t="shared" si="86"/>
        <v>75</v>
      </c>
      <c r="CK117" s="251">
        <f t="shared" si="87"/>
        <v>15</v>
      </c>
      <c r="CL117" s="268">
        <f t="shared" si="88"/>
        <v>400000</v>
      </c>
      <c r="CM117" s="160"/>
      <c r="CN117" s="264">
        <v>400000</v>
      </c>
      <c r="CO117" s="160"/>
      <c r="CP117" s="160"/>
    </row>
    <row r="118" spans="1:124" s="155" customFormat="1" ht="65.099999999999994" customHeight="1" x14ac:dyDescent="0.25">
      <c r="A118" s="202">
        <v>24</v>
      </c>
      <c r="B118" s="161" t="s">
        <v>2299</v>
      </c>
      <c r="C118" s="162" t="s">
        <v>2300</v>
      </c>
      <c r="D118" s="162">
        <v>115</v>
      </c>
      <c r="E118" s="4" t="s">
        <v>136</v>
      </c>
      <c r="F118" s="4" t="s">
        <v>412</v>
      </c>
      <c r="G118" s="4" t="s">
        <v>2301</v>
      </c>
      <c r="H118" s="3" t="s">
        <v>15</v>
      </c>
      <c r="I118" s="4"/>
      <c r="J118" s="4" t="s">
        <v>128</v>
      </c>
      <c r="K118" s="4" t="s">
        <v>1833</v>
      </c>
      <c r="L118" s="33"/>
      <c r="M118" s="33" t="s">
        <v>632</v>
      </c>
      <c r="N118" s="33" t="s">
        <v>2296</v>
      </c>
      <c r="O118" s="3" t="s">
        <v>90</v>
      </c>
      <c r="P118" s="3" t="s">
        <v>29</v>
      </c>
      <c r="Q118" s="3">
        <v>481</v>
      </c>
      <c r="R118" s="5" t="s">
        <v>413</v>
      </c>
      <c r="S118" s="52">
        <v>107305036</v>
      </c>
      <c r="T118" s="6">
        <v>763000</v>
      </c>
      <c r="U118" s="6">
        <v>600000</v>
      </c>
      <c r="V118" s="15">
        <f>+U118/T118</f>
        <v>0.78636959370904325</v>
      </c>
      <c r="W118" s="196" t="s">
        <v>3243</v>
      </c>
      <c r="X118" s="4" t="s">
        <v>2302</v>
      </c>
      <c r="Y118" s="4"/>
      <c r="Z118" s="4" t="s">
        <v>2051</v>
      </c>
      <c r="AA118" s="4" t="s">
        <v>2087</v>
      </c>
      <c r="AB118" s="4" t="s">
        <v>2045</v>
      </c>
      <c r="AC118" s="4" t="s">
        <v>2052</v>
      </c>
      <c r="AE118" s="4"/>
      <c r="AF118" s="3"/>
      <c r="AG118" s="235">
        <v>4</v>
      </c>
      <c r="AH118" s="235">
        <v>7</v>
      </c>
      <c r="AI118" s="235">
        <v>4</v>
      </c>
      <c r="AJ118" s="235">
        <v>11</v>
      </c>
      <c r="AK118" s="235">
        <v>4</v>
      </c>
      <c r="AL118" s="235">
        <v>7</v>
      </c>
      <c r="AM118" s="235">
        <v>15</v>
      </c>
      <c r="AN118" s="236">
        <f t="shared" si="67"/>
        <v>52</v>
      </c>
      <c r="AO118" s="235">
        <v>4</v>
      </c>
      <c r="AP118" s="235">
        <v>7</v>
      </c>
      <c r="AQ118" s="235">
        <v>4</v>
      </c>
      <c r="AR118" s="235">
        <v>11</v>
      </c>
      <c r="AS118" s="235">
        <v>4</v>
      </c>
      <c r="AT118" s="235">
        <v>7</v>
      </c>
      <c r="AU118" s="235">
        <v>15</v>
      </c>
      <c r="AV118" s="237">
        <f t="shared" si="68"/>
        <v>52</v>
      </c>
      <c r="AW118" s="235">
        <v>10</v>
      </c>
      <c r="AX118" s="235">
        <v>20</v>
      </c>
      <c r="AY118" s="235">
        <v>10</v>
      </c>
      <c r="AZ118" s="235">
        <v>11</v>
      </c>
      <c r="BA118" s="235">
        <v>10</v>
      </c>
      <c r="BB118" s="235">
        <v>20</v>
      </c>
      <c r="BC118" s="235">
        <v>15</v>
      </c>
      <c r="BD118" s="238">
        <f t="shared" si="69"/>
        <v>96</v>
      </c>
      <c r="BE118" s="235">
        <v>10</v>
      </c>
      <c r="BF118" s="235">
        <v>7</v>
      </c>
      <c r="BG118" s="235">
        <v>4</v>
      </c>
      <c r="BH118" s="235">
        <v>11</v>
      </c>
      <c r="BI118" s="235">
        <v>4</v>
      </c>
      <c r="BJ118" s="235">
        <v>7</v>
      </c>
      <c r="BK118" s="235">
        <v>15</v>
      </c>
      <c r="BL118" s="239">
        <f t="shared" si="70"/>
        <v>58</v>
      </c>
      <c r="BM118" s="235">
        <v>7</v>
      </c>
      <c r="BN118" s="235">
        <v>7</v>
      </c>
      <c r="BO118" s="235">
        <v>4</v>
      </c>
      <c r="BP118" s="235">
        <v>11</v>
      </c>
      <c r="BQ118" s="235">
        <v>4</v>
      </c>
      <c r="BR118" s="235">
        <v>7</v>
      </c>
      <c r="BS118" s="235">
        <v>15</v>
      </c>
      <c r="BT118" s="240">
        <f t="shared" si="71"/>
        <v>55</v>
      </c>
      <c r="BU118" s="235">
        <f t="shared" si="72"/>
        <v>313</v>
      </c>
      <c r="BV118" s="235">
        <v>5</v>
      </c>
      <c r="BW118" s="244">
        <f t="shared" si="73"/>
        <v>62.6</v>
      </c>
      <c r="BX118" s="235">
        <f t="shared" si="74"/>
        <v>35</v>
      </c>
      <c r="BY118" s="245">
        <f t="shared" si="75"/>
        <v>7</v>
      </c>
      <c r="BZ118" s="235">
        <f t="shared" si="76"/>
        <v>48</v>
      </c>
      <c r="CA118" s="246">
        <f t="shared" si="77"/>
        <v>9.6</v>
      </c>
      <c r="CB118" s="235">
        <f t="shared" si="78"/>
        <v>26</v>
      </c>
      <c r="CC118" s="247">
        <f t="shared" si="79"/>
        <v>5.2</v>
      </c>
      <c r="CD118" s="235">
        <f t="shared" si="80"/>
        <v>55</v>
      </c>
      <c r="CE118" s="248">
        <f t="shared" si="81"/>
        <v>11</v>
      </c>
      <c r="CF118" s="235">
        <f t="shared" si="82"/>
        <v>26</v>
      </c>
      <c r="CG118" s="249">
        <f t="shared" si="83"/>
        <v>5.2</v>
      </c>
      <c r="CH118" s="235">
        <f t="shared" si="84"/>
        <v>48</v>
      </c>
      <c r="CI118" s="250">
        <f t="shared" si="85"/>
        <v>9.6</v>
      </c>
      <c r="CJ118" s="235">
        <f t="shared" si="86"/>
        <v>75</v>
      </c>
      <c r="CK118" s="251">
        <f t="shared" si="87"/>
        <v>15</v>
      </c>
      <c r="CL118" s="268">
        <f t="shared" si="88"/>
        <v>400000</v>
      </c>
      <c r="CM118" s="158"/>
      <c r="CN118" s="263">
        <v>400000</v>
      </c>
      <c r="CO118" s="160"/>
      <c r="CP118" s="160"/>
    </row>
    <row r="119" spans="1:124" s="155" customFormat="1" ht="65.099999999999994" customHeight="1" x14ac:dyDescent="0.25">
      <c r="A119" s="202">
        <v>28</v>
      </c>
      <c r="B119" s="161" t="s">
        <v>2490</v>
      </c>
      <c r="C119" s="162" t="s">
        <v>2491</v>
      </c>
      <c r="D119" s="155">
        <v>116</v>
      </c>
      <c r="E119" s="4" t="s">
        <v>136</v>
      </c>
      <c r="F119" s="4" t="s">
        <v>392</v>
      </c>
      <c r="G119" s="4" t="s">
        <v>2492</v>
      </c>
      <c r="H119" s="3" t="s">
        <v>15</v>
      </c>
      <c r="I119" s="3"/>
      <c r="J119" s="4" t="s">
        <v>128</v>
      </c>
      <c r="K119" s="4" t="s">
        <v>1178</v>
      </c>
      <c r="L119" s="33"/>
      <c r="M119" s="33" t="s">
        <v>393</v>
      </c>
      <c r="N119" s="33" t="s">
        <v>173</v>
      </c>
      <c r="O119" s="3" t="s">
        <v>90</v>
      </c>
      <c r="P119" s="3" t="s">
        <v>29</v>
      </c>
      <c r="Q119" s="3">
        <v>481</v>
      </c>
      <c r="R119" s="5" t="s">
        <v>394</v>
      </c>
      <c r="S119" s="3">
        <v>111068102</v>
      </c>
      <c r="T119" s="6">
        <v>757800</v>
      </c>
      <c r="U119" s="6">
        <v>501000</v>
      </c>
      <c r="V119" s="15">
        <f>+U119/T119</f>
        <v>0.66112430720506732</v>
      </c>
      <c r="W119" s="196" t="s">
        <v>3244</v>
      </c>
      <c r="X119" s="4" t="s">
        <v>2493</v>
      </c>
      <c r="Y119" s="4"/>
      <c r="Z119" s="4" t="s">
        <v>2068</v>
      </c>
      <c r="AA119" s="4" t="s">
        <v>2063</v>
      </c>
      <c r="AB119" s="4" t="s">
        <v>2045</v>
      </c>
      <c r="AC119" s="4" t="s">
        <v>2052</v>
      </c>
      <c r="AE119" s="3"/>
      <c r="AF119" s="3"/>
      <c r="AG119" s="235">
        <v>4</v>
      </c>
      <c r="AH119" s="235">
        <v>7</v>
      </c>
      <c r="AI119" s="235">
        <v>4</v>
      </c>
      <c r="AJ119" s="235">
        <v>11</v>
      </c>
      <c r="AK119" s="235">
        <v>7</v>
      </c>
      <c r="AL119" s="235">
        <v>7</v>
      </c>
      <c r="AM119" s="235">
        <v>15</v>
      </c>
      <c r="AN119" s="236">
        <f t="shared" si="67"/>
        <v>55</v>
      </c>
      <c r="AO119" s="235">
        <v>7</v>
      </c>
      <c r="AP119" s="235">
        <v>7</v>
      </c>
      <c r="AQ119" s="235">
        <v>4</v>
      </c>
      <c r="AR119" s="235">
        <v>11</v>
      </c>
      <c r="AS119" s="235">
        <v>7</v>
      </c>
      <c r="AT119" s="235">
        <v>7</v>
      </c>
      <c r="AU119" s="235">
        <v>15</v>
      </c>
      <c r="AV119" s="237">
        <f t="shared" si="68"/>
        <v>58</v>
      </c>
      <c r="AW119" s="235">
        <v>7</v>
      </c>
      <c r="AX119" s="235">
        <v>20</v>
      </c>
      <c r="AY119" s="235">
        <v>7</v>
      </c>
      <c r="AZ119" s="235">
        <v>11</v>
      </c>
      <c r="BA119" s="235">
        <v>10</v>
      </c>
      <c r="BB119" s="235">
        <v>20</v>
      </c>
      <c r="BC119" s="235">
        <v>15</v>
      </c>
      <c r="BD119" s="238">
        <f t="shared" si="69"/>
        <v>90</v>
      </c>
      <c r="BE119" s="235">
        <v>4</v>
      </c>
      <c r="BF119" s="235">
        <v>7</v>
      </c>
      <c r="BG119" s="235">
        <v>4</v>
      </c>
      <c r="BH119" s="235">
        <v>11</v>
      </c>
      <c r="BI119" s="235">
        <v>7</v>
      </c>
      <c r="BJ119" s="235">
        <v>7</v>
      </c>
      <c r="BK119" s="235">
        <v>15</v>
      </c>
      <c r="BL119" s="239">
        <f t="shared" si="70"/>
        <v>55</v>
      </c>
      <c r="BM119" s="235">
        <v>4</v>
      </c>
      <c r="BN119" s="235">
        <v>7</v>
      </c>
      <c r="BO119" s="235">
        <v>4</v>
      </c>
      <c r="BP119" s="235">
        <v>11</v>
      </c>
      <c r="BQ119" s="235">
        <v>7</v>
      </c>
      <c r="BR119" s="235">
        <v>7</v>
      </c>
      <c r="BS119" s="235">
        <v>15</v>
      </c>
      <c r="BT119" s="240">
        <f t="shared" si="71"/>
        <v>55</v>
      </c>
      <c r="BU119" s="235">
        <f t="shared" si="72"/>
        <v>313</v>
      </c>
      <c r="BV119" s="235">
        <v>5</v>
      </c>
      <c r="BW119" s="244">
        <f t="shared" si="73"/>
        <v>62.6</v>
      </c>
      <c r="BX119" s="235">
        <f t="shared" si="74"/>
        <v>26</v>
      </c>
      <c r="BY119" s="245">
        <f t="shared" si="75"/>
        <v>5.2</v>
      </c>
      <c r="BZ119" s="235">
        <f t="shared" si="76"/>
        <v>48</v>
      </c>
      <c r="CA119" s="246">
        <f t="shared" si="77"/>
        <v>9.6</v>
      </c>
      <c r="CB119" s="235">
        <f t="shared" si="78"/>
        <v>23</v>
      </c>
      <c r="CC119" s="247">
        <f t="shared" si="79"/>
        <v>4.5999999999999996</v>
      </c>
      <c r="CD119" s="235">
        <f t="shared" si="80"/>
        <v>55</v>
      </c>
      <c r="CE119" s="248">
        <f t="shared" si="81"/>
        <v>11</v>
      </c>
      <c r="CF119" s="235">
        <f t="shared" si="82"/>
        <v>38</v>
      </c>
      <c r="CG119" s="249">
        <f t="shared" si="83"/>
        <v>7.6</v>
      </c>
      <c r="CH119" s="235">
        <f t="shared" si="84"/>
        <v>48</v>
      </c>
      <c r="CI119" s="250">
        <f t="shared" si="85"/>
        <v>9.6</v>
      </c>
      <c r="CJ119" s="235">
        <f t="shared" si="86"/>
        <v>75</v>
      </c>
      <c r="CK119" s="251">
        <f t="shared" si="87"/>
        <v>15</v>
      </c>
      <c r="CL119" s="268">
        <f t="shared" si="88"/>
        <v>400000</v>
      </c>
      <c r="CM119" s="158"/>
      <c r="CN119" s="263">
        <v>400000</v>
      </c>
      <c r="CO119" s="160"/>
      <c r="CP119" s="160"/>
    </row>
    <row r="120" spans="1:124" s="155" customFormat="1" ht="65.099999999999994" customHeight="1" x14ac:dyDescent="0.25">
      <c r="A120" s="215">
        <v>120</v>
      </c>
      <c r="B120" s="182" t="s">
        <v>1863</v>
      </c>
      <c r="C120" s="162" t="s">
        <v>2316</v>
      </c>
      <c r="D120" s="162">
        <v>117</v>
      </c>
      <c r="E120" s="4" t="s">
        <v>349</v>
      </c>
      <c r="F120" s="4" t="s">
        <v>1871</v>
      </c>
      <c r="G120" s="4" t="s">
        <v>2317</v>
      </c>
      <c r="H120" s="4" t="s">
        <v>35</v>
      </c>
      <c r="I120" s="4" t="s">
        <v>1872</v>
      </c>
      <c r="J120" s="4"/>
      <c r="K120" s="4"/>
      <c r="L120" s="4"/>
      <c r="M120" s="4" t="s">
        <v>2318</v>
      </c>
      <c r="N120" s="4" t="s">
        <v>1873</v>
      </c>
      <c r="O120" s="4" t="s">
        <v>22</v>
      </c>
      <c r="P120" s="4" t="s">
        <v>17</v>
      </c>
      <c r="Q120" s="4">
        <v>424</v>
      </c>
      <c r="R120" s="29" t="s">
        <v>1874</v>
      </c>
      <c r="S120" s="4">
        <v>100629297</v>
      </c>
      <c r="T120" s="30">
        <v>1400000</v>
      </c>
      <c r="U120" s="30">
        <v>1000000</v>
      </c>
      <c r="V120" s="40">
        <f>+U120/T120</f>
        <v>0.7142857142857143</v>
      </c>
      <c r="W120" s="196" t="s">
        <v>3127</v>
      </c>
      <c r="X120" s="4" t="s">
        <v>2320</v>
      </c>
      <c r="Y120" s="4"/>
      <c r="Z120" s="4" t="s">
        <v>2051</v>
      </c>
      <c r="AA120" s="4" t="s">
        <v>2106</v>
      </c>
      <c r="AB120" s="4" t="s">
        <v>2045</v>
      </c>
      <c r="AC120" s="4" t="s">
        <v>2052</v>
      </c>
      <c r="AE120" s="4"/>
      <c r="AF120" s="4"/>
      <c r="AG120" s="235">
        <v>7</v>
      </c>
      <c r="AH120" s="235">
        <v>7</v>
      </c>
      <c r="AI120" s="235">
        <v>7</v>
      </c>
      <c r="AJ120" s="235">
        <v>15</v>
      </c>
      <c r="AK120" s="235">
        <v>7</v>
      </c>
      <c r="AL120" s="235">
        <v>0</v>
      </c>
      <c r="AM120" s="235">
        <v>15</v>
      </c>
      <c r="AN120" s="236">
        <f t="shared" si="67"/>
        <v>58</v>
      </c>
      <c r="AO120" s="235">
        <v>7</v>
      </c>
      <c r="AP120" s="235">
        <v>7</v>
      </c>
      <c r="AQ120" s="235">
        <v>7</v>
      </c>
      <c r="AR120" s="235">
        <v>15</v>
      </c>
      <c r="AS120" s="235">
        <v>7</v>
      </c>
      <c r="AT120" s="235">
        <v>0</v>
      </c>
      <c r="AU120" s="235">
        <v>15</v>
      </c>
      <c r="AV120" s="237">
        <f t="shared" si="68"/>
        <v>58</v>
      </c>
      <c r="AW120" s="235">
        <v>10</v>
      </c>
      <c r="AX120" s="235">
        <v>20</v>
      </c>
      <c r="AY120" s="235">
        <v>7</v>
      </c>
      <c r="AZ120" s="235">
        <v>15</v>
      </c>
      <c r="BA120" s="235">
        <v>10</v>
      </c>
      <c r="BB120" s="235">
        <v>7</v>
      </c>
      <c r="BC120" s="235">
        <v>15</v>
      </c>
      <c r="BD120" s="238">
        <f t="shared" si="69"/>
        <v>84</v>
      </c>
      <c r="BE120" s="235">
        <v>7</v>
      </c>
      <c r="BF120" s="235">
        <v>7</v>
      </c>
      <c r="BG120" s="235">
        <v>4</v>
      </c>
      <c r="BH120" s="235">
        <v>15</v>
      </c>
      <c r="BI120" s="235">
        <v>7</v>
      </c>
      <c r="BJ120" s="235">
        <v>0</v>
      </c>
      <c r="BK120" s="235">
        <v>15</v>
      </c>
      <c r="BL120" s="239">
        <f t="shared" si="70"/>
        <v>55</v>
      </c>
      <c r="BM120" s="235">
        <v>7</v>
      </c>
      <c r="BN120" s="235">
        <v>7</v>
      </c>
      <c r="BO120" s="235">
        <v>7</v>
      </c>
      <c r="BP120" s="235">
        <v>15</v>
      </c>
      <c r="BQ120" s="235">
        <v>7</v>
      </c>
      <c r="BR120" s="235">
        <v>0</v>
      </c>
      <c r="BS120" s="235">
        <v>15</v>
      </c>
      <c r="BT120" s="240">
        <f t="shared" si="71"/>
        <v>58</v>
      </c>
      <c r="BU120" s="235">
        <f t="shared" si="72"/>
        <v>313</v>
      </c>
      <c r="BV120" s="235">
        <v>5</v>
      </c>
      <c r="BW120" s="244">
        <f t="shared" si="73"/>
        <v>62.6</v>
      </c>
      <c r="BX120" s="235">
        <f t="shared" si="74"/>
        <v>38</v>
      </c>
      <c r="BY120" s="245">
        <f t="shared" si="75"/>
        <v>7.6</v>
      </c>
      <c r="BZ120" s="235">
        <f t="shared" si="76"/>
        <v>48</v>
      </c>
      <c r="CA120" s="246">
        <f t="shared" si="77"/>
        <v>9.6</v>
      </c>
      <c r="CB120" s="235">
        <f t="shared" si="78"/>
        <v>32</v>
      </c>
      <c r="CC120" s="247">
        <f t="shared" si="79"/>
        <v>6.4</v>
      </c>
      <c r="CD120" s="235">
        <f t="shared" si="80"/>
        <v>75</v>
      </c>
      <c r="CE120" s="248">
        <f t="shared" si="81"/>
        <v>15</v>
      </c>
      <c r="CF120" s="235">
        <f t="shared" si="82"/>
        <v>38</v>
      </c>
      <c r="CG120" s="249">
        <f t="shared" si="83"/>
        <v>7.6</v>
      </c>
      <c r="CH120" s="235">
        <f t="shared" si="84"/>
        <v>7</v>
      </c>
      <c r="CI120" s="250">
        <f t="shared" si="85"/>
        <v>1.4</v>
      </c>
      <c r="CJ120" s="235">
        <f t="shared" si="86"/>
        <v>75</v>
      </c>
      <c r="CK120" s="251">
        <f t="shared" si="87"/>
        <v>15</v>
      </c>
      <c r="CL120" s="268">
        <f t="shared" si="88"/>
        <v>0</v>
      </c>
      <c r="CM120" s="260"/>
      <c r="CN120" s="160"/>
      <c r="CO120" s="160"/>
      <c r="CP120" s="160"/>
    </row>
    <row r="121" spans="1:124" s="155" customFormat="1" ht="65.099999999999994" customHeight="1" x14ac:dyDescent="0.25">
      <c r="A121" s="174">
        <v>153</v>
      </c>
      <c r="B121" s="153" t="s">
        <v>2751</v>
      </c>
      <c r="C121" s="155" t="s">
        <v>2752</v>
      </c>
      <c r="D121" s="155">
        <v>118</v>
      </c>
      <c r="E121" s="155" t="s">
        <v>74</v>
      </c>
      <c r="F121" s="155" t="s">
        <v>1855</v>
      </c>
      <c r="G121" s="155" t="s">
        <v>2753</v>
      </c>
      <c r="H121" s="155" t="s">
        <v>50</v>
      </c>
      <c r="I121" s="155" t="s">
        <v>1032</v>
      </c>
      <c r="M121" s="155" t="s">
        <v>241</v>
      </c>
      <c r="N121" s="155" t="s">
        <v>240</v>
      </c>
      <c r="O121" s="4" t="s">
        <v>138</v>
      </c>
      <c r="P121" s="155" t="s">
        <v>29</v>
      </c>
      <c r="Q121" s="4">
        <v>481</v>
      </c>
      <c r="R121" s="159" t="s">
        <v>1856</v>
      </c>
      <c r="S121" s="155">
        <v>102413266</v>
      </c>
      <c r="T121" s="160">
        <v>1069340</v>
      </c>
      <c r="U121" s="160">
        <v>854000</v>
      </c>
      <c r="V121" s="180">
        <v>0.79862344997849144</v>
      </c>
      <c r="W121" s="155" t="s">
        <v>3245</v>
      </c>
      <c r="X121" s="155" t="s">
        <v>2659</v>
      </c>
      <c r="Z121" s="155" t="s">
        <v>2051</v>
      </c>
      <c r="AA121" s="155" t="s">
        <v>2087</v>
      </c>
      <c r="AB121" s="155" t="s">
        <v>2045</v>
      </c>
      <c r="AG121" s="242">
        <v>7</v>
      </c>
      <c r="AH121" s="242">
        <v>7</v>
      </c>
      <c r="AI121" s="242">
        <v>4</v>
      </c>
      <c r="AJ121" s="242">
        <v>11</v>
      </c>
      <c r="AK121" s="242">
        <v>4</v>
      </c>
      <c r="AL121" s="242">
        <v>7</v>
      </c>
      <c r="AM121" s="242">
        <v>15</v>
      </c>
      <c r="AN121" s="236">
        <f t="shared" si="67"/>
        <v>55</v>
      </c>
      <c r="AO121" s="242">
        <v>7</v>
      </c>
      <c r="AP121" s="242">
        <v>7</v>
      </c>
      <c r="AQ121" s="242">
        <v>7</v>
      </c>
      <c r="AR121" s="242">
        <v>11</v>
      </c>
      <c r="AS121" s="242">
        <v>4</v>
      </c>
      <c r="AT121" s="242">
        <v>7</v>
      </c>
      <c r="AU121" s="242">
        <v>15</v>
      </c>
      <c r="AV121" s="237">
        <f t="shared" si="68"/>
        <v>58</v>
      </c>
      <c r="AW121" s="242">
        <v>10</v>
      </c>
      <c r="AX121" s="242">
        <v>20</v>
      </c>
      <c r="AY121" s="242">
        <v>4</v>
      </c>
      <c r="AZ121" s="242">
        <v>11</v>
      </c>
      <c r="BA121" s="242">
        <v>10</v>
      </c>
      <c r="BB121" s="242">
        <v>20</v>
      </c>
      <c r="BC121" s="242">
        <v>15</v>
      </c>
      <c r="BD121" s="238">
        <f t="shared" si="69"/>
        <v>90</v>
      </c>
      <c r="BE121" s="242">
        <v>7</v>
      </c>
      <c r="BF121" s="242">
        <v>7</v>
      </c>
      <c r="BG121" s="242">
        <v>4</v>
      </c>
      <c r="BH121" s="242">
        <v>11</v>
      </c>
      <c r="BI121" s="242">
        <v>4</v>
      </c>
      <c r="BJ121" s="242">
        <v>7</v>
      </c>
      <c r="BK121" s="242">
        <v>15</v>
      </c>
      <c r="BL121" s="239">
        <f t="shared" si="70"/>
        <v>55</v>
      </c>
      <c r="BM121" s="242">
        <v>7</v>
      </c>
      <c r="BN121" s="242">
        <v>7</v>
      </c>
      <c r="BO121" s="242">
        <v>4</v>
      </c>
      <c r="BP121" s="242">
        <v>11</v>
      </c>
      <c r="BQ121" s="242">
        <v>4</v>
      </c>
      <c r="BR121" s="242">
        <v>7</v>
      </c>
      <c r="BS121" s="242">
        <v>15</v>
      </c>
      <c r="BT121" s="240">
        <f t="shared" si="71"/>
        <v>55</v>
      </c>
      <c r="BU121" s="235">
        <f t="shared" si="72"/>
        <v>313</v>
      </c>
      <c r="BV121" s="235">
        <v>5</v>
      </c>
      <c r="BW121" s="244">
        <f t="shared" si="73"/>
        <v>62.6</v>
      </c>
      <c r="BX121" s="235">
        <f t="shared" si="74"/>
        <v>38</v>
      </c>
      <c r="BY121" s="245">
        <f t="shared" si="75"/>
        <v>7.6</v>
      </c>
      <c r="BZ121" s="235">
        <f t="shared" si="76"/>
        <v>48</v>
      </c>
      <c r="CA121" s="246">
        <f t="shared" si="77"/>
        <v>9.6</v>
      </c>
      <c r="CB121" s="235">
        <f t="shared" si="78"/>
        <v>23</v>
      </c>
      <c r="CC121" s="247">
        <f t="shared" si="79"/>
        <v>4.5999999999999996</v>
      </c>
      <c r="CD121" s="235">
        <f t="shared" si="80"/>
        <v>55</v>
      </c>
      <c r="CE121" s="248">
        <f t="shared" si="81"/>
        <v>11</v>
      </c>
      <c r="CF121" s="235">
        <f t="shared" si="82"/>
        <v>26</v>
      </c>
      <c r="CG121" s="249">
        <f t="shared" si="83"/>
        <v>5.2</v>
      </c>
      <c r="CH121" s="235">
        <f t="shared" si="84"/>
        <v>48</v>
      </c>
      <c r="CI121" s="250">
        <f t="shared" si="85"/>
        <v>9.6</v>
      </c>
      <c r="CJ121" s="235">
        <f t="shared" si="86"/>
        <v>75</v>
      </c>
      <c r="CK121" s="251">
        <f t="shared" si="87"/>
        <v>15</v>
      </c>
      <c r="CL121" s="268">
        <f t="shared" si="88"/>
        <v>400000</v>
      </c>
      <c r="CM121" s="160"/>
      <c r="CN121" s="264">
        <v>400000</v>
      </c>
      <c r="CO121" s="160"/>
      <c r="CP121" s="160"/>
    </row>
    <row r="122" spans="1:124" s="4" customFormat="1" ht="65.099999999999994" customHeight="1" x14ac:dyDescent="0.25">
      <c r="A122" s="201">
        <v>1</v>
      </c>
      <c r="B122" s="182" t="s">
        <v>2474</v>
      </c>
      <c r="C122" s="162" t="s">
        <v>2475</v>
      </c>
      <c r="D122" s="162">
        <v>119</v>
      </c>
      <c r="E122" s="4" t="s">
        <v>60</v>
      </c>
      <c r="F122" s="4" t="s">
        <v>59</v>
      </c>
      <c r="G122" s="4" t="s">
        <v>2476</v>
      </c>
      <c r="H122" s="4" t="s">
        <v>35</v>
      </c>
      <c r="I122" s="4" t="s">
        <v>1466</v>
      </c>
      <c r="L122" s="33"/>
      <c r="M122" s="33" t="s">
        <v>82</v>
      </c>
      <c r="N122" s="33" t="s">
        <v>62</v>
      </c>
      <c r="O122" s="4" t="s">
        <v>61</v>
      </c>
      <c r="P122" s="4" t="s">
        <v>17</v>
      </c>
      <c r="Q122" s="4">
        <v>424</v>
      </c>
      <c r="R122" s="29">
        <v>17363751</v>
      </c>
      <c r="S122" s="4">
        <v>101464410</v>
      </c>
      <c r="T122" s="30">
        <v>981000</v>
      </c>
      <c r="U122" s="30">
        <v>783000</v>
      </c>
      <c r="V122" s="40">
        <f>+U122/T122</f>
        <v>0.79816513761467889</v>
      </c>
      <c r="W122" s="196" t="s">
        <v>3058</v>
      </c>
      <c r="X122" s="4" t="s">
        <v>2477</v>
      </c>
      <c r="Z122" s="4" t="s">
        <v>2051</v>
      </c>
      <c r="AA122" s="4" t="s">
        <v>2063</v>
      </c>
      <c r="AB122" s="4" t="s">
        <v>2173</v>
      </c>
      <c r="AC122" s="4" t="s">
        <v>2052</v>
      </c>
      <c r="AD122" s="155"/>
      <c r="AG122" s="235">
        <v>7</v>
      </c>
      <c r="AH122" s="235">
        <v>7</v>
      </c>
      <c r="AI122" s="235">
        <v>7</v>
      </c>
      <c r="AJ122" s="235">
        <v>12</v>
      </c>
      <c r="AK122" s="235">
        <v>4</v>
      </c>
      <c r="AL122" s="235">
        <v>7</v>
      </c>
      <c r="AM122" s="235">
        <v>15</v>
      </c>
      <c r="AN122" s="236">
        <f t="shared" si="67"/>
        <v>59</v>
      </c>
      <c r="AO122" s="235">
        <v>7</v>
      </c>
      <c r="AP122" s="235">
        <v>7</v>
      </c>
      <c r="AQ122" s="235">
        <v>7</v>
      </c>
      <c r="AR122" s="235">
        <v>12</v>
      </c>
      <c r="AS122" s="235">
        <v>4</v>
      </c>
      <c r="AT122" s="235">
        <v>7</v>
      </c>
      <c r="AU122" s="235">
        <v>15</v>
      </c>
      <c r="AV122" s="237">
        <f t="shared" si="68"/>
        <v>59</v>
      </c>
      <c r="AW122" s="235">
        <v>7</v>
      </c>
      <c r="AX122" s="235">
        <v>7</v>
      </c>
      <c r="AY122" s="235">
        <v>7</v>
      </c>
      <c r="AZ122" s="235">
        <v>12</v>
      </c>
      <c r="BA122" s="235">
        <v>10</v>
      </c>
      <c r="BB122" s="235">
        <v>15</v>
      </c>
      <c r="BC122" s="235">
        <v>15</v>
      </c>
      <c r="BD122" s="238">
        <f t="shared" si="69"/>
        <v>73</v>
      </c>
      <c r="BE122" s="235">
        <v>7</v>
      </c>
      <c r="BF122" s="235">
        <v>7</v>
      </c>
      <c r="BG122" s="235">
        <v>7</v>
      </c>
      <c r="BH122" s="235">
        <v>12</v>
      </c>
      <c r="BI122" s="235">
        <v>4</v>
      </c>
      <c r="BJ122" s="235">
        <v>7</v>
      </c>
      <c r="BK122" s="235">
        <v>15</v>
      </c>
      <c r="BL122" s="239">
        <f t="shared" si="70"/>
        <v>59</v>
      </c>
      <c r="BM122" s="235">
        <v>7</v>
      </c>
      <c r="BN122" s="235">
        <v>7</v>
      </c>
      <c r="BO122" s="235">
        <v>7</v>
      </c>
      <c r="BP122" s="235">
        <v>12</v>
      </c>
      <c r="BQ122" s="235">
        <v>7</v>
      </c>
      <c r="BR122" s="235">
        <v>7</v>
      </c>
      <c r="BS122" s="235">
        <v>15</v>
      </c>
      <c r="BT122" s="240">
        <f t="shared" si="71"/>
        <v>62</v>
      </c>
      <c r="BU122" s="235">
        <f t="shared" si="72"/>
        <v>312</v>
      </c>
      <c r="BV122" s="235">
        <v>5</v>
      </c>
      <c r="BW122" s="244">
        <f t="shared" si="73"/>
        <v>62.4</v>
      </c>
      <c r="BX122" s="235">
        <f t="shared" si="74"/>
        <v>35</v>
      </c>
      <c r="BY122" s="245">
        <f t="shared" si="75"/>
        <v>7</v>
      </c>
      <c r="BZ122" s="235">
        <f t="shared" si="76"/>
        <v>35</v>
      </c>
      <c r="CA122" s="246">
        <f t="shared" si="77"/>
        <v>7</v>
      </c>
      <c r="CB122" s="235">
        <f t="shared" si="78"/>
        <v>35</v>
      </c>
      <c r="CC122" s="247">
        <f t="shared" si="79"/>
        <v>7</v>
      </c>
      <c r="CD122" s="235">
        <f t="shared" si="80"/>
        <v>60</v>
      </c>
      <c r="CE122" s="248">
        <f t="shared" si="81"/>
        <v>12</v>
      </c>
      <c r="CF122" s="235">
        <f t="shared" si="82"/>
        <v>29</v>
      </c>
      <c r="CG122" s="249">
        <f t="shared" si="83"/>
        <v>5.8</v>
      </c>
      <c r="CH122" s="235">
        <f t="shared" si="84"/>
        <v>43</v>
      </c>
      <c r="CI122" s="250">
        <f t="shared" si="85"/>
        <v>8.6</v>
      </c>
      <c r="CJ122" s="235">
        <f t="shared" si="86"/>
        <v>75</v>
      </c>
      <c r="CK122" s="251">
        <f t="shared" si="87"/>
        <v>15</v>
      </c>
      <c r="CL122" s="268">
        <f t="shared" si="88"/>
        <v>0</v>
      </c>
      <c r="CM122" s="260"/>
      <c r="CN122" s="160"/>
      <c r="CO122" s="160"/>
      <c r="CP122" s="160"/>
      <c r="CQ122" s="155"/>
      <c r="CR122" s="155"/>
      <c r="CS122" s="155"/>
      <c r="CT122" s="155"/>
      <c r="CU122" s="155"/>
      <c r="CV122" s="155"/>
      <c r="CW122" s="155"/>
      <c r="CX122" s="155"/>
      <c r="CY122" s="155"/>
      <c r="CZ122" s="155"/>
      <c r="DA122" s="155"/>
      <c r="DB122" s="155"/>
      <c r="DC122" s="155"/>
      <c r="DD122" s="155"/>
      <c r="DE122" s="155"/>
      <c r="DF122" s="155"/>
      <c r="DG122" s="155"/>
      <c r="DH122" s="155"/>
      <c r="DI122" s="155"/>
      <c r="DJ122" s="155"/>
      <c r="DK122" s="155"/>
      <c r="DL122" s="155"/>
      <c r="DM122" s="155"/>
      <c r="DN122" s="155"/>
      <c r="DO122" s="155"/>
      <c r="DP122" s="155"/>
      <c r="DQ122" s="155"/>
      <c r="DR122" s="155"/>
      <c r="DS122" s="155"/>
      <c r="DT122" s="155"/>
    </row>
    <row r="123" spans="1:124" s="4" customFormat="1" ht="65.099999999999994" customHeight="1" x14ac:dyDescent="0.25">
      <c r="A123" s="203">
        <v>32</v>
      </c>
      <c r="B123" s="155" t="s">
        <v>2292</v>
      </c>
      <c r="C123" s="150" t="s">
        <v>2293</v>
      </c>
      <c r="D123" s="155">
        <v>120</v>
      </c>
      <c r="E123" s="155" t="s">
        <v>136</v>
      </c>
      <c r="F123" s="155" t="s">
        <v>2295</v>
      </c>
      <c r="G123" s="155" t="s">
        <v>2294</v>
      </c>
      <c r="H123" s="155" t="s">
        <v>15</v>
      </c>
      <c r="I123" s="155"/>
      <c r="J123" s="155" t="s">
        <v>128</v>
      </c>
      <c r="K123" s="155" t="s">
        <v>1833</v>
      </c>
      <c r="L123" s="155"/>
      <c r="M123" s="156" t="s">
        <v>2297</v>
      </c>
      <c r="N123" s="155" t="s">
        <v>2296</v>
      </c>
      <c r="O123" s="3" t="s">
        <v>90</v>
      </c>
      <c r="P123" s="155" t="s">
        <v>29</v>
      </c>
      <c r="Q123" s="4">
        <v>481</v>
      </c>
      <c r="R123" s="159" t="s">
        <v>2298</v>
      </c>
      <c r="S123" s="155">
        <v>107446701</v>
      </c>
      <c r="T123" s="160">
        <v>763000</v>
      </c>
      <c r="U123" s="160">
        <v>600000</v>
      </c>
      <c r="V123" s="180">
        <f>U123/T123</f>
        <v>0.78636959370904325</v>
      </c>
      <c r="W123" s="199" t="s">
        <v>3075</v>
      </c>
      <c r="X123" s="155" t="s">
        <v>2120</v>
      </c>
      <c r="Y123" s="155"/>
      <c r="Z123" s="155" t="s">
        <v>2051</v>
      </c>
      <c r="AA123" s="155" t="s">
        <v>2063</v>
      </c>
      <c r="AB123" s="155" t="s">
        <v>2045</v>
      </c>
      <c r="AC123" s="155" t="s">
        <v>2052</v>
      </c>
      <c r="AD123" s="155"/>
      <c r="AE123" s="155"/>
      <c r="AG123" s="235">
        <v>4</v>
      </c>
      <c r="AH123" s="235">
        <v>7</v>
      </c>
      <c r="AI123" s="235">
        <v>4</v>
      </c>
      <c r="AJ123" s="235">
        <v>12</v>
      </c>
      <c r="AK123" s="235">
        <v>4</v>
      </c>
      <c r="AL123" s="235">
        <v>7</v>
      </c>
      <c r="AM123" s="235">
        <v>15</v>
      </c>
      <c r="AN123" s="236">
        <f t="shared" si="67"/>
        <v>53</v>
      </c>
      <c r="AO123" s="235">
        <v>7</v>
      </c>
      <c r="AP123" s="235">
        <v>7</v>
      </c>
      <c r="AQ123" s="235">
        <v>4</v>
      </c>
      <c r="AR123" s="235">
        <v>12</v>
      </c>
      <c r="AS123" s="235">
        <v>4</v>
      </c>
      <c r="AT123" s="235">
        <v>7</v>
      </c>
      <c r="AU123" s="235">
        <v>15</v>
      </c>
      <c r="AV123" s="237">
        <f t="shared" si="68"/>
        <v>56</v>
      </c>
      <c r="AW123" s="235">
        <v>10</v>
      </c>
      <c r="AX123" s="235">
        <v>20</v>
      </c>
      <c r="AY123" s="235">
        <v>10</v>
      </c>
      <c r="AZ123" s="235">
        <v>12</v>
      </c>
      <c r="BA123" s="235">
        <v>10</v>
      </c>
      <c r="BB123" s="235">
        <v>20</v>
      </c>
      <c r="BC123" s="235">
        <v>15</v>
      </c>
      <c r="BD123" s="238">
        <f t="shared" si="69"/>
        <v>97</v>
      </c>
      <c r="BE123" s="235">
        <v>4</v>
      </c>
      <c r="BF123" s="235">
        <v>7</v>
      </c>
      <c r="BG123" s="235">
        <v>4</v>
      </c>
      <c r="BH123" s="235">
        <v>12</v>
      </c>
      <c r="BI123" s="235">
        <v>4</v>
      </c>
      <c r="BJ123" s="235">
        <v>7</v>
      </c>
      <c r="BK123" s="235">
        <v>15</v>
      </c>
      <c r="BL123" s="239">
        <f t="shared" si="70"/>
        <v>53</v>
      </c>
      <c r="BM123" s="235">
        <v>4</v>
      </c>
      <c r="BN123" s="235">
        <v>7</v>
      </c>
      <c r="BO123" s="235">
        <v>4</v>
      </c>
      <c r="BP123" s="235">
        <v>12</v>
      </c>
      <c r="BQ123" s="235">
        <v>4</v>
      </c>
      <c r="BR123" s="235">
        <v>7</v>
      </c>
      <c r="BS123" s="235">
        <v>15</v>
      </c>
      <c r="BT123" s="240">
        <f t="shared" si="71"/>
        <v>53</v>
      </c>
      <c r="BU123" s="235">
        <f t="shared" si="72"/>
        <v>312</v>
      </c>
      <c r="BV123" s="235">
        <v>5</v>
      </c>
      <c r="BW123" s="244">
        <f t="shared" si="73"/>
        <v>62.4</v>
      </c>
      <c r="BX123" s="235">
        <f t="shared" si="74"/>
        <v>29</v>
      </c>
      <c r="BY123" s="245">
        <f t="shared" si="75"/>
        <v>5.8</v>
      </c>
      <c r="BZ123" s="235">
        <f t="shared" si="76"/>
        <v>48</v>
      </c>
      <c r="CA123" s="246">
        <f t="shared" si="77"/>
        <v>9.6</v>
      </c>
      <c r="CB123" s="235">
        <f t="shared" si="78"/>
        <v>26</v>
      </c>
      <c r="CC123" s="247">
        <f t="shared" si="79"/>
        <v>5.2</v>
      </c>
      <c r="CD123" s="235">
        <f t="shared" si="80"/>
        <v>60</v>
      </c>
      <c r="CE123" s="248">
        <f t="shared" si="81"/>
        <v>12</v>
      </c>
      <c r="CF123" s="235">
        <f t="shared" si="82"/>
        <v>26</v>
      </c>
      <c r="CG123" s="249">
        <f t="shared" si="83"/>
        <v>5.2</v>
      </c>
      <c r="CH123" s="235">
        <f t="shared" si="84"/>
        <v>48</v>
      </c>
      <c r="CI123" s="250">
        <f t="shared" si="85"/>
        <v>9.6</v>
      </c>
      <c r="CJ123" s="235">
        <f t="shared" si="86"/>
        <v>75</v>
      </c>
      <c r="CK123" s="251">
        <f t="shared" si="87"/>
        <v>15</v>
      </c>
      <c r="CL123" s="268">
        <f t="shared" si="88"/>
        <v>0</v>
      </c>
      <c r="CM123" s="160"/>
      <c r="CN123" s="264"/>
      <c r="CO123" s="160"/>
      <c r="CP123" s="160"/>
      <c r="CQ123" s="155"/>
      <c r="CR123" s="155"/>
      <c r="CS123" s="155"/>
      <c r="CT123" s="155"/>
      <c r="CU123" s="155"/>
      <c r="CV123" s="155"/>
      <c r="CW123" s="155"/>
      <c r="CX123" s="155"/>
      <c r="CY123" s="155"/>
      <c r="CZ123" s="155"/>
      <c r="DA123" s="155"/>
      <c r="DB123" s="155"/>
      <c r="DC123" s="155"/>
      <c r="DD123" s="155"/>
      <c r="DE123" s="155"/>
      <c r="DF123" s="155"/>
      <c r="DG123" s="155"/>
      <c r="DH123" s="155"/>
      <c r="DI123" s="155"/>
      <c r="DJ123" s="155"/>
      <c r="DK123" s="155"/>
      <c r="DL123" s="155"/>
      <c r="DM123" s="155"/>
      <c r="DN123" s="155"/>
      <c r="DO123" s="155"/>
      <c r="DP123" s="155"/>
      <c r="DQ123" s="155"/>
      <c r="DR123" s="155"/>
      <c r="DS123" s="155"/>
      <c r="DT123" s="155"/>
    </row>
    <row r="124" spans="1:124" s="4" customFormat="1" ht="65.099999999999994" customHeight="1" x14ac:dyDescent="0.25">
      <c r="A124" s="204">
        <v>39</v>
      </c>
      <c r="B124" s="161" t="s">
        <v>2478</v>
      </c>
      <c r="C124" s="162" t="s">
        <v>2479</v>
      </c>
      <c r="D124" s="162">
        <v>121</v>
      </c>
      <c r="E124" s="4" t="s">
        <v>235</v>
      </c>
      <c r="F124" s="4" t="s">
        <v>357</v>
      </c>
      <c r="G124" s="4" t="s">
        <v>2481</v>
      </c>
      <c r="H124" s="3" t="s">
        <v>26</v>
      </c>
      <c r="I124" s="4" t="s">
        <v>829</v>
      </c>
      <c r="L124" s="33" t="s">
        <v>602</v>
      </c>
      <c r="M124" s="33" t="s">
        <v>603</v>
      </c>
      <c r="N124" s="33" t="s">
        <v>601</v>
      </c>
      <c r="O124" s="3" t="s">
        <v>37</v>
      </c>
      <c r="P124" s="3" t="s">
        <v>29</v>
      </c>
      <c r="Q124" s="3">
        <v>481</v>
      </c>
      <c r="R124" s="5">
        <v>28189907</v>
      </c>
      <c r="S124" s="3">
        <v>109315104</v>
      </c>
      <c r="T124" s="6">
        <v>640000</v>
      </c>
      <c r="U124" s="6">
        <v>511000</v>
      </c>
      <c r="V124" s="15">
        <f t="shared" ref="V124:V130" si="89">+U124/T124</f>
        <v>0.79843750000000002</v>
      </c>
      <c r="W124" s="196" t="s">
        <v>3081</v>
      </c>
      <c r="X124" s="4" t="s">
        <v>2141</v>
      </c>
      <c r="Z124" s="4" t="s">
        <v>2068</v>
      </c>
      <c r="AA124" s="4" t="s">
        <v>2291</v>
      </c>
      <c r="AB124" s="4" t="s">
        <v>2045</v>
      </c>
      <c r="AC124" s="4" t="s">
        <v>2052</v>
      </c>
      <c r="AD124" s="155"/>
      <c r="AE124" s="1" t="s">
        <v>2480</v>
      </c>
      <c r="AG124" s="242">
        <v>7</v>
      </c>
      <c r="AH124" s="242">
        <v>7</v>
      </c>
      <c r="AI124" s="242">
        <v>7</v>
      </c>
      <c r="AJ124" s="242">
        <v>13</v>
      </c>
      <c r="AK124" s="242">
        <v>7</v>
      </c>
      <c r="AL124" s="242">
        <v>0</v>
      </c>
      <c r="AM124" s="242">
        <v>15</v>
      </c>
      <c r="AN124" s="236">
        <f t="shared" si="67"/>
        <v>56</v>
      </c>
      <c r="AO124" s="242">
        <v>7</v>
      </c>
      <c r="AP124" s="242">
        <v>7</v>
      </c>
      <c r="AQ124" s="242">
        <v>7</v>
      </c>
      <c r="AR124" s="242">
        <v>13</v>
      </c>
      <c r="AS124" s="242">
        <v>7</v>
      </c>
      <c r="AT124" s="242">
        <v>0</v>
      </c>
      <c r="AU124" s="242">
        <v>15</v>
      </c>
      <c r="AV124" s="237">
        <f t="shared" si="68"/>
        <v>56</v>
      </c>
      <c r="AW124" s="242">
        <v>10</v>
      </c>
      <c r="AX124" s="242">
        <v>15</v>
      </c>
      <c r="AY124" s="242">
        <v>10</v>
      </c>
      <c r="AZ124" s="242">
        <v>13</v>
      </c>
      <c r="BA124" s="242">
        <v>10</v>
      </c>
      <c r="BB124" s="242">
        <v>15</v>
      </c>
      <c r="BC124" s="242">
        <v>15</v>
      </c>
      <c r="BD124" s="238">
        <f t="shared" si="69"/>
        <v>88</v>
      </c>
      <c r="BE124" s="242">
        <v>7</v>
      </c>
      <c r="BF124" s="242">
        <v>7</v>
      </c>
      <c r="BG124" s="242">
        <v>7</v>
      </c>
      <c r="BH124" s="242">
        <v>13</v>
      </c>
      <c r="BI124" s="242">
        <v>7</v>
      </c>
      <c r="BJ124" s="242">
        <v>0</v>
      </c>
      <c r="BK124" s="242">
        <v>15</v>
      </c>
      <c r="BL124" s="239">
        <f t="shared" si="70"/>
        <v>56</v>
      </c>
      <c r="BM124" s="242">
        <v>7</v>
      </c>
      <c r="BN124" s="242">
        <v>7</v>
      </c>
      <c r="BO124" s="242">
        <v>7</v>
      </c>
      <c r="BP124" s="242">
        <v>13</v>
      </c>
      <c r="BQ124" s="242">
        <v>7</v>
      </c>
      <c r="BR124" s="242">
        <v>0</v>
      </c>
      <c r="BS124" s="242">
        <v>15</v>
      </c>
      <c r="BT124" s="240">
        <f t="shared" si="71"/>
        <v>56</v>
      </c>
      <c r="BU124" s="235">
        <f t="shared" si="72"/>
        <v>312</v>
      </c>
      <c r="BV124" s="235">
        <v>5</v>
      </c>
      <c r="BW124" s="244">
        <f t="shared" si="73"/>
        <v>62.4</v>
      </c>
      <c r="BX124" s="235">
        <f t="shared" si="74"/>
        <v>38</v>
      </c>
      <c r="BY124" s="245">
        <f t="shared" si="75"/>
        <v>7.6</v>
      </c>
      <c r="BZ124" s="235">
        <f t="shared" si="76"/>
        <v>43</v>
      </c>
      <c r="CA124" s="246">
        <f t="shared" si="77"/>
        <v>8.6</v>
      </c>
      <c r="CB124" s="235">
        <f t="shared" si="78"/>
        <v>38</v>
      </c>
      <c r="CC124" s="247">
        <f t="shared" si="79"/>
        <v>7.6</v>
      </c>
      <c r="CD124" s="235">
        <f t="shared" si="80"/>
        <v>65</v>
      </c>
      <c r="CE124" s="248">
        <f t="shared" si="81"/>
        <v>13</v>
      </c>
      <c r="CF124" s="235">
        <f t="shared" si="82"/>
        <v>38</v>
      </c>
      <c r="CG124" s="249">
        <f t="shared" si="83"/>
        <v>7.6</v>
      </c>
      <c r="CH124" s="235">
        <f t="shared" si="84"/>
        <v>15</v>
      </c>
      <c r="CI124" s="250">
        <f t="shared" si="85"/>
        <v>3</v>
      </c>
      <c r="CJ124" s="235">
        <f t="shared" si="86"/>
        <v>75</v>
      </c>
      <c r="CK124" s="251">
        <f t="shared" si="87"/>
        <v>15</v>
      </c>
      <c r="CL124" s="268">
        <f t="shared" si="88"/>
        <v>0</v>
      </c>
      <c r="CM124" s="160"/>
      <c r="CN124" s="264"/>
      <c r="CO124" s="160"/>
      <c r="CP124" s="160"/>
      <c r="CQ124" s="155"/>
      <c r="CR124" s="155"/>
      <c r="CS124" s="155"/>
      <c r="CT124" s="155"/>
      <c r="CU124" s="155"/>
      <c r="CV124" s="155"/>
      <c r="CW124" s="155"/>
      <c r="CX124" s="155"/>
      <c r="CY124" s="155"/>
      <c r="CZ124" s="155"/>
      <c r="DA124" s="155"/>
      <c r="DB124" s="155"/>
      <c r="DC124" s="155"/>
      <c r="DD124" s="155"/>
      <c r="DE124" s="155"/>
      <c r="DF124" s="155"/>
      <c r="DG124" s="155"/>
      <c r="DH124" s="155"/>
      <c r="DI124" s="155"/>
      <c r="DJ124" s="155"/>
      <c r="DK124" s="155"/>
      <c r="DL124" s="155"/>
      <c r="DM124" s="155"/>
      <c r="DN124" s="155"/>
      <c r="DO124" s="155"/>
      <c r="DP124" s="155"/>
      <c r="DQ124" s="155"/>
      <c r="DR124" s="155"/>
      <c r="DS124" s="155"/>
      <c r="DT124" s="155"/>
    </row>
    <row r="125" spans="1:124" s="4" customFormat="1" ht="65.099999999999994" customHeight="1" x14ac:dyDescent="0.25">
      <c r="A125" s="205">
        <v>41</v>
      </c>
      <c r="B125" s="161" t="s">
        <v>2594</v>
      </c>
      <c r="C125" s="162" t="s">
        <v>2595</v>
      </c>
      <c r="D125" s="155">
        <v>122</v>
      </c>
      <c r="E125" s="4" t="s">
        <v>25</v>
      </c>
      <c r="F125" s="4" t="s">
        <v>68</v>
      </c>
      <c r="G125" s="4" t="s">
        <v>2597</v>
      </c>
      <c r="H125" s="4" t="s">
        <v>15</v>
      </c>
      <c r="I125" s="4" t="s">
        <v>2596</v>
      </c>
      <c r="L125" s="33"/>
      <c r="M125" s="33" t="s">
        <v>2598</v>
      </c>
      <c r="N125" s="33" t="s">
        <v>71</v>
      </c>
      <c r="O125" s="3" t="s">
        <v>37</v>
      </c>
      <c r="P125" s="3" t="s">
        <v>17</v>
      </c>
      <c r="Q125" s="3">
        <v>424</v>
      </c>
      <c r="R125" s="5" t="s">
        <v>70</v>
      </c>
      <c r="S125" s="3">
        <v>100618053</v>
      </c>
      <c r="T125" s="6">
        <v>2940000</v>
      </c>
      <c r="U125" s="6">
        <v>1470000</v>
      </c>
      <c r="V125" s="15">
        <f t="shared" si="89"/>
        <v>0.5</v>
      </c>
      <c r="W125" s="196" t="s">
        <v>3082</v>
      </c>
      <c r="X125" s="4" t="s">
        <v>2050</v>
      </c>
      <c r="Z125" s="4" t="s">
        <v>2051</v>
      </c>
      <c r="AA125" s="4" t="s">
        <v>2106</v>
      </c>
      <c r="AB125" s="4" t="s">
        <v>2045</v>
      </c>
      <c r="AC125" s="4" t="s">
        <v>2052</v>
      </c>
      <c r="AD125" s="155"/>
      <c r="AE125" s="3"/>
      <c r="AG125" s="235">
        <v>7</v>
      </c>
      <c r="AH125" s="235">
        <v>7</v>
      </c>
      <c r="AI125" s="235">
        <v>4</v>
      </c>
      <c r="AJ125" s="235">
        <v>15</v>
      </c>
      <c r="AK125" s="235">
        <v>7</v>
      </c>
      <c r="AL125" s="235">
        <v>0</v>
      </c>
      <c r="AM125" s="235">
        <v>15</v>
      </c>
      <c r="AN125" s="236">
        <f t="shared" si="67"/>
        <v>55</v>
      </c>
      <c r="AO125" s="235">
        <v>7</v>
      </c>
      <c r="AP125" s="235">
        <v>7</v>
      </c>
      <c r="AQ125" s="235">
        <v>4</v>
      </c>
      <c r="AR125" s="235">
        <v>15</v>
      </c>
      <c r="AS125" s="235">
        <v>7</v>
      </c>
      <c r="AT125" s="235">
        <v>0</v>
      </c>
      <c r="AU125" s="235">
        <v>15</v>
      </c>
      <c r="AV125" s="237">
        <f t="shared" si="68"/>
        <v>55</v>
      </c>
      <c r="AW125" s="235">
        <v>10</v>
      </c>
      <c r="AX125" s="235">
        <v>20</v>
      </c>
      <c r="AY125" s="235">
        <v>7</v>
      </c>
      <c r="AZ125" s="235">
        <v>15</v>
      </c>
      <c r="BA125" s="235">
        <v>10</v>
      </c>
      <c r="BB125" s="235">
        <v>15</v>
      </c>
      <c r="BC125" s="235">
        <v>15</v>
      </c>
      <c r="BD125" s="238">
        <f t="shared" si="69"/>
        <v>92</v>
      </c>
      <c r="BE125" s="235">
        <v>7</v>
      </c>
      <c r="BF125" s="235">
        <v>7</v>
      </c>
      <c r="BG125" s="235">
        <v>4</v>
      </c>
      <c r="BH125" s="235">
        <v>15</v>
      </c>
      <c r="BI125" s="235">
        <v>7</v>
      </c>
      <c r="BJ125" s="235">
        <v>0</v>
      </c>
      <c r="BK125" s="235">
        <v>15</v>
      </c>
      <c r="BL125" s="239">
        <f t="shared" si="70"/>
        <v>55</v>
      </c>
      <c r="BM125" s="235">
        <v>7</v>
      </c>
      <c r="BN125" s="235">
        <v>7</v>
      </c>
      <c r="BO125" s="235">
        <v>4</v>
      </c>
      <c r="BP125" s="235">
        <v>15</v>
      </c>
      <c r="BQ125" s="235">
        <v>7</v>
      </c>
      <c r="BR125" s="235">
        <v>0</v>
      </c>
      <c r="BS125" s="235">
        <v>15</v>
      </c>
      <c r="BT125" s="240">
        <f t="shared" si="71"/>
        <v>55</v>
      </c>
      <c r="BU125" s="235">
        <f t="shared" si="72"/>
        <v>312</v>
      </c>
      <c r="BV125" s="235">
        <v>5</v>
      </c>
      <c r="BW125" s="244">
        <f t="shared" si="73"/>
        <v>62.4</v>
      </c>
      <c r="BX125" s="235">
        <f t="shared" si="74"/>
        <v>38</v>
      </c>
      <c r="BY125" s="245">
        <f t="shared" si="75"/>
        <v>7.6</v>
      </c>
      <c r="BZ125" s="235">
        <f t="shared" si="76"/>
        <v>48</v>
      </c>
      <c r="CA125" s="246">
        <f t="shared" si="77"/>
        <v>9.6</v>
      </c>
      <c r="CB125" s="235">
        <f t="shared" si="78"/>
        <v>23</v>
      </c>
      <c r="CC125" s="247">
        <f t="shared" si="79"/>
        <v>4.5999999999999996</v>
      </c>
      <c r="CD125" s="235">
        <f t="shared" si="80"/>
        <v>75</v>
      </c>
      <c r="CE125" s="248">
        <f t="shared" si="81"/>
        <v>15</v>
      </c>
      <c r="CF125" s="235">
        <f t="shared" si="82"/>
        <v>38</v>
      </c>
      <c r="CG125" s="249">
        <f t="shared" si="83"/>
        <v>7.6</v>
      </c>
      <c r="CH125" s="235">
        <f t="shared" si="84"/>
        <v>15</v>
      </c>
      <c r="CI125" s="250">
        <f t="shared" si="85"/>
        <v>3</v>
      </c>
      <c r="CJ125" s="235">
        <f t="shared" si="86"/>
        <v>75</v>
      </c>
      <c r="CK125" s="251">
        <f t="shared" si="87"/>
        <v>15</v>
      </c>
      <c r="CL125" s="268">
        <f t="shared" si="88"/>
        <v>0</v>
      </c>
      <c r="CM125" s="260"/>
      <c r="CN125" s="160"/>
      <c r="CO125" s="160"/>
      <c r="CP125" s="160"/>
      <c r="CQ125" s="155"/>
      <c r="CR125" s="155"/>
      <c r="CS125" s="155"/>
      <c r="CT125" s="155"/>
      <c r="CU125" s="155"/>
      <c r="CV125" s="155"/>
      <c r="CW125" s="155"/>
      <c r="CX125" s="155"/>
      <c r="CY125" s="155"/>
      <c r="CZ125" s="155"/>
      <c r="DA125" s="155"/>
      <c r="DB125" s="155"/>
      <c r="DC125" s="155"/>
      <c r="DD125" s="155"/>
      <c r="DE125" s="155"/>
      <c r="DF125" s="155"/>
      <c r="DG125" s="155"/>
      <c r="DH125" s="155"/>
      <c r="DI125" s="155"/>
      <c r="DJ125" s="155"/>
      <c r="DK125" s="155"/>
      <c r="DL125" s="155"/>
      <c r="DM125" s="155"/>
      <c r="DN125" s="155"/>
      <c r="DO125" s="155"/>
      <c r="DP125" s="155"/>
      <c r="DQ125" s="155"/>
      <c r="DR125" s="155"/>
      <c r="DS125" s="155"/>
      <c r="DT125" s="155"/>
    </row>
    <row r="126" spans="1:124" s="4" customFormat="1" ht="65.099999999999994" customHeight="1" x14ac:dyDescent="0.25">
      <c r="A126" s="213">
        <v>103</v>
      </c>
      <c r="B126" s="4" t="s">
        <v>2002</v>
      </c>
      <c r="C126" s="162" t="s">
        <v>2636</v>
      </c>
      <c r="D126" s="162">
        <v>123</v>
      </c>
      <c r="E126" s="4" t="s">
        <v>2015</v>
      </c>
      <c r="F126" s="4" t="s">
        <v>2014</v>
      </c>
      <c r="G126" s="4" t="s">
        <v>2637</v>
      </c>
      <c r="H126" s="4" t="s">
        <v>50</v>
      </c>
      <c r="I126" s="4" t="s">
        <v>2017</v>
      </c>
      <c r="M126" s="4" t="s">
        <v>2638</v>
      </c>
      <c r="N126" s="4" t="s">
        <v>2018</v>
      </c>
      <c r="O126" s="4" t="s">
        <v>389</v>
      </c>
      <c r="P126" s="4" t="s">
        <v>234</v>
      </c>
      <c r="Q126" s="4">
        <v>481</v>
      </c>
      <c r="R126" s="29" t="s">
        <v>2016</v>
      </c>
      <c r="S126" s="4">
        <v>106670269</v>
      </c>
      <c r="T126" s="30">
        <v>700000</v>
      </c>
      <c r="U126" s="30">
        <v>429000</v>
      </c>
      <c r="V126" s="183">
        <f t="shared" si="89"/>
        <v>0.61285714285714288</v>
      </c>
      <c r="W126" s="196" t="s">
        <v>3118</v>
      </c>
      <c r="X126" s="4" t="s">
        <v>2639</v>
      </c>
      <c r="Z126" s="4" t="s">
        <v>2051</v>
      </c>
      <c r="AA126" s="4" t="s">
        <v>2087</v>
      </c>
      <c r="AB126" s="4" t="s">
        <v>2045</v>
      </c>
      <c r="AC126" s="4" t="s">
        <v>2052</v>
      </c>
      <c r="AD126" s="155"/>
      <c r="AE126" s="1"/>
      <c r="AF126" s="155"/>
      <c r="AG126" s="241">
        <v>7</v>
      </c>
      <c r="AH126" s="241">
        <v>7</v>
      </c>
      <c r="AI126" s="241">
        <v>4</v>
      </c>
      <c r="AJ126" s="241">
        <v>9</v>
      </c>
      <c r="AK126" s="241">
        <v>7</v>
      </c>
      <c r="AL126" s="241">
        <v>7</v>
      </c>
      <c r="AM126" s="241">
        <v>15</v>
      </c>
      <c r="AN126" s="236">
        <f t="shared" si="67"/>
        <v>56</v>
      </c>
      <c r="AO126" s="241">
        <v>7</v>
      </c>
      <c r="AP126" s="241">
        <v>7</v>
      </c>
      <c r="AQ126" s="241">
        <v>4</v>
      </c>
      <c r="AR126" s="241">
        <v>9</v>
      </c>
      <c r="AS126" s="241">
        <v>7</v>
      </c>
      <c r="AT126" s="241">
        <v>7</v>
      </c>
      <c r="AU126" s="241">
        <v>15</v>
      </c>
      <c r="AV126" s="237">
        <f t="shared" si="68"/>
        <v>56</v>
      </c>
      <c r="AW126" s="241">
        <v>10</v>
      </c>
      <c r="AX126" s="241">
        <v>20</v>
      </c>
      <c r="AY126" s="241">
        <v>10</v>
      </c>
      <c r="AZ126" s="241">
        <v>11</v>
      </c>
      <c r="BA126" s="241">
        <v>7</v>
      </c>
      <c r="BB126" s="241">
        <v>15</v>
      </c>
      <c r="BC126" s="241">
        <v>15</v>
      </c>
      <c r="BD126" s="238">
        <f t="shared" si="69"/>
        <v>88</v>
      </c>
      <c r="BE126" s="241">
        <v>7</v>
      </c>
      <c r="BF126" s="241">
        <v>7</v>
      </c>
      <c r="BG126" s="241">
        <v>4</v>
      </c>
      <c r="BH126" s="241">
        <v>9</v>
      </c>
      <c r="BI126" s="241">
        <v>7</v>
      </c>
      <c r="BJ126" s="241">
        <v>7</v>
      </c>
      <c r="BK126" s="241">
        <v>15</v>
      </c>
      <c r="BL126" s="239">
        <f t="shared" si="70"/>
        <v>56</v>
      </c>
      <c r="BM126" s="241">
        <v>7</v>
      </c>
      <c r="BN126" s="241">
        <v>4</v>
      </c>
      <c r="BO126" s="241">
        <v>7</v>
      </c>
      <c r="BP126" s="241">
        <v>9</v>
      </c>
      <c r="BQ126" s="241">
        <v>7</v>
      </c>
      <c r="BR126" s="241">
        <v>7</v>
      </c>
      <c r="BS126" s="241">
        <v>15</v>
      </c>
      <c r="BT126" s="240">
        <f t="shared" si="71"/>
        <v>56</v>
      </c>
      <c r="BU126" s="235">
        <f t="shared" si="72"/>
        <v>312</v>
      </c>
      <c r="BV126" s="235">
        <v>5</v>
      </c>
      <c r="BW126" s="244">
        <f t="shared" si="73"/>
        <v>62.4</v>
      </c>
      <c r="BX126" s="235">
        <f t="shared" si="74"/>
        <v>38</v>
      </c>
      <c r="BY126" s="245">
        <f t="shared" si="75"/>
        <v>7.6</v>
      </c>
      <c r="BZ126" s="235">
        <f t="shared" si="76"/>
        <v>45</v>
      </c>
      <c r="CA126" s="246">
        <f t="shared" si="77"/>
        <v>9</v>
      </c>
      <c r="CB126" s="235">
        <f t="shared" si="78"/>
        <v>29</v>
      </c>
      <c r="CC126" s="247">
        <f t="shared" si="79"/>
        <v>5.8</v>
      </c>
      <c r="CD126" s="235">
        <f t="shared" si="80"/>
        <v>47</v>
      </c>
      <c r="CE126" s="248">
        <f t="shared" si="81"/>
        <v>9.4</v>
      </c>
      <c r="CF126" s="235">
        <f t="shared" si="82"/>
        <v>35</v>
      </c>
      <c r="CG126" s="249">
        <f t="shared" si="83"/>
        <v>7</v>
      </c>
      <c r="CH126" s="235">
        <f t="shared" si="84"/>
        <v>43</v>
      </c>
      <c r="CI126" s="250">
        <f t="shared" si="85"/>
        <v>8.6</v>
      </c>
      <c r="CJ126" s="235">
        <f t="shared" si="86"/>
        <v>75</v>
      </c>
      <c r="CK126" s="251">
        <f t="shared" si="87"/>
        <v>15</v>
      </c>
      <c r="CL126" s="268">
        <f t="shared" si="88"/>
        <v>0</v>
      </c>
      <c r="CM126" s="160"/>
      <c r="CN126" s="264"/>
      <c r="CO126" s="160"/>
      <c r="CP126" s="160"/>
      <c r="CQ126" s="155"/>
      <c r="CR126" s="155"/>
      <c r="CS126" s="155"/>
      <c r="CT126" s="155"/>
      <c r="CU126" s="155"/>
      <c r="CV126" s="155"/>
      <c r="CW126" s="155"/>
      <c r="CX126" s="155"/>
      <c r="CY126" s="155"/>
      <c r="CZ126" s="155"/>
      <c r="DA126" s="155"/>
      <c r="DB126" s="155"/>
      <c r="DC126" s="155"/>
      <c r="DD126" s="155"/>
      <c r="DE126" s="155"/>
      <c r="DF126" s="155"/>
      <c r="DG126" s="155"/>
      <c r="DH126" s="155"/>
      <c r="DI126" s="155"/>
      <c r="DJ126" s="155"/>
      <c r="DK126" s="155"/>
      <c r="DL126" s="155"/>
      <c r="DM126" s="155"/>
      <c r="DN126" s="155"/>
      <c r="DO126" s="155"/>
      <c r="DP126" s="155"/>
      <c r="DQ126" s="155"/>
      <c r="DR126" s="155"/>
      <c r="DS126" s="155"/>
      <c r="DT126" s="155"/>
    </row>
    <row r="127" spans="1:124" s="153" customFormat="1" ht="65.099999999999994" customHeight="1" x14ac:dyDescent="0.25">
      <c r="A127" s="215">
        <v>117</v>
      </c>
      <c r="B127" s="182" t="s">
        <v>2103</v>
      </c>
      <c r="C127" s="162" t="s">
        <v>2104</v>
      </c>
      <c r="D127" s="155">
        <v>124</v>
      </c>
      <c r="E127" s="4" t="s">
        <v>145</v>
      </c>
      <c r="F127" s="4" t="s">
        <v>559</v>
      </c>
      <c r="G127" s="4" t="s">
        <v>2105</v>
      </c>
      <c r="H127" s="3" t="s">
        <v>15</v>
      </c>
      <c r="I127" s="3" t="s">
        <v>560</v>
      </c>
      <c r="J127" s="3"/>
      <c r="K127" s="3"/>
      <c r="L127" s="4"/>
      <c r="M127" s="4" t="s">
        <v>562</v>
      </c>
      <c r="N127" s="3" t="s">
        <v>561</v>
      </c>
      <c r="O127" s="3" t="s">
        <v>22</v>
      </c>
      <c r="P127" s="3" t="s">
        <v>17</v>
      </c>
      <c r="Q127" s="3">
        <v>424</v>
      </c>
      <c r="R127" s="5" t="s">
        <v>563</v>
      </c>
      <c r="S127" s="3">
        <v>102157698</v>
      </c>
      <c r="T127" s="6">
        <v>2014000</v>
      </c>
      <c r="U127" s="6">
        <v>997000</v>
      </c>
      <c r="V127" s="15">
        <f t="shared" si="89"/>
        <v>0.49503475670307845</v>
      </c>
      <c r="W127" s="196" t="s">
        <v>3125</v>
      </c>
      <c r="X127" s="4" t="s">
        <v>2062</v>
      </c>
      <c r="Y127" s="4"/>
      <c r="Z127" s="4" t="s">
        <v>2051</v>
      </c>
      <c r="AA127" s="4" t="s">
        <v>2106</v>
      </c>
      <c r="AB127" s="4" t="s">
        <v>2045</v>
      </c>
      <c r="AC127" s="4" t="s">
        <v>2052</v>
      </c>
      <c r="AD127" s="155"/>
      <c r="AE127" s="4"/>
      <c r="AF127" s="155"/>
      <c r="AG127" s="235">
        <v>7</v>
      </c>
      <c r="AH127" s="235">
        <v>7</v>
      </c>
      <c r="AI127" s="235">
        <v>4</v>
      </c>
      <c r="AJ127" s="235">
        <v>15</v>
      </c>
      <c r="AK127" s="235">
        <v>7</v>
      </c>
      <c r="AL127" s="235">
        <v>0</v>
      </c>
      <c r="AM127" s="235">
        <v>15</v>
      </c>
      <c r="AN127" s="236">
        <f t="shared" si="67"/>
        <v>55</v>
      </c>
      <c r="AO127" s="235">
        <v>7</v>
      </c>
      <c r="AP127" s="235">
        <v>7</v>
      </c>
      <c r="AQ127" s="235">
        <v>4</v>
      </c>
      <c r="AR127" s="235">
        <v>15</v>
      </c>
      <c r="AS127" s="235">
        <v>7</v>
      </c>
      <c r="AT127" s="235">
        <v>0</v>
      </c>
      <c r="AU127" s="235">
        <v>15</v>
      </c>
      <c r="AV127" s="237">
        <f t="shared" si="68"/>
        <v>55</v>
      </c>
      <c r="AW127" s="235">
        <v>10</v>
      </c>
      <c r="AX127" s="235">
        <v>20</v>
      </c>
      <c r="AY127" s="235">
        <v>10</v>
      </c>
      <c r="AZ127" s="235">
        <v>15</v>
      </c>
      <c r="BA127" s="235">
        <v>10</v>
      </c>
      <c r="BB127" s="235">
        <v>15</v>
      </c>
      <c r="BC127" s="235">
        <v>15</v>
      </c>
      <c r="BD127" s="238">
        <f t="shared" si="69"/>
        <v>95</v>
      </c>
      <c r="BE127" s="235">
        <v>4</v>
      </c>
      <c r="BF127" s="235">
        <v>7</v>
      </c>
      <c r="BG127" s="235">
        <v>4</v>
      </c>
      <c r="BH127" s="235">
        <v>15</v>
      </c>
      <c r="BI127" s="235">
        <v>7</v>
      </c>
      <c r="BJ127" s="235">
        <v>0</v>
      </c>
      <c r="BK127" s="235">
        <v>15</v>
      </c>
      <c r="BL127" s="239">
        <f t="shared" si="70"/>
        <v>52</v>
      </c>
      <c r="BM127" s="235">
        <v>7</v>
      </c>
      <c r="BN127" s="235">
        <v>7</v>
      </c>
      <c r="BO127" s="235">
        <v>4</v>
      </c>
      <c r="BP127" s="235">
        <v>15</v>
      </c>
      <c r="BQ127" s="235">
        <v>7</v>
      </c>
      <c r="BR127" s="235">
        <v>0</v>
      </c>
      <c r="BS127" s="235">
        <v>15</v>
      </c>
      <c r="BT127" s="240">
        <f t="shared" si="71"/>
        <v>55</v>
      </c>
      <c r="BU127" s="235">
        <f t="shared" si="72"/>
        <v>312</v>
      </c>
      <c r="BV127" s="235">
        <v>5</v>
      </c>
      <c r="BW127" s="244">
        <f t="shared" si="73"/>
        <v>62.4</v>
      </c>
      <c r="BX127" s="235">
        <f t="shared" si="74"/>
        <v>35</v>
      </c>
      <c r="BY127" s="245">
        <f t="shared" si="75"/>
        <v>7</v>
      </c>
      <c r="BZ127" s="235">
        <f t="shared" si="76"/>
        <v>48</v>
      </c>
      <c r="CA127" s="246">
        <f t="shared" si="77"/>
        <v>9.6</v>
      </c>
      <c r="CB127" s="235">
        <f t="shared" si="78"/>
        <v>26</v>
      </c>
      <c r="CC127" s="247">
        <f t="shared" si="79"/>
        <v>5.2</v>
      </c>
      <c r="CD127" s="235">
        <f t="shared" si="80"/>
        <v>75</v>
      </c>
      <c r="CE127" s="248">
        <f t="shared" si="81"/>
        <v>15</v>
      </c>
      <c r="CF127" s="235">
        <f t="shared" si="82"/>
        <v>38</v>
      </c>
      <c r="CG127" s="249">
        <f t="shared" si="83"/>
        <v>7.6</v>
      </c>
      <c r="CH127" s="235">
        <f t="shared" si="84"/>
        <v>15</v>
      </c>
      <c r="CI127" s="250">
        <f t="shared" si="85"/>
        <v>3</v>
      </c>
      <c r="CJ127" s="235">
        <f t="shared" si="86"/>
        <v>75</v>
      </c>
      <c r="CK127" s="251">
        <f t="shared" si="87"/>
        <v>15</v>
      </c>
      <c r="CL127" s="268">
        <f t="shared" si="88"/>
        <v>0</v>
      </c>
      <c r="CM127" s="260"/>
      <c r="CN127" s="160"/>
      <c r="CO127" s="160"/>
      <c r="CP127" s="160"/>
      <c r="CQ127" s="155"/>
      <c r="CR127" s="155"/>
      <c r="CS127" s="155"/>
      <c r="CT127" s="155"/>
      <c r="CU127" s="155"/>
      <c r="CV127" s="155"/>
      <c r="CW127" s="155"/>
      <c r="CX127" s="155"/>
      <c r="CY127" s="155"/>
      <c r="CZ127" s="155"/>
      <c r="DA127" s="155"/>
      <c r="DB127" s="155"/>
      <c r="DC127" s="155"/>
      <c r="DD127" s="155"/>
      <c r="DE127" s="155"/>
      <c r="DF127" s="155"/>
      <c r="DG127" s="155"/>
      <c r="DH127" s="155"/>
      <c r="DI127" s="155"/>
      <c r="DJ127" s="155"/>
      <c r="DK127" s="155"/>
      <c r="DL127" s="155"/>
      <c r="DM127" s="155"/>
      <c r="DN127" s="155"/>
      <c r="DO127" s="155"/>
      <c r="DP127" s="155"/>
      <c r="DQ127" s="155"/>
      <c r="DR127" s="155"/>
      <c r="DS127" s="155"/>
      <c r="DT127" s="155"/>
    </row>
    <row r="128" spans="1:124" s="153" customFormat="1" ht="65.099999999999994" customHeight="1" x14ac:dyDescent="0.25">
      <c r="A128" s="203">
        <v>26</v>
      </c>
      <c r="B128" s="182" t="s">
        <v>2617</v>
      </c>
      <c r="C128" s="162" t="s">
        <v>2618</v>
      </c>
      <c r="D128" s="162">
        <v>125</v>
      </c>
      <c r="E128" s="4" t="s">
        <v>136</v>
      </c>
      <c r="F128" s="4" t="s">
        <v>423</v>
      </c>
      <c r="G128" s="4" t="s">
        <v>2619</v>
      </c>
      <c r="H128" s="4" t="s">
        <v>26</v>
      </c>
      <c r="I128" s="4" t="s">
        <v>1461</v>
      </c>
      <c r="J128" s="4"/>
      <c r="K128" s="4"/>
      <c r="L128" s="33" t="s">
        <v>1463</v>
      </c>
      <c r="M128" s="33" t="s">
        <v>1896</v>
      </c>
      <c r="N128" s="33" t="s">
        <v>1462</v>
      </c>
      <c r="O128" s="3" t="s">
        <v>90</v>
      </c>
      <c r="P128" s="4" t="s">
        <v>29</v>
      </c>
      <c r="Q128" s="4">
        <v>481</v>
      </c>
      <c r="R128" s="29" t="s">
        <v>424</v>
      </c>
      <c r="S128" s="4">
        <v>108883392</v>
      </c>
      <c r="T128" s="30">
        <v>895450</v>
      </c>
      <c r="U128" s="30">
        <v>689200</v>
      </c>
      <c r="V128" s="40">
        <f t="shared" si="89"/>
        <v>0.76966888156792679</v>
      </c>
      <c r="W128" s="196" t="s">
        <v>3074</v>
      </c>
      <c r="X128" s="4" t="s">
        <v>2127</v>
      </c>
      <c r="Y128" s="4"/>
      <c r="Z128" s="4" t="s">
        <v>2068</v>
      </c>
      <c r="AA128" s="4" t="s">
        <v>2291</v>
      </c>
      <c r="AB128" s="4" t="s">
        <v>2045</v>
      </c>
      <c r="AC128" s="4" t="s">
        <v>2052</v>
      </c>
      <c r="AD128" s="155"/>
      <c r="AE128" s="4"/>
      <c r="AF128" s="3"/>
      <c r="AG128" s="235">
        <v>4</v>
      </c>
      <c r="AH128" s="235">
        <v>7</v>
      </c>
      <c r="AI128" s="235">
        <v>7</v>
      </c>
      <c r="AJ128" s="235">
        <v>11</v>
      </c>
      <c r="AK128" s="235">
        <v>7</v>
      </c>
      <c r="AL128" s="235">
        <v>7</v>
      </c>
      <c r="AM128" s="235">
        <v>15</v>
      </c>
      <c r="AN128" s="236">
        <f t="shared" si="67"/>
        <v>58</v>
      </c>
      <c r="AO128" s="235">
        <v>4</v>
      </c>
      <c r="AP128" s="235">
        <v>7</v>
      </c>
      <c r="AQ128" s="235">
        <v>7</v>
      </c>
      <c r="AR128" s="235">
        <v>11</v>
      </c>
      <c r="AS128" s="235">
        <v>7</v>
      </c>
      <c r="AT128" s="235">
        <v>7</v>
      </c>
      <c r="AU128" s="235">
        <v>15</v>
      </c>
      <c r="AV128" s="237">
        <f t="shared" si="68"/>
        <v>58</v>
      </c>
      <c r="AW128" s="235">
        <v>7</v>
      </c>
      <c r="AX128" s="235">
        <v>7</v>
      </c>
      <c r="AY128" s="235">
        <v>4</v>
      </c>
      <c r="AZ128" s="235">
        <v>13</v>
      </c>
      <c r="BA128" s="235">
        <v>10</v>
      </c>
      <c r="BB128" s="235">
        <v>20</v>
      </c>
      <c r="BC128" s="235">
        <v>15</v>
      </c>
      <c r="BD128" s="238">
        <f t="shared" si="69"/>
        <v>76</v>
      </c>
      <c r="BE128" s="235">
        <v>7</v>
      </c>
      <c r="BF128" s="235">
        <v>7</v>
      </c>
      <c r="BG128" s="235">
        <v>7</v>
      </c>
      <c r="BH128" s="235">
        <v>11</v>
      </c>
      <c r="BI128" s="235">
        <v>7</v>
      </c>
      <c r="BJ128" s="235">
        <v>7</v>
      </c>
      <c r="BK128" s="235">
        <v>15</v>
      </c>
      <c r="BL128" s="239">
        <f t="shared" si="70"/>
        <v>61</v>
      </c>
      <c r="BM128" s="235">
        <v>4</v>
      </c>
      <c r="BN128" s="235">
        <v>7</v>
      </c>
      <c r="BO128" s="235">
        <v>7</v>
      </c>
      <c r="BP128" s="235">
        <v>11</v>
      </c>
      <c r="BQ128" s="235">
        <v>7</v>
      </c>
      <c r="BR128" s="235">
        <v>7</v>
      </c>
      <c r="BS128" s="235">
        <v>15</v>
      </c>
      <c r="BT128" s="240">
        <f t="shared" si="71"/>
        <v>58</v>
      </c>
      <c r="BU128" s="235">
        <f t="shared" si="72"/>
        <v>311</v>
      </c>
      <c r="BV128" s="235">
        <v>5</v>
      </c>
      <c r="BW128" s="244">
        <f t="shared" si="73"/>
        <v>62.2</v>
      </c>
      <c r="BX128" s="235">
        <f t="shared" si="74"/>
        <v>26</v>
      </c>
      <c r="BY128" s="245">
        <f t="shared" si="75"/>
        <v>5.2</v>
      </c>
      <c r="BZ128" s="235">
        <f t="shared" si="76"/>
        <v>35</v>
      </c>
      <c r="CA128" s="246">
        <f t="shared" si="77"/>
        <v>7</v>
      </c>
      <c r="CB128" s="235">
        <f t="shared" si="78"/>
        <v>32</v>
      </c>
      <c r="CC128" s="247">
        <f t="shared" si="79"/>
        <v>6.4</v>
      </c>
      <c r="CD128" s="235">
        <f t="shared" si="80"/>
        <v>57</v>
      </c>
      <c r="CE128" s="248">
        <f t="shared" si="81"/>
        <v>11.4</v>
      </c>
      <c r="CF128" s="235">
        <f t="shared" si="82"/>
        <v>38</v>
      </c>
      <c r="CG128" s="249">
        <f t="shared" si="83"/>
        <v>7.6</v>
      </c>
      <c r="CH128" s="235">
        <f t="shared" si="84"/>
        <v>48</v>
      </c>
      <c r="CI128" s="250">
        <f t="shared" si="85"/>
        <v>9.6</v>
      </c>
      <c r="CJ128" s="235">
        <f t="shared" si="86"/>
        <v>75</v>
      </c>
      <c r="CK128" s="251">
        <f t="shared" si="87"/>
        <v>15</v>
      </c>
      <c r="CL128" s="268">
        <f t="shared" si="88"/>
        <v>0</v>
      </c>
      <c r="CM128" s="158"/>
      <c r="CN128" s="263"/>
      <c r="CO128" s="160"/>
      <c r="CP128" s="160"/>
      <c r="CQ128" s="155"/>
      <c r="CR128" s="155"/>
      <c r="CS128" s="155"/>
      <c r="CT128" s="155"/>
      <c r="CU128" s="155"/>
      <c r="CV128" s="155"/>
      <c r="CW128" s="155"/>
      <c r="CX128" s="155"/>
      <c r="CY128" s="155"/>
      <c r="CZ128" s="155"/>
      <c r="DA128" s="155"/>
      <c r="DB128" s="155"/>
      <c r="DC128" s="155"/>
      <c r="DD128" s="155"/>
      <c r="DE128" s="155"/>
      <c r="DF128" s="155"/>
      <c r="DG128" s="155"/>
      <c r="DH128" s="155"/>
      <c r="DI128" s="155"/>
      <c r="DJ128" s="155"/>
      <c r="DK128" s="155"/>
      <c r="DL128" s="155"/>
      <c r="DM128" s="155"/>
      <c r="DN128" s="155"/>
      <c r="DO128" s="155"/>
      <c r="DP128" s="155"/>
      <c r="DQ128" s="155"/>
      <c r="DR128" s="155"/>
      <c r="DS128" s="155"/>
      <c r="DT128" s="155"/>
    </row>
    <row r="129" spans="1:124" s="153" customFormat="1" ht="65.099999999999994" customHeight="1" x14ac:dyDescent="0.25">
      <c r="A129" s="174">
        <v>175</v>
      </c>
      <c r="B129" s="161" t="s">
        <v>2059</v>
      </c>
      <c r="C129" s="162" t="s">
        <v>2060</v>
      </c>
      <c r="D129" s="155">
        <v>126</v>
      </c>
      <c r="E129" s="4" t="s">
        <v>114</v>
      </c>
      <c r="F129" s="4" t="s">
        <v>224</v>
      </c>
      <c r="G129" s="4" t="s">
        <v>2061</v>
      </c>
      <c r="H129" s="3" t="s">
        <v>26</v>
      </c>
      <c r="I129" s="3" t="s">
        <v>1548</v>
      </c>
      <c r="J129" s="3"/>
      <c r="K129" s="3"/>
      <c r="L129" s="4" t="s">
        <v>1550</v>
      </c>
      <c r="M129" s="4" t="s">
        <v>706</v>
      </c>
      <c r="N129" s="4" t="s">
        <v>1549</v>
      </c>
      <c r="O129" s="3" t="s">
        <v>55</v>
      </c>
      <c r="P129" s="3" t="s">
        <v>29</v>
      </c>
      <c r="Q129" s="3">
        <v>481</v>
      </c>
      <c r="R129" s="49">
        <v>28141858</v>
      </c>
      <c r="S129" s="3" t="s">
        <v>442</v>
      </c>
      <c r="T129" s="6">
        <v>1080000</v>
      </c>
      <c r="U129" s="6">
        <v>540000</v>
      </c>
      <c r="V129" s="15">
        <f t="shared" si="89"/>
        <v>0.5</v>
      </c>
      <c r="W129" s="196" t="s">
        <v>3159</v>
      </c>
      <c r="X129" s="4" t="s">
        <v>2062</v>
      </c>
      <c r="Y129" s="4"/>
      <c r="Z129" s="4" t="s">
        <v>2051</v>
      </c>
      <c r="AA129" s="4" t="s">
        <v>2063</v>
      </c>
      <c r="AB129" s="4" t="s">
        <v>2045</v>
      </c>
      <c r="AC129" s="4" t="s">
        <v>2052</v>
      </c>
      <c r="AD129" s="155"/>
      <c r="AE129" s="4"/>
      <c r="AF129" s="155"/>
      <c r="AG129" s="242">
        <v>4</v>
      </c>
      <c r="AH129" s="242">
        <v>7</v>
      </c>
      <c r="AI129" s="242">
        <v>4</v>
      </c>
      <c r="AJ129" s="242">
        <v>12</v>
      </c>
      <c r="AK129" s="242">
        <v>7</v>
      </c>
      <c r="AL129" s="242">
        <v>7</v>
      </c>
      <c r="AM129" s="242">
        <v>15</v>
      </c>
      <c r="AN129" s="236">
        <f t="shared" si="67"/>
        <v>56</v>
      </c>
      <c r="AO129" s="242">
        <v>4</v>
      </c>
      <c r="AP129" s="242">
        <v>7</v>
      </c>
      <c r="AQ129" s="242">
        <v>4</v>
      </c>
      <c r="AR129" s="242">
        <v>12</v>
      </c>
      <c r="AS129" s="242">
        <v>7</v>
      </c>
      <c r="AT129" s="242">
        <v>15</v>
      </c>
      <c r="AU129" s="242">
        <v>15</v>
      </c>
      <c r="AV129" s="237">
        <f t="shared" si="68"/>
        <v>64</v>
      </c>
      <c r="AW129" s="242">
        <v>10</v>
      </c>
      <c r="AX129" s="242">
        <v>15</v>
      </c>
      <c r="AY129" s="242">
        <v>10</v>
      </c>
      <c r="AZ129" s="242">
        <v>12</v>
      </c>
      <c r="BA129" s="242">
        <v>10</v>
      </c>
      <c r="BB129" s="242">
        <v>7</v>
      </c>
      <c r="BC129" s="242">
        <v>15</v>
      </c>
      <c r="BD129" s="238">
        <f t="shared" si="69"/>
        <v>79</v>
      </c>
      <c r="BE129" s="242">
        <v>4</v>
      </c>
      <c r="BF129" s="242">
        <v>7</v>
      </c>
      <c r="BG129" s="242">
        <v>4</v>
      </c>
      <c r="BH129" s="242">
        <v>12</v>
      </c>
      <c r="BI129" s="242">
        <v>7</v>
      </c>
      <c r="BJ129" s="242">
        <v>7</v>
      </c>
      <c r="BK129" s="242">
        <v>15</v>
      </c>
      <c r="BL129" s="239">
        <f t="shared" si="70"/>
        <v>56</v>
      </c>
      <c r="BM129" s="242">
        <v>4</v>
      </c>
      <c r="BN129" s="242">
        <v>7</v>
      </c>
      <c r="BO129" s="242">
        <v>4</v>
      </c>
      <c r="BP129" s="242">
        <v>12</v>
      </c>
      <c r="BQ129" s="242">
        <v>7</v>
      </c>
      <c r="BR129" s="242">
        <v>7</v>
      </c>
      <c r="BS129" s="242">
        <v>15</v>
      </c>
      <c r="BT129" s="240">
        <f t="shared" si="71"/>
        <v>56</v>
      </c>
      <c r="BU129" s="235">
        <f t="shared" si="72"/>
        <v>311</v>
      </c>
      <c r="BV129" s="235">
        <v>5</v>
      </c>
      <c r="BW129" s="244">
        <f t="shared" si="73"/>
        <v>62.2</v>
      </c>
      <c r="BX129" s="235">
        <f t="shared" si="74"/>
        <v>26</v>
      </c>
      <c r="BY129" s="245">
        <f t="shared" si="75"/>
        <v>5.2</v>
      </c>
      <c r="BZ129" s="235">
        <f t="shared" si="76"/>
        <v>43</v>
      </c>
      <c r="CA129" s="246">
        <f t="shared" si="77"/>
        <v>8.6</v>
      </c>
      <c r="CB129" s="235">
        <f t="shared" si="78"/>
        <v>26</v>
      </c>
      <c r="CC129" s="247">
        <f t="shared" si="79"/>
        <v>5.2</v>
      </c>
      <c r="CD129" s="235">
        <f t="shared" si="80"/>
        <v>60</v>
      </c>
      <c r="CE129" s="248">
        <f t="shared" si="81"/>
        <v>12</v>
      </c>
      <c r="CF129" s="235">
        <f t="shared" si="82"/>
        <v>38</v>
      </c>
      <c r="CG129" s="249">
        <f t="shared" si="83"/>
        <v>7.6</v>
      </c>
      <c r="CH129" s="235">
        <f t="shared" si="84"/>
        <v>43</v>
      </c>
      <c r="CI129" s="250">
        <f t="shared" si="85"/>
        <v>8.6</v>
      </c>
      <c r="CJ129" s="235">
        <f t="shared" si="86"/>
        <v>75</v>
      </c>
      <c r="CK129" s="251">
        <f t="shared" si="87"/>
        <v>15</v>
      </c>
      <c r="CL129" s="268">
        <f t="shared" si="88"/>
        <v>0</v>
      </c>
      <c r="CM129" s="160"/>
      <c r="CN129" s="264"/>
      <c r="CO129" s="160"/>
      <c r="CP129" s="160"/>
      <c r="CQ129" s="155"/>
      <c r="CR129" s="155"/>
      <c r="CS129" s="155"/>
      <c r="CT129" s="155"/>
      <c r="CU129" s="155"/>
      <c r="CV129" s="155"/>
      <c r="CW129" s="155"/>
      <c r="CX129" s="155"/>
      <c r="CY129" s="155"/>
      <c r="CZ129" s="155"/>
      <c r="DA129" s="155"/>
      <c r="DB129" s="155"/>
      <c r="DC129" s="155"/>
      <c r="DD129" s="155"/>
      <c r="DE129" s="155"/>
      <c r="DF129" s="155"/>
      <c r="DG129" s="155"/>
      <c r="DH129" s="155"/>
      <c r="DI129" s="155"/>
      <c r="DJ129" s="155"/>
      <c r="DK129" s="155"/>
      <c r="DL129" s="155"/>
      <c r="DM129" s="155"/>
      <c r="DN129" s="155"/>
      <c r="DO129" s="155"/>
      <c r="DP129" s="155"/>
      <c r="DQ129" s="155"/>
      <c r="DR129" s="155"/>
      <c r="DS129" s="155"/>
      <c r="DT129" s="155"/>
    </row>
    <row r="130" spans="1:124" s="153" customFormat="1" ht="65.099999999999994" customHeight="1" x14ac:dyDescent="0.25">
      <c r="A130" s="214">
        <v>121</v>
      </c>
      <c r="B130" s="3" t="s">
        <v>2256</v>
      </c>
      <c r="C130" s="162" t="s">
        <v>2257</v>
      </c>
      <c r="D130" s="162">
        <v>127</v>
      </c>
      <c r="E130" s="4" t="s">
        <v>390</v>
      </c>
      <c r="F130" s="4" t="s">
        <v>1927</v>
      </c>
      <c r="G130" s="4" t="s">
        <v>2258</v>
      </c>
      <c r="H130" s="3" t="s">
        <v>15</v>
      </c>
      <c r="I130" s="3"/>
      <c r="J130" s="4" t="s">
        <v>128</v>
      </c>
      <c r="K130" s="4" t="s">
        <v>1142</v>
      </c>
      <c r="L130" s="4"/>
      <c r="M130" s="4" t="s">
        <v>1928</v>
      </c>
      <c r="N130" s="3" t="s">
        <v>570</v>
      </c>
      <c r="O130" s="3" t="s">
        <v>22</v>
      </c>
      <c r="P130" s="3" t="s">
        <v>38</v>
      </c>
      <c r="Q130" s="3">
        <v>424</v>
      </c>
      <c r="R130" s="5" t="s">
        <v>1929</v>
      </c>
      <c r="S130" s="3">
        <v>110049750</v>
      </c>
      <c r="T130" s="6">
        <v>1160000</v>
      </c>
      <c r="U130" s="6">
        <v>910000</v>
      </c>
      <c r="V130" s="184">
        <f t="shared" si="89"/>
        <v>0.78448275862068961</v>
      </c>
      <c r="W130" s="196" t="s">
        <v>3128</v>
      </c>
      <c r="X130" s="4" t="s">
        <v>2283</v>
      </c>
      <c r="Y130" s="4"/>
      <c r="Z130" s="4" t="s">
        <v>2068</v>
      </c>
      <c r="AA130" s="4" t="s">
        <v>2063</v>
      </c>
      <c r="AB130" s="4" t="s">
        <v>2045</v>
      </c>
      <c r="AC130" s="4" t="s">
        <v>2052</v>
      </c>
      <c r="AD130" s="155"/>
      <c r="AE130" s="3"/>
      <c r="AF130" s="4"/>
      <c r="AG130" s="235">
        <v>7</v>
      </c>
      <c r="AH130" s="235">
        <v>7</v>
      </c>
      <c r="AI130" s="235">
        <v>4</v>
      </c>
      <c r="AJ130" s="235">
        <v>9</v>
      </c>
      <c r="AK130" s="235">
        <v>7</v>
      </c>
      <c r="AL130" s="235">
        <v>7</v>
      </c>
      <c r="AM130" s="235">
        <v>15</v>
      </c>
      <c r="AN130" s="236">
        <f t="shared" si="67"/>
        <v>56</v>
      </c>
      <c r="AO130" s="235">
        <v>7</v>
      </c>
      <c r="AP130" s="235">
        <v>7</v>
      </c>
      <c r="AQ130" s="235">
        <v>4</v>
      </c>
      <c r="AR130" s="235">
        <v>9</v>
      </c>
      <c r="AS130" s="235">
        <v>7</v>
      </c>
      <c r="AT130" s="235">
        <v>7</v>
      </c>
      <c r="AU130" s="235">
        <v>15</v>
      </c>
      <c r="AV130" s="237">
        <f t="shared" si="68"/>
        <v>56</v>
      </c>
      <c r="AW130" s="235">
        <v>10</v>
      </c>
      <c r="AX130" s="235">
        <v>15</v>
      </c>
      <c r="AY130" s="235">
        <v>10</v>
      </c>
      <c r="AZ130" s="235">
        <v>9</v>
      </c>
      <c r="BA130" s="235">
        <v>7</v>
      </c>
      <c r="BB130" s="235">
        <v>20</v>
      </c>
      <c r="BC130" s="235">
        <v>15</v>
      </c>
      <c r="BD130" s="238">
        <f t="shared" si="69"/>
        <v>86</v>
      </c>
      <c r="BE130" s="235">
        <v>7</v>
      </c>
      <c r="BF130" s="235">
        <v>7</v>
      </c>
      <c r="BG130" s="235">
        <v>4</v>
      </c>
      <c r="BH130" s="235">
        <v>9</v>
      </c>
      <c r="BI130" s="235">
        <v>7</v>
      </c>
      <c r="BJ130" s="235">
        <v>7</v>
      </c>
      <c r="BK130" s="235">
        <v>15</v>
      </c>
      <c r="BL130" s="239">
        <f t="shared" si="70"/>
        <v>56</v>
      </c>
      <c r="BM130" s="235">
        <v>7</v>
      </c>
      <c r="BN130" s="235">
        <v>7</v>
      </c>
      <c r="BO130" s="235">
        <v>4</v>
      </c>
      <c r="BP130" s="235">
        <v>9</v>
      </c>
      <c r="BQ130" s="235">
        <v>7</v>
      </c>
      <c r="BR130" s="235">
        <v>7</v>
      </c>
      <c r="BS130" s="235">
        <v>15</v>
      </c>
      <c r="BT130" s="240">
        <f t="shared" si="71"/>
        <v>56</v>
      </c>
      <c r="BU130" s="235">
        <f t="shared" si="72"/>
        <v>310</v>
      </c>
      <c r="BV130" s="235">
        <v>5</v>
      </c>
      <c r="BW130" s="244">
        <f t="shared" si="73"/>
        <v>62</v>
      </c>
      <c r="BX130" s="235">
        <f t="shared" si="74"/>
        <v>38</v>
      </c>
      <c r="BY130" s="245">
        <f t="shared" si="75"/>
        <v>7.6</v>
      </c>
      <c r="BZ130" s="235">
        <f t="shared" si="76"/>
        <v>43</v>
      </c>
      <c r="CA130" s="246">
        <f t="shared" si="77"/>
        <v>8.6</v>
      </c>
      <c r="CB130" s="235">
        <f t="shared" si="78"/>
        <v>26</v>
      </c>
      <c r="CC130" s="247">
        <f t="shared" si="79"/>
        <v>5.2</v>
      </c>
      <c r="CD130" s="235">
        <f t="shared" si="80"/>
        <v>45</v>
      </c>
      <c r="CE130" s="248">
        <f t="shared" si="81"/>
        <v>9</v>
      </c>
      <c r="CF130" s="235">
        <f t="shared" si="82"/>
        <v>35</v>
      </c>
      <c r="CG130" s="249">
        <f t="shared" si="83"/>
        <v>7</v>
      </c>
      <c r="CH130" s="235">
        <f t="shared" si="84"/>
        <v>48</v>
      </c>
      <c r="CI130" s="250">
        <f t="shared" si="85"/>
        <v>9.6</v>
      </c>
      <c r="CJ130" s="235">
        <f t="shared" si="86"/>
        <v>75</v>
      </c>
      <c r="CK130" s="251">
        <f t="shared" si="87"/>
        <v>15</v>
      </c>
      <c r="CL130" s="268">
        <f t="shared" si="88"/>
        <v>0</v>
      </c>
      <c r="CM130" s="260"/>
      <c r="CN130" s="160"/>
      <c r="CO130" s="160"/>
      <c r="CP130" s="160"/>
      <c r="CQ130" s="155"/>
      <c r="CR130" s="155"/>
      <c r="CS130" s="155"/>
      <c r="CT130" s="155"/>
      <c r="CU130" s="155"/>
      <c r="CV130" s="155"/>
      <c r="CW130" s="155"/>
      <c r="CX130" s="155"/>
      <c r="CY130" s="155"/>
      <c r="CZ130" s="155"/>
      <c r="DA130" s="155"/>
      <c r="DB130" s="155"/>
      <c r="DC130" s="155"/>
      <c r="DD130" s="155"/>
      <c r="DE130" s="155"/>
      <c r="DF130" s="155"/>
      <c r="DG130" s="155"/>
      <c r="DH130" s="155"/>
      <c r="DI130" s="155"/>
      <c r="DJ130" s="155"/>
      <c r="DK130" s="155"/>
      <c r="DL130" s="155"/>
      <c r="DM130" s="155"/>
      <c r="DN130" s="155"/>
      <c r="DO130" s="155"/>
      <c r="DP130" s="155"/>
      <c r="DQ130" s="155"/>
      <c r="DR130" s="155"/>
      <c r="DS130" s="155"/>
      <c r="DT130" s="155"/>
    </row>
    <row r="131" spans="1:124" s="153" customFormat="1" ht="65.099999999999994" customHeight="1" x14ac:dyDescent="0.25">
      <c r="A131" s="210">
        <v>155</v>
      </c>
      <c r="B131" s="171">
        <v>162</v>
      </c>
      <c r="C131" s="155" t="s">
        <v>2929</v>
      </c>
      <c r="D131" s="155">
        <v>128</v>
      </c>
      <c r="E131" s="155" t="s">
        <v>32</v>
      </c>
      <c r="F131" s="155" t="s">
        <v>1832</v>
      </c>
      <c r="G131" s="155" t="s">
        <v>2930</v>
      </c>
      <c r="H131" s="155" t="s">
        <v>15</v>
      </c>
      <c r="I131" s="155"/>
      <c r="J131" s="155" t="s">
        <v>128</v>
      </c>
      <c r="K131" s="155" t="s">
        <v>1833</v>
      </c>
      <c r="L131" s="155"/>
      <c r="M131" s="155" t="s">
        <v>2931</v>
      </c>
      <c r="N131" s="155" t="s">
        <v>1834</v>
      </c>
      <c r="O131" s="4" t="s">
        <v>138</v>
      </c>
      <c r="P131" s="155" t="s">
        <v>29</v>
      </c>
      <c r="Q131" s="4">
        <v>481</v>
      </c>
      <c r="R131" s="159" t="s">
        <v>1835</v>
      </c>
      <c r="S131" s="155">
        <v>106999624</v>
      </c>
      <c r="T131" s="160">
        <v>1421000</v>
      </c>
      <c r="U131" s="160">
        <v>898600</v>
      </c>
      <c r="V131" s="180">
        <v>0.63237156931738214</v>
      </c>
      <c r="W131" s="155" t="s">
        <v>3149</v>
      </c>
      <c r="X131" s="155" t="s">
        <v>2932</v>
      </c>
      <c r="Y131" s="155"/>
      <c r="Z131" s="155" t="s">
        <v>2855</v>
      </c>
      <c r="AA131" s="155" t="s">
        <v>2933</v>
      </c>
      <c r="AB131" s="155" t="s">
        <v>2934</v>
      </c>
      <c r="AC131" s="155"/>
      <c r="AD131" s="155"/>
      <c r="AE131" s="155"/>
      <c r="AF131" s="155"/>
      <c r="AG131" s="235">
        <v>7</v>
      </c>
      <c r="AH131" s="235">
        <v>7</v>
      </c>
      <c r="AI131" s="235">
        <v>4</v>
      </c>
      <c r="AJ131" s="235">
        <v>11</v>
      </c>
      <c r="AK131" s="235">
        <v>7</v>
      </c>
      <c r="AL131" s="235">
        <v>7</v>
      </c>
      <c r="AM131" s="235">
        <v>15</v>
      </c>
      <c r="AN131" s="236">
        <f t="shared" si="67"/>
        <v>58</v>
      </c>
      <c r="AO131" s="235">
        <v>7</v>
      </c>
      <c r="AP131" s="235">
        <v>7</v>
      </c>
      <c r="AQ131" s="235">
        <v>4</v>
      </c>
      <c r="AR131" s="235">
        <v>6</v>
      </c>
      <c r="AS131" s="235">
        <v>7</v>
      </c>
      <c r="AT131" s="235">
        <v>7</v>
      </c>
      <c r="AU131" s="235">
        <v>15</v>
      </c>
      <c r="AV131" s="237">
        <f t="shared" si="68"/>
        <v>53</v>
      </c>
      <c r="AW131" s="235">
        <v>10</v>
      </c>
      <c r="AX131" s="235">
        <v>20</v>
      </c>
      <c r="AY131" s="235">
        <v>10</v>
      </c>
      <c r="AZ131" s="235">
        <v>6</v>
      </c>
      <c r="BA131" s="235">
        <v>10</v>
      </c>
      <c r="BB131" s="235">
        <v>20</v>
      </c>
      <c r="BC131" s="235">
        <v>15</v>
      </c>
      <c r="BD131" s="238">
        <f t="shared" si="69"/>
        <v>91</v>
      </c>
      <c r="BE131" s="235">
        <v>4</v>
      </c>
      <c r="BF131" s="235">
        <v>7</v>
      </c>
      <c r="BG131" s="235">
        <v>4</v>
      </c>
      <c r="BH131" s="235">
        <v>11</v>
      </c>
      <c r="BI131" s="235">
        <v>7</v>
      </c>
      <c r="BJ131" s="235">
        <v>7</v>
      </c>
      <c r="BK131" s="235">
        <v>15</v>
      </c>
      <c r="BL131" s="239">
        <f t="shared" si="70"/>
        <v>55</v>
      </c>
      <c r="BM131" s="235">
        <v>7</v>
      </c>
      <c r="BN131" s="235">
        <v>7</v>
      </c>
      <c r="BO131" s="235">
        <v>4</v>
      </c>
      <c r="BP131" s="235">
        <v>6</v>
      </c>
      <c r="BQ131" s="235">
        <v>7</v>
      </c>
      <c r="BR131" s="235">
        <v>7</v>
      </c>
      <c r="BS131" s="235">
        <v>15</v>
      </c>
      <c r="BT131" s="240">
        <f t="shared" si="71"/>
        <v>53</v>
      </c>
      <c r="BU131" s="235">
        <f t="shared" si="72"/>
        <v>310</v>
      </c>
      <c r="BV131" s="235">
        <v>5</v>
      </c>
      <c r="BW131" s="244">
        <f t="shared" si="73"/>
        <v>62</v>
      </c>
      <c r="BX131" s="235">
        <f t="shared" si="74"/>
        <v>35</v>
      </c>
      <c r="BY131" s="245">
        <f t="shared" si="75"/>
        <v>7</v>
      </c>
      <c r="BZ131" s="235">
        <f t="shared" si="76"/>
        <v>48</v>
      </c>
      <c r="CA131" s="246">
        <f t="shared" si="77"/>
        <v>9.6</v>
      </c>
      <c r="CB131" s="235">
        <f t="shared" si="78"/>
        <v>26</v>
      </c>
      <c r="CC131" s="247">
        <f t="shared" si="79"/>
        <v>5.2</v>
      </c>
      <c r="CD131" s="235">
        <f t="shared" si="80"/>
        <v>40</v>
      </c>
      <c r="CE131" s="248">
        <f t="shared" si="81"/>
        <v>8</v>
      </c>
      <c r="CF131" s="235">
        <f t="shared" si="82"/>
        <v>38</v>
      </c>
      <c r="CG131" s="249">
        <f t="shared" si="83"/>
        <v>7.6</v>
      </c>
      <c r="CH131" s="235">
        <f t="shared" si="84"/>
        <v>48</v>
      </c>
      <c r="CI131" s="250">
        <f t="shared" si="85"/>
        <v>9.6</v>
      </c>
      <c r="CJ131" s="235">
        <f t="shared" si="86"/>
        <v>75</v>
      </c>
      <c r="CK131" s="251">
        <f t="shared" si="87"/>
        <v>15</v>
      </c>
      <c r="CL131" s="268">
        <f t="shared" si="88"/>
        <v>0</v>
      </c>
      <c r="CM131" s="160"/>
      <c r="CN131" s="264"/>
      <c r="CO131" s="160"/>
      <c r="CP131" s="160"/>
      <c r="CQ131" s="155"/>
      <c r="CR131" s="155"/>
      <c r="CS131" s="155"/>
      <c r="CT131" s="155"/>
      <c r="CU131" s="155"/>
      <c r="CV131" s="155"/>
      <c r="CW131" s="155"/>
      <c r="CX131" s="155"/>
      <c r="CY131" s="155"/>
      <c r="CZ131" s="155"/>
      <c r="DA131" s="155"/>
      <c r="DB131" s="155"/>
      <c r="DC131" s="155"/>
      <c r="DD131" s="155"/>
      <c r="DE131" s="155"/>
      <c r="DF131" s="155"/>
      <c r="DG131" s="155"/>
      <c r="DH131" s="155"/>
      <c r="DI131" s="155"/>
      <c r="DJ131" s="155"/>
      <c r="DK131" s="155"/>
      <c r="DL131" s="155"/>
      <c r="DM131" s="155"/>
      <c r="DN131" s="155"/>
      <c r="DO131" s="155"/>
      <c r="DP131" s="155"/>
      <c r="DQ131" s="155"/>
      <c r="DR131" s="155"/>
      <c r="DS131" s="155"/>
      <c r="DT131" s="155"/>
    </row>
    <row r="132" spans="1:124" s="153" customFormat="1" ht="65.099999999999994" customHeight="1" x14ac:dyDescent="0.25">
      <c r="A132" s="202">
        <v>22</v>
      </c>
      <c r="B132" s="182" t="s">
        <v>2231</v>
      </c>
      <c r="C132" s="162" t="s">
        <v>2232</v>
      </c>
      <c r="D132" s="162">
        <v>129</v>
      </c>
      <c r="E132" s="4" t="s">
        <v>136</v>
      </c>
      <c r="F132" s="4" t="s">
        <v>658</v>
      </c>
      <c r="G132" s="4" t="s">
        <v>2233</v>
      </c>
      <c r="H132" s="4" t="s">
        <v>26</v>
      </c>
      <c r="I132" s="4" t="s">
        <v>660</v>
      </c>
      <c r="J132" s="4"/>
      <c r="K132" s="4"/>
      <c r="L132" s="28" t="s">
        <v>663</v>
      </c>
      <c r="M132" s="4" t="s">
        <v>2234</v>
      </c>
      <c r="N132" s="4" t="s">
        <v>661</v>
      </c>
      <c r="O132" s="3" t="s">
        <v>90</v>
      </c>
      <c r="P132" s="4" t="s">
        <v>29</v>
      </c>
      <c r="Q132" s="4">
        <v>481</v>
      </c>
      <c r="R132" s="29" t="s">
        <v>664</v>
      </c>
      <c r="S132" s="4">
        <v>103386316</v>
      </c>
      <c r="T132" s="30">
        <v>1494000</v>
      </c>
      <c r="U132" s="30">
        <v>1180000</v>
      </c>
      <c r="V132" s="40">
        <f>+U132/T132</f>
        <v>0.78982597054886217</v>
      </c>
      <c r="W132" s="196" t="s">
        <v>3072</v>
      </c>
      <c r="X132" s="4" t="s">
        <v>2235</v>
      </c>
      <c r="Y132" s="4"/>
      <c r="Z132" s="4" t="s">
        <v>2051</v>
      </c>
      <c r="AA132" s="4" t="s">
        <v>2087</v>
      </c>
      <c r="AB132" s="4" t="s">
        <v>2173</v>
      </c>
      <c r="AC132" s="4" t="s">
        <v>2052</v>
      </c>
      <c r="AD132" s="155"/>
      <c r="AE132" s="4"/>
      <c r="AF132" s="4"/>
      <c r="AG132" s="241">
        <v>7</v>
      </c>
      <c r="AH132" s="241">
        <v>7</v>
      </c>
      <c r="AI132" s="241">
        <v>4</v>
      </c>
      <c r="AJ132" s="241">
        <v>11</v>
      </c>
      <c r="AK132" s="241">
        <v>10</v>
      </c>
      <c r="AL132" s="241">
        <v>0</v>
      </c>
      <c r="AM132" s="241">
        <v>15</v>
      </c>
      <c r="AN132" s="236">
        <f t="shared" ref="AN132:AN163" si="90">AG132+AH132+AI132+AJ132+AK132+AL132+AM132</f>
        <v>54</v>
      </c>
      <c r="AO132" s="241">
        <v>7</v>
      </c>
      <c r="AP132" s="241">
        <v>7</v>
      </c>
      <c r="AQ132" s="241">
        <v>4</v>
      </c>
      <c r="AR132" s="241">
        <v>11</v>
      </c>
      <c r="AS132" s="241">
        <v>10</v>
      </c>
      <c r="AT132" s="241">
        <v>0</v>
      </c>
      <c r="AU132" s="241">
        <v>15</v>
      </c>
      <c r="AV132" s="237">
        <f t="shared" ref="AV132:AV163" si="91">AO132+AP132+AQ132+AR132+AS132+AT132+AU132</f>
        <v>54</v>
      </c>
      <c r="AW132" s="241">
        <v>10</v>
      </c>
      <c r="AX132" s="241">
        <v>20</v>
      </c>
      <c r="AY132" s="241">
        <v>10</v>
      </c>
      <c r="AZ132" s="241">
        <v>11</v>
      </c>
      <c r="BA132" s="241">
        <v>10</v>
      </c>
      <c r="BB132" s="241">
        <v>20</v>
      </c>
      <c r="BC132" s="241">
        <v>15</v>
      </c>
      <c r="BD132" s="238">
        <f t="shared" ref="BD132:BD163" si="92">AW132+AX132+AY132+AZ132+BA132+BB132+BC132</f>
        <v>96</v>
      </c>
      <c r="BE132" s="241">
        <v>4</v>
      </c>
      <c r="BF132" s="241">
        <v>7</v>
      </c>
      <c r="BG132" s="241">
        <v>4</v>
      </c>
      <c r="BH132" s="241">
        <v>11</v>
      </c>
      <c r="BI132" s="241">
        <v>10</v>
      </c>
      <c r="BJ132" s="241">
        <v>0</v>
      </c>
      <c r="BK132" s="241">
        <v>15</v>
      </c>
      <c r="BL132" s="239">
        <f t="shared" ref="BL132:BL163" si="93">BE132+BF132+BG132+BH132+BI132+BJ132+BK132</f>
        <v>51</v>
      </c>
      <c r="BM132" s="241">
        <v>7</v>
      </c>
      <c r="BN132" s="241">
        <v>7</v>
      </c>
      <c r="BO132" s="241">
        <v>4</v>
      </c>
      <c r="BP132" s="241">
        <v>11</v>
      </c>
      <c r="BQ132" s="241">
        <v>10</v>
      </c>
      <c r="BR132" s="241">
        <v>0</v>
      </c>
      <c r="BS132" s="241">
        <v>15</v>
      </c>
      <c r="BT132" s="240">
        <f t="shared" ref="BT132:BT163" si="94">BM132+BN132+BO132+BP132+BQ132+BR132+BS132</f>
        <v>54</v>
      </c>
      <c r="BU132" s="235">
        <f t="shared" ref="BU132:BU163" si="95">AN132+AV132+BD132+BL132+BT132</f>
        <v>309</v>
      </c>
      <c r="BV132" s="235">
        <v>5</v>
      </c>
      <c r="BW132" s="244">
        <f t="shared" ref="BW132:BW163" si="96">BU132/BV132</f>
        <v>61.8</v>
      </c>
      <c r="BX132" s="235">
        <f t="shared" ref="BX132:BX163" si="97">AG132+AO132+AW132+BE132+BM132</f>
        <v>35</v>
      </c>
      <c r="BY132" s="245">
        <f t="shared" ref="BY132:BY163" si="98">BX132/BV132</f>
        <v>7</v>
      </c>
      <c r="BZ132" s="235">
        <f t="shared" ref="BZ132:BZ163" si="99">AH132+AP132+AX132+BF132+BN132</f>
        <v>48</v>
      </c>
      <c r="CA132" s="246">
        <f t="shared" ref="CA132:CA163" si="100">BZ132/BV132</f>
        <v>9.6</v>
      </c>
      <c r="CB132" s="235">
        <f t="shared" ref="CB132:CB163" si="101">AI132+AQ132+AY132+BG132+BO132</f>
        <v>26</v>
      </c>
      <c r="CC132" s="247">
        <f t="shared" ref="CC132:CC163" si="102">CB132/BV132</f>
        <v>5.2</v>
      </c>
      <c r="CD132" s="235">
        <f t="shared" ref="CD132:CD163" si="103">AJ132+AR132+AZ132+BH132+BP132</f>
        <v>55</v>
      </c>
      <c r="CE132" s="248">
        <f t="shared" ref="CE132:CE163" si="104">CD132/BV132</f>
        <v>11</v>
      </c>
      <c r="CF132" s="235">
        <f t="shared" ref="CF132:CF163" si="105">AK132+AS132+BA132+BI132+BQ132</f>
        <v>50</v>
      </c>
      <c r="CG132" s="249">
        <f t="shared" ref="CG132:CG163" si="106">CF132/BV132</f>
        <v>10</v>
      </c>
      <c r="CH132" s="235">
        <f t="shared" ref="CH132:CH163" si="107">AL132+AT132+BB132+BJ132+BR132</f>
        <v>20</v>
      </c>
      <c r="CI132" s="250">
        <f t="shared" ref="CI132:CI163" si="108">CH132/BV132</f>
        <v>4</v>
      </c>
      <c r="CJ132" s="235">
        <f t="shared" ref="CJ132:CJ163" si="109">AM132+AU132+BC132+BK132+BS132</f>
        <v>75</v>
      </c>
      <c r="CK132" s="251">
        <f t="shared" ref="CK132:CK163" si="110">CJ132/BV132</f>
        <v>15</v>
      </c>
      <c r="CL132" s="268">
        <f t="shared" ref="CL132:CL163" si="111">+CM132+CN132</f>
        <v>0</v>
      </c>
      <c r="CM132" s="160"/>
      <c r="CN132" s="264"/>
      <c r="CO132" s="160"/>
      <c r="CP132" s="160"/>
      <c r="CQ132" s="155"/>
      <c r="CR132" s="155"/>
      <c r="CS132" s="155"/>
      <c r="CT132" s="155"/>
      <c r="CU132" s="155"/>
      <c r="CV132" s="155"/>
      <c r="CW132" s="155"/>
      <c r="CX132" s="155"/>
      <c r="CY132" s="155"/>
      <c r="CZ132" s="155"/>
      <c r="DA132" s="155"/>
      <c r="DB132" s="155"/>
      <c r="DC132" s="155"/>
      <c r="DD132" s="155"/>
      <c r="DE132" s="155"/>
      <c r="DF132" s="155"/>
      <c r="DG132" s="155"/>
      <c r="DH132" s="155"/>
      <c r="DI132" s="155"/>
      <c r="DJ132" s="155"/>
      <c r="DK132" s="155"/>
      <c r="DL132" s="155"/>
      <c r="DM132" s="155"/>
      <c r="DN132" s="155"/>
      <c r="DO132" s="155"/>
      <c r="DP132" s="155"/>
      <c r="DQ132" s="155"/>
      <c r="DR132" s="155"/>
      <c r="DS132" s="155"/>
      <c r="DT132" s="155"/>
    </row>
    <row r="133" spans="1:124" s="153" customFormat="1" ht="65.099999999999994" customHeight="1" x14ac:dyDescent="0.25">
      <c r="A133" s="170">
        <v>65</v>
      </c>
      <c r="B133" s="153" t="s">
        <v>2674</v>
      </c>
      <c r="C133" s="155" t="s">
        <v>2675</v>
      </c>
      <c r="D133" s="155">
        <v>130</v>
      </c>
      <c r="E133" s="155" t="s">
        <v>73</v>
      </c>
      <c r="F133" s="155" t="s">
        <v>217</v>
      </c>
      <c r="G133" s="155" t="s">
        <v>2676</v>
      </c>
      <c r="H133" s="155" t="s">
        <v>15</v>
      </c>
      <c r="I133" s="155"/>
      <c r="J133" s="155" t="s">
        <v>128</v>
      </c>
      <c r="K133" s="155" t="s">
        <v>2677</v>
      </c>
      <c r="L133" s="155"/>
      <c r="M133" s="155" t="s">
        <v>218</v>
      </c>
      <c r="N133" s="155" t="s">
        <v>2678</v>
      </c>
      <c r="O133" s="4" t="s">
        <v>2984</v>
      </c>
      <c r="P133" s="155" t="s">
        <v>29</v>
      </c>
      <c r="Q133" s="4">
        <v>481</v>
      </c>
      <c r="R133" s="159" t="s">
        <v>2679</v>
      </c>
      <c r="S133" s="155">
        <v>110468933</v>
      </c>
      <c r="T133" s="160">
        <v>1104200</v>
      </c>
      <c r="U133" s="160">
        <v>774200</v>
      </c>
      <c r="V133" s="180">
        <v>0.70114109762724142</v>
      </c>
      <c r="W133" s="155" t="s">
        <v>3095</v>
      </c>
      <c r="X133" s="155" t="s">
        <v>2680</v>
      </c>
      <c r="Y133" s="155"/>
      <c r="Z133" s="155" t="s">
        <v>2068</v>
      </c>
      <c r="AA133" s="155" t="s">
        <v>2087</v>
      </c>
      <c r="AB133" s="155" t="s">
        <v>2102</v>
      </c>
      <c r="AC133" s="155"/>
      <c r="AD133" s="155"/>
      <c r="AE133" s="155" t="s">
        <v>2681</v>
      </c>
      <c r="AF133" s="3"/>
      <c r="AG133" s="235">
        <v>4</v>
      </c>
      <c r="AH133" s="235">
        <v>7</v>
      </c>
      <c r="AI133" s="235">
        <v>4</v>
      </c>
      <c r="AJ133" s="235">
        <v>5</v>
      </c>
      <c r="AK133" s="235">
        <v>7</v>
      </c>
      <c r="AL133" s="235">
        <v>15</v>
      </c>
      <c r="AM133" s="235">
        <v>15</v>
      </c>
      <c r="AN133" s="236">
        <f t="shared" si="90"/>
        <v>57</v>
      </c>
      <c r="AO133" s="235">
        <v>4</v>
      </c>
      <c r="AP133" s="235">
        <v>7</v>
      </c>
      <c r="AQ133" s="235">
        <v>4</v>
      </c>
      <c r="AR133" s="235">
        <v>5</v>
      </c>
      <c r="AS133" s="235">
        <v>7</v>
      </c>
      <c r="AT133" s="235">
        <v>15</v>
      </c>
      <c r="AU133" s="235">
        <v>15</v>
      </c>
      <c r="AV133" s="237">
        <f t="shared" si="91"/>
        <v>57</v>
      </c>
      <c r="AW133" s="235">
        <v>10</v>
      </c>
      <c r="AX133" s="235">
        <v>20</v>
      </c>
      <c r="AY133" s="235">
        <v>7</v>
      </c>
      <c r="AZ133" s="235">
        <v>5</v>
      </c>
      <c r="BA133" s="235">
        <v>4</v>
      </c>
      <c r="BB133" s="235">
        <v>20</v>
      </c>
      <c r="BC133" s="235">
        <v>15</v>
      </c>
      <c r="BD133" s="238">
        <f t="shared" si="92"/>
        <v>81</v>
      </c>
      <c r="BE133" s="235">
        <v>4</v>
      </c>
      <c r="BF133" s="235">
        <v>7</v>
      </c>
      <c r="BG133" s="235">
        <v>4</v>
      </c>
      <c r="BH133" s="235">
        <v>5</v>
      </c>
      <c r="BI133" s="235">
        <v>7</v>
      </c>
      <c r="BJ133" s="235">
        <v>15</v>
      </c>
      <c r="BK133" s="235">
        <v>15</v>
      </c>
      <c r="BL133" s="239">
        <f t="shared" si="93"/>
        <v>57</v>
      </c>
      <c r="BM133" s="235">
        <v>4</v>
      </c>
      <c r="BN133" s="235">
        <v>7</v>
      </c>
      <c r="BO133" s="235">
        <v>4</v>
      </c>
      <c r="BP133" s="235">
        <v>5</v>
      </c>
      <c r="BQ133" s="235">
        <v>7</v>
      </c>
      <c r="BR133" s="235">
        <v>15</v>
      </c>
      <c r="BS133" s="235">
        <v>15</v>
      </c>
      <c r="BT133" s="240">
        <f t="shared" si="94"/>
        <v>57</v>
      </c>
      <c r="BU133" s="235">
        <f t="shared" si="95"/>
        <v>309</v>
      </c>
      <c r="BV133" s="235">
        <v>5</v>
      </c>
      <c r="BW133" s="244">
        <f t="shared" si="96"/>
        <v>61.8</v>
      </c>
      <c r="BX133" s="235">
        <f t="shared" si="97"/>
        <v>26</v>
      </c>
      <c r="BY133" s="245">
        <f t="shared" si="98"/>
        <v>5.2</v>
      </c>
      <c r="BZ133" s="235">
        <f t="shared" si="99"/>
        <v>48</v>
      </c>
      <c r="CA133" s="246">
        <f t="shared" si="100"/>
        <v>9.6</v>
      </c>
      <c r="CB133" s="235">
        <f t="shared" si="101"/>
        <v>23</v>
      </c>
      <c r="CC133" s="247">
        <f t="shared" si="102"/>
        <v>4.5999999999999996</v>
      </c>
      <c r="CD133" s="235">
        <f t="shared" si="103"/>
        <v>25</v>
      </c>
      <c r="CE133" s="248">
        <f t="shared" si="104"/>
        <v>5</v>
      </c>
      <c r="CF133" s="235">
        <f t="shared" si="105"/>
        <v>32</v>
      </c>
      <c r="CG133" s="249">
        <f t="shared" si="106"/>
        <v>6.4</v>
      </c>
      <c r="CH133" s="235">
        <f t="shared" si="107"/>
        <v>80</v>
      </c>
      <c r="CI133" s="250">
        <f t="shared" si="108"/>
        <v>16</v>
      </c>
      <c r="CJ133" s="235">
        <f t="shared" si="109"/>
        <v>75</v>
      </c>
      <c r="CK133" s="251">
        <f t="shared" si="110"/>
        <v>15</v>
      </c>
      <c r="CL133" s="268">
        <f t="shared" si="111"/>
        <v>0</v>
      </c>
      <c r="CM133" s="158"/>
      <c r="CN133" s="263"/>
      <c r="CO133" s="160"/>
      <c r="CP133" s="160"/>
      <c r="CQ133" s="155"/>
      <c r="CR133" s="155"/>
      <c r="CS133" s="155"/>
      <c r="CT133" s="155"/>
      <c r="CU133" s="155"/>
      <c r="CV133" s="155"/>
      <c r="CW133" s="155"/>
      <c r="CX133" s="155"/>
      <c r="CY133" s="155"/>
      <c r="CZ133" s="155"/>
      <c r="DA133" s="155"/>
      <c r="DB133" s="155"/>
      <c r="DC133" s="155"/>
      <c r="DD133" s="155"/>
      <c r="DE133" s="155"/>
      <c r="DF133" s="155"/>
      <c r="DG133" s="155"/>
      <c r="DH133" s="155"/>
      <c r="DI133" s="155"/>
      <c r="DJ133" s="155"/>
      <c r="DK133" s="155"/>
      <c r="DL133" s="155"/>
      <c r="DM133" s="155"/>
      <c r="DN133" s="155"/>
      <c r="DO133" s="155"/>
      <c r="DP133" s="155"/>
      <c r="DQ133" s="155"/>
      <c r="DR133" s="155"/>
      <c r="DS133" s="155"/>
      <c r="DT133" s="155"/>
    </row>
    <row r="134" spans="1:124" s="153" customFormat="1" ht="65.099999999999994" customHeight="1" x14ac:dyDescent="0.25">
      <c r="A134" s="173">
        <v>72</v>
      </c>
      <c r="B134" s="153" t="s">
        <v>1926</v>
      </c>
      <c r="C134" s="155" t="s">
        <v>2824</v>
      </c>
      <c r="D134" s="162">
        <v>131</v>
      </c>
      <c r="E134" s="155" t="s">
        <v>86</v>
      </c>
      <c r="F134" s="155" t="s">
        <v>2825</v>
      </c>
      <c r="G134" s="155" t="s">
        <v>462</v>
      </c>
      <c r="H134" s="155" t="s">
        <v>26</v>
      </c>
      <c r="I134" s="155" t="s">
        <v>463</v>
      </c>
      <c r="J134" s="155"/>
      <c r="K134" s="155"/>
      <c r="L134" s="155" t="s">
        <v>826</v>
      </c>
      <c r="M134" s="155" t="s">
        <v>2826</v>
      </c>
      <c r="N134" s="155" t="s">
        <v>464</v>
      </c>
      <c r="O134" s="4" t="s">
        <v>2986</v>
      </c>
      <c r="P134" s="155" t="s">
        <v>29</v>
      </c>
      <c r="Q134" s="4">
        <v>481</v>
      </c>
      <c r="R134" s="159" t="s">
        <v>466</v>
      </c>
      <c r="S134" s="155">
        <v>111328132</v>
      </c>
      <c r="T134" s="160">
        <v>1800000</v>
      </c>
      <c r="U134" s="160">
        <v>1439648</v>
      </c>
      <c r="V134" s="180">
        <v>0.79980444444444443</v>
      </c>
      <c r="W134" s="155" t="s">
        <v>3100</v>
      </c>
      <c r="X134" s="155" t="s">
        <v>2127</v>
      </c>
      <c r="Y134" s="155"/>
      <c r="Z134" s="155" t="s">
        <v>2068</v>
      </c>
      <c r="AA134" s="155" t="s">
        <v>2087</v>
      </c>
      <c r="AB134" s="155" t="s">
        <v>2045</v>
      </c>
      <c r="AC134" s="155"/>
      <c r="AD134" s="155"/>
      <c r="AE134" s="155"/>
      <c r="AF134" s="4"/>
      <c r="AG134" s="235">
        <v>7</v>
      </c>
      <c r="AH134" s="235">
        <v>7</v>
      </c>
      <c r="AI134" s="235">
        <v>7</v>
      </c>
      <c r="AJ134" s="235">
        <v>10</v>
      </c>
      <c r="AK134" s="235">
        <v>4</v>
      </c>
      <c r="AL134" s="235">
        <v>7</v>
      </c>
      <c r="AM134" s="235">
        <v>15</v>
      </c>
      <c r="AN134" s="236">
        <f t="shared" si="90"/>
        <v>57</v>
      </c>
      <c r="AO134" s="235">
        <v>7</v>
      </c>
      <c r="AP134" s="235">
        <v>7</v>
      </c>
      <c r="AQ134" s="235">
        <v>4</v>
      </c>
      <c r="AR134" s="235">
        <v>10</v>
      </c>
      <c r="AS134" s="235">
        <v>4</v>
      </c>
      <c r="AT134" s="235">
        <v>7</v>
      </c>
      <c r="AU134" s="235">
        <v>15</v>
      </c>
      <c r="AV134" s="237">
        <f t="shared" si="91"/>
        <v>54</v>
      </c>
      <c r="AW134" s="235">
        <v>10</v>
      </c>
      <c r="AX134" s="235">
        <v>20</v>
      </c>
      <c r="AY134" s="235">
        <v>15</v>
      </c>
      <c r="AZ134" s="235">
        <v>10</v>
      </c>
      <c r="BA134" s="235">
        <v>7</v>
      </c>
      <c r="BB134" s="235">
        <v>7</v>
      </c>
      <c r="BC134" s="235">
        <v>15</v>
      </c>
      <c r="BD134" s="238">
        <f t="shared" si="92"/>
        <v>84</v>
      </c>
      <c r="BE134" s="235">
        <v>7</v>
      </c>
      <c r="BF134" s="235">
        <v>7</v>
      </c>
      <c r="BG134" s="235">
        <v>7</v>
      </c>
      <c r="BH134" s="235">
        <v>10</v>
      </c>
      <c r="BI134" s="235">
        <v>4</v>
      </c>
      <c r="BJ134" s="235">
        <v>7</v>
      </c>
      <c r="BK134" s="235">
        <v>15</v>
      </c>
      <c r="BL134" s="239">
        <f t="shared" si="93"/>
        <v>57</v>
      </c>
      <c r="BM134" s="235">
        <v>7</v>
      </c>
      <c r="BN134" s="235">
        <v>7</v>
      </c>
      <c r="BO134" s="235">
        <v>7</v>
      </c>
      <c r="BP134" s="235">
        <v>10</v>
      </c>
      <c r="BQ134" s="235">
        <v>4</v>
      </c>
      <c r="BR134" s="235">
        <v>7</v>
      </c>
      <c r="BS134" s="235">
        <v>15</v>
      </c>
      <c r="BT134" s="240">
        <f t="shared" si="94"/>
        <v>57</v>
      </c>
      <c r="BU134" s="235">
        <f t="shared" si="95"/>
        <v>309</v>
      </c>
      <c r="BV134" s="235">
        <v>5</v>
      </c>
      <c r="BW134" s="244">
        <f t="shared" si="96"/>
        <v>61.8</v>
      </c>
      <c r="BX134" s="235">
        <f t="shared" si="97"/>
        <v>38</v>
      </c>
      <c r="BY134" s="245">
        <f t="shared" si="98"/>
        <v>7.6</v>
      </c>
      <c r="BZ134" s="235">
        <f t="shared" si="99"/>
        <v>48</v>
      </c>
      <c r="CA134" s="246">
        <f t="shared" si="100"/>
        <v>9.6</v>
      </c>
      <c r="CB134" s="235">
        <f t="shared" si="101"/>
        <v>40</v>
      </c>
      <c r="CC134" s="247">
        <f t="shared" si="102"/>
        <v>8</v>
      </c>
      <c r="CD134" s="235">
        <f t="shared" si="103"/>
        <v>50</v>
      </c>
      <c r="CE134" s="248">
        <f t="shared" si="104"/>
        <v>10</v>
      </c>
      <c r="CF134" s="235">
        <f t="shared" si="105"/>
        <v>23</v>
      </c>
      <c r="CG134" s="249">
        <f t="shared" si="106"/>
        <v>4.5999999999999996</v>
      </c>
      <c r="CH134" s="235">
        <f t="shared" si="107"/>
        <v>35</v>
      </c>
      <c r="CI134" s="250">
        <f t="shared" si="108"/>
        <v>7</v>
      </c>
      <c r="CJ134" s="235">
        <f t="shared" si="109"/>
        <v>75</v>
      </c>
      <c r="CK134" s="251">
        <f t="shared" si="110"/>
        <v>15</v>
      </c>
      <c r="CL134" s="268">
        <f t="shared" si="111"/>
        <v>0</v>
      </c>
      <c r="CM134" s="160"/>
      <c r="CN134" s="264"/>
      <c r="CO134" s="160"/>
      <c r="CP134" s="160"/>
      <c r="CQ134" s="155"/>
      <c r="CR134" s="155"/>
      <c r="CS134" s="155"/>
      <c r="CT134" s="155"/>
      <c r="CU134" s="155"/>
      <c r="CV134" s="155"/>
      <c r="CW134" s="155"/>
      <c r="CX134" s="155"/>
      <c r="CY134" s="155"/>
      <c r="CZ134" s="155"/>
      <c r="DA134" s="155"/>
      <c r="DB134" s="155"/>
      <c r="DC134" s="155"/>
      <c r="DD134" s="155"/>
      <c r="DE134" s="155"/>
      <c r="DF134" s="155"/>
      <c r="DG134" s="155"/>
      <c r="DH134" s="155"/>
      <c r="DI134" s="155"/>
      <c r="DJ134" s="155"/>
      <c r="DK134" s="155"/>
      <c r="DL134" s="155"/>
      <c r="DM134" s="155"/>
      <c r="DN134" s="155"/>
      <c r="DO134" s="155"/>
      <c r="DP134" s="155"/>
      <c r="DQ134" s="155"/>
      <c r="DR134" s="155"/>
      <c r="DS134" s="155"/>
      <c r="DT134" s="155"/>
    </row>
    <row r="135" spans="1:124" s="153" customFormat="1" ht="65.099999999999994" customHeight="1" x14ac:dyDescent="0.25">
      <c r="A135" s="168">
        <v>80</v>
      </c>
      <c r="B135" s="185" t="s">
        <v>2365</v>
      </c>
      <c r="C135" s="162" t="s">
        <v>2366</v>
      </c>
      <c r="D135" s="155">
        <v>132</v>
      </c>
      <c r="E135" s="4" t="s">
        <v>761</v>
      </c>
      <c r="F135" s="4" t="s">
        <v>762</v>
      </c>
      <c r="G135" s="4" t="s">
        <v>2367</v>
      </c>
      <c r="H135" s="4" t="s">
        <v>50</v>
      </c>
      <c r="I135" s="4" t="s">
        <v>764</v>
      </c>
      <c r="J135" s="4"/>
      <c r="K135" s="4"/>
      <c r="L135" s="33"/>
      <c r="M135" s="33" t="s">
        <v>766</v>
      </c>
      <c r="N135" s="33" t="s">
        <v>765</v>
      </c>
      <c r="O135" s="4" t="s">
        <v>111</v>
      </c>
      <c r="P135" s="4" t="s">
        <v>38</v>
      </c>
      <c r="Q135" s="4">
        <v>424</v>
      </c>
      <c r="R135" s="29" t="s">
        <v>767</v>
      </c>
      <c r="S135" s="4">
        <v>109588294</v>
      </c>
      <c r="T135" s="30">
        <v>625000</v>
      </c>
      <c r="U135" s="30">
        <v>500000</v>
      </c>
      <c r="V135" s="40">
        <f>+U135/T135</f>
        <v>0.8</v>
      </c>
      <c r="W135" s="196" t="s">
        <v>3104</v>
      </c>
      <c r="X135" s="4" t="s">
        <v>2050</v>
      </c>
      <c r="Y135" s="4"/>
      <c r="Z135" s="4" t="s">
        <v>2068</v>
      </c>
      <c r="AA135" s="4" t="s">
        <v>2063</v>
      </c>
      <c r="AB135" s="4" t="s">
        <v>2045</v>
      </c>
      <c r="AC135" s="4" t="s">
        <v>2052</v>
      </c>
      <c r="AD135" s="155"/>
      <c r="AE135" s="3"/>
      <c r="AF135" s="4"/>
      <c r="AG135" s="235">
        <v>7</v>
      </c>
      <c r="AH135" s="235">
        <v>7</v>
      </c>
      <c r="AI135" s="235">
        <v>7</v>
      </c>
      <c r="AJ135" s="235">
        <v>11</v>
      </c>
      <c r="AK135" s="235">
        <v>7</v>
      </c>
      <c r="AL135" s="235">
        <v>0</v>
      </c>
      <c r="AM135" s="235">
        <v>15</v>
      </c>
      <c r="AN135" s="236">
        <f t="shared" si="90"/>
        <v>54</v>
      </c>
      <c r="AO135" s="235">
        <v>7</v>
      </c>
      <c r="AP135" s="235">
        <v>7</v>
      </c>
      <c r="AQ135" s="235">
        <v>7</v>
      </c>
      <c r="AR135" s="235">
        <v>11</v>
      </c>
      <c r="AS135" s="235">
        <v>7</v>
      </c>
      <c r="AT135" s="235">
        <v>0</v>
      </c>
      <c r="AU135" s="235">
        <v>15</v>
      </c>
      <c r="AV135" s="237">
        <f t="shared" si="91"/>
        <v>54</v>
      </c>
      <c r="AW135" s="235">
        <v>10</v>
      </c>
      <c r="AX135" s="235">
        <v>20</v>
      </c>
      <c r="AY135" s="235">
        <v>10</v>
      </c>
      <c r="AZ135" s="235">
        <v>11</v>
      </c>
      <c r="BA135" s="235">
        <v>10</v>
      </c>
      <c r="BB135" s="235">
        <v>20</v>
      </c>
      <c r="BC135" s="235">
        <v>15</v>
      </c>
      <c r="BD135" s="238">
        <f t="shared" si="92"/>
        <v>96</v>
      </c>
      <c r="BE135" s="235">
        <v>4</v>
      </c>
      <c r="BF135" s="235">
        <v>7</v>
      </c>
      <c r="BG135" s="235">
        <v>7</v>
      </c>
      <c r="BH135" s="235">
        <v>11</v>
      </c>
      <c r="BI135" s="235">
        <v>7</v>
      </c>
      <c r="BJ135" s="235">
        <v>0</v>
      </c>
      <c r="BK135" s="235">
        <v>15</v>
      </c>
      <c r="BL135" s="239">
        <f t="shared" si="93"/>
        <v>51</v>
      </c>
      <c r="BM135" s="235">
        <v>7</v>
      </c>
      <c r="BN135" s="235">
        <v>7</v>
      </c>
      <c r="BO135" s="235">
        <v>7</v>
      </c>
      <c r="BP135" s="235">
        <v>11</v>
      </c>
      <c r="BQ135" s="235">
        <v>7</v>
      </c>
      <c r="BR135" s="235">
        <v>0</v>
      </c>
      <c r="BS135" s="235">
        <v>15</v>
      </c>
      <c r="BT135" s="240">
        <f t="shared" si="94"/>
        <v>54</v>
      </c>
      <c r="BU135" s="235">
        <f t="shared" si="95"/>
        <v>309</v>
      </c>
      <c r="BV135" s="235">
        <v>5</v>
      </c>
      <c r="BW135" s="244">
        <f t="shared" si="96"/>
        <v>61.8</v>
      </c>
      <c r="BX135" s="235">
        <f t="shared" si="97"/>
        <v>35</v>
      </c>
      <c r="BY135" s="245">
        <f t="shared" si="98"/>
        <v>7</v>
      </c>
      <c r="BZ135" s="235">
        <f t="shared" si="99"/>
        <v>48</v>
      </c>
      <c r="CA135" s="246">
        <f t="shared" si="100"/>
        <v>9.6</v>
      </c>
      <c r="CB135" s="235">
        <f t="shared" si="101"/>
        <v>38</v>
      </c>
      <c r="CC135" s="247">
        <f t="shared" si="102"/>
        <v>7.6</v>
      </c>
      <c r="CD135" s="235">
        <f t="shared" si="103"/>
        <v>55</v>
      </c>
      <c r="CE135" s="248">
        <f t="shared" si="104"/>
        <v>11</v>
      </c>
      <c r="CF135" s="235">
        <f t="shared" si="105"/>
        <v>38</v>
      </c>
      <c r="CG135" s="249">
        <f t="shared" si="106"/>
        <v>7.6</v>
      </c>
      <c r="CH135" s="235">
        <f t="shared" si="107"/>
        <v>20</v>
      </c>
      <c r="CI135" s="250">
        <f t="shared" si="108"/>
        <v>4</v>
      </c>
      <c r="CJ135" s="235">
        <f t="shared" si="109"/>
        <v>75</v>
      </c>
      <c r="CK135" s="251">
        <f t="shared" si="110"/>
        <v>15</v>
      </c>
      <c r="CL135" s="268">
        <f t="shared" si="111"/>
        <v>0</v>
      </c>
      <c r="CM135" s="260"/>
      <c r="CN135" s="160"/>
      <c r="CO135" s="160"/>
      <c r="CP135" s="160"/>
      <c r="CQ135" s="155"/>
      <c r="CR135" s="155"/>
      <c r="CS135" s="155"/>
      <c r="CT135" s="155"/>
      <c r="CU135" s="155"/>
      <c r="CV135" s="155"/>
      <c r="CW135" s="155"/>
      <c r="CX135" s="155"/>
      <c r="CY135" s="155"/>
      <c r="CZ135" s="155"/>
      <c r="DA135" s="155"/>
      <c r="DB135" s="155"/>
      <c r="DC135" s="155"/>
      <c r="DD135" s="155"/>
      <c r="DE135" s="155"/>
      <c r="DF135" s="155"/>
      <c r="DG135" s="155"/>
      <c r="DH135" s="155"/>
      <c r="DI135" s="155"/>
      <c r="DJ135" s="155"/>
      <c r="DK135" s="155"/>
      <c r="DL135" s="155"/>
      <c r="DM135" s="155"/>
      <c r="DN135" s="155"/>
      <c r="DO135" s="155"/>
      <c r="DP135" s="155"/>
      <c r="DQ135" s="155"/>
      <c r="DR135" s="155"/>
      <c r="DS135" s="155"/>
      <c r="DT135" s="155"/>
    </row>
    <row r="136" spans="1:124" s="153" customFormat="1" ht="65.099999999999994" customHeight="1" x14ac:dyDescent="0.25">
      <c r="A136" s="215">
        <v>138</v>
      </c>
      <c r="B136" s="171">
        <v>167</v>
      </c>
      <c r="C136" s="155" t="s">
        <v>2888</v>
      </c>
      <c r="D136" s="162">
        <v>133</v>
      </c>
      <c r="E136" s="155" t="s">
        <v>195</v>
      </c>
      <c r="F136" s="155" t="s">
        <v>194</v>
      </c>
      <c r="G136" s="155" t="s">
        <v>2889</v>
      </c>
      <c r="H136" s="155" t="s">
        <v>35</v>
      </c>
      <c r="I136" s="155" t="s">
        <v>1036</v>
      </c>
      <c r="J136" s="155"/>
      <c r="K136" s="155"/>
      <c r="L136" s="155"/>
      <c r="M136" s="155" t="s">
        <v>2890</v>
      </c>
      <c r="N136" s="155" t="s">
        <v>196</v>
      </c>
      <c r="O136" s="4" t="s">
        <v>22</v>
      </c>
      <c r="P136" s="155" t="s">
        <v>17</v>
      </c>
      <c r="Q136" s="4">
        <v>424</v>
      </c>
      <c r="R136" s="159" t="s">
        <v>197</v>
      </c>
      <c r="S136" s="155" t="s">
        <v>198</v>
      </c>
      <c r="T136" s="160">
        <v>850000</v>
      </c>
      <c r="U136" s="160">
        <v>675000</v>
      </c>
      <c r="V136" s="180">
        <v>0.79411764705882348</v>
      </c>
      <c r="W136" s="155" t="s">
        <v>3138</v>
      </c>
      <c r="X136" s="155" t="s">
        <v>2891</v>
      </c>
      <c r="Y136" s="155"/>
      <c r="Z136" s="155" t="s">
        <v>2051</v>
      </c>
      <c r="AA136" s="155" t="s">
        <v>2063</v>
      </c>
      <c r="AB136" s="155" t="s">
        <v>2045</v>
      </c>
      <c r="AC136" s="155"/>
      <c r="AD136" s="155"/>
      <c r="AE136" s="155"/>
      <c r="AF136" s="155"/>
      <c r="AG136" s="235">
        <v>4</v>
      </c>
      <c r="AH136" s="235">
        <v>7</v>
      </c>
      <c r="AI136" s="235">
        <v>4</v>
      </c>
      <c r="AJ136" s="235">
        <v>12</v>
      </c>
      <c r="AK136" s="235">
        <v>7</v>
      </c>
      <c r="AL136" s="235">
        <v>7</v>
      </c>
      <c r="AM136" s="235">
        <v>15</v>
      </c>
      <c r="AN136" s="236">
        <f t="shared" si="90"/>
        <v>56</v>
      </c>
      <c r="AO136" s="235">
        <v>4</v>
      </c>
      <c r="AP136" s="235">
        <v>7</v>
      </c>
      <c r="AQ136" s="235">
        <v>4</v>
      </c>
      <c r="AR136" s="235">
        <v>12</v>
      </c>
      <c r="AS136" s="235">
        <v>7</v>
      </c>
      <c r="AT136" s="235">
        <v>7</v>
      </c>
      <c r="AU136" s="235">
        <v>15</v>
      </c>
      <c r="AV136" s="237">
        <f t="shared" si="91"/>
        <v>56</v>
      </c>
      <c r="AW136" s="235">
        <v>10</v>
      </c>
      <c r="AX136" s="235">
        <v>20</v>
      </c>
      <c r="AY136" s="235">
        <v>7</v>
      </c>
      <c r="AZ136" s="235">
        <v>12</v>
      </c>
      <c r="BA136" s="235">
        <v>10</v>
      </c>
      <c r="BB136" s="235">
        <v>7</v>
      </c>
      <c r="BC136" s="235">
        <v>15</v>
      </c>
      <c r="BD136" s="238">
        <f t="shared" si="92"/>
        <v>81</v>
      </c>
      <c r="BE136" s="235">
        <v>7</v>
      </c>
      <c r="BF136" s="235">
        <v>7</v>
      </c>
      <c r="BG136" s="235">
        <v>4</v>
      </c>
      <c r="BH136" s="235">
        <v>12</v>
      </c>
      <c r="BI136" s="235">
        <v>7</v>
      </c>
      <c r="BJ136" s="235">
        <v>7</v>
      </c>
      <c r="BK136" s="235">
        <v>15</v>
      </c>
      <c r="BL136" s="239">
        <f t="shared" si="93"/>
        <v>59</v>
      </c>
      <c r="BM136" s="235">
        <v>4</v>
      </c>
      <c r="BN136" s="235">
        <v>7</v>
      </c>
      <c r="BO136" s="235">
        <v>4</v>
      </c>
      <c r="BP136" s="235">
        <v>12</v>
      </c>
      <c r="BQ136" s="235">
        <v>7</v>
      </c>
      <c r="BR136" s="235">
        <v>7</v>
      </c>
      <c r="BS136" s="235">
        <v>15</v>
      </c>
      <c r="BT136" s="240">
        <f t="shared" si="94"/>
        <v>56</v>
      </c>
      <c r="BU136" s="235">
        <f t="shared" si="95"/>
        <v>308</v>
      </c>
      <c r="BV136" s="235">
        <v>5</v>
      </c>
      <c r="BW136" s="244">
        <f t="shared" si="96"/>
        <v>61.6</v>
      </c>
      <c r="BX136" s="235">
        <f t="shared" si="97"/>
        <v>29</v>
      </c>
      <c r="BY136" s="245">
        <f t="shared" si="98"/>
        <v>5.8</v>
      </c>
      <c r="BZ136" s="235">
        <f t="shared" si="99"/>
        <v>48</v>
      </c>
      <c r="CA136" s="246">
        <f t="shared" si="100"/>
        <v>9.6</v>
      </c>
      <c r="CB136" s="235">
        <f t="shared" si="101"/>
        <v>23</v>
      </c>
      <c r="CC136" s="247">
        <f t="shared" si="102"/>
        <v>4.5999999999999996</v>
      </c>
      <c r="CD136" s="235">
        <f t="shared" si="103"/>
        <v>60</v>
      </c>
      <c r="CE136" s="248">
        <f t="shared" si="104"/>
        <v>12</v>
      </c>
      <c r="CF136" s="235">
        <f t="shared" si="105"/>
        <v>38</v>
      </c>
      <c r="CG136" s="249">
        <f t="shared" si="106"/>
        <v>7.6</v>
      </c>
      <c r="CH136" s="235">
        <f t="shared" si="107"/>
        <v>35</v>
      </c>
      <c r="CI136" s="250">
        <f t="shared" si="108"/>
        <v>7</v>
      </c>
      <c r="CJ136" s="235">
        <f t="shared" si="109"/>
        <v>75</v>
      </c>
      <c r="CK136" s="251">
        <f t="shared" si="110"/>
        <v>15</v>
      </c>
      <c r="CL136" s="268">
        <f t="shared" si="111"/>
        <v>0</v>
      </c>
      <c r="CM136" s="260"/>
      <c r="CN136" s="160"/>
      <c r="CO136" s="160"/>
      <c r="CP136" s="160"/>
      <c r="CQ136" s="155"/>
      <c r="CR136" s="155"/>
      <c r="CS136" s="155"/>
      <c r="CT136" s="155"/>
      <c r="CU136" s="155"/>
      <c r="CV136" s="155"/>
      <c r="CW136" s="155"/>
      <c r="CX136" s="155"/>
      <c r="CY136" s="155"/>
      <c r="CZ136" s="155"/>
      <c r="DA136" s="155"/>
      <c r="DB136" s="155"/>
      <c r="DC136" s="155"/>
      <c r="DD136" s="155"/>
      <c r="DE136" s="155"/>
      <c r="DF136" s="155"/>
      <c r="DG136" s="155"/>
      <c r="DH136" s="155"/>
      <c r="DI136" s="155"/>
      <c r="DJ136" s="155"/>
      <c r="DK136" s="155"/>
      <c r="DL136" s="155"/>
      <c r="DM136" s="155"/>
      <c r="DN136" s="155"/>
      <c r="DO136" s="155"/>
      <c r="DP136" s="155"/>
      <c r="DQ136" s="155"/>
      <c r="DR136" s="155"/>
      <c r="DS136" s="155"/>
      <c r="DT136" s="155"/>
    </row>
    <row r="137" spans="1:124" s="153" customFormat="1" ht="65.099999999999994" customHeight="1" x14ac:dyDescent="0.25">
      <c r="A137" s="215">
        <v>149</v>
      </c>
      <c r="B137" s="153" t="s">
        <v>1939</v>
      </c>
      <c r="C137" s="155" t="s">
        <v>2682</v>
      </c>
      <c r="D137" s="155">
        <v>134</v>
      </c>
      <c r="E137" s="155" t="s">
        <v>75</v>
      </c>
      <c r="F137" s="155" t="s">
        <v>301</v>
      </c>
      <c r="G137" s="155" t="s">
        <v>2683</v>
      </c>
      <c r="H137" s="155" t="s">
        <v>35</v>
      </c>
      <c r="I137" s="155"/>
      <c r="J137" s="155" t="s">
        <v>128</v>
      </c>
      <c r="K137" s="155" t="s">
        <v>1372</v>
      </c>
      <c r="L137" s="155"/>
      <c r="M137" s="155" t="s">
        <v>305</v>
      </c>
      <c r="N137" s="155" t="s">
        <v>697</v>
      </c>
      <c r="O137" s="4" t="s">
        <v>2989</v>
      </c>
      <c r="P137" s="155" t="s">
        <v>29</v>
      </c>
      <c r="Q137" s="4">
        <v>481</v>
      </c>
      <c r="R137" s="159" t="s">
        <v>306</v>
      </c>
      <c r="S137" s="155">
        <v>102780656</v>
      </c>
      <c r="T137" s="160">
        <v>1391000</v>
      </c>
      <c r="U137" s="160">
        <v>1067000</v>
      </c>
      <c r="V137" s="180">
        <v>0.76707404744787921</v>
      </c>
      <c r="W137" s="155" t="s">
        <v>3145</v>
      </c>
      <c r="X137" s="155" t="s">
        <v>2684</v>
      </c>
      <c r="Y137" s="155"/>
      <c r="Z137" s="155" t="s">
        <v>2051</v>
      </c>
      <c r="AA137" s="155" t="s">
        <v>2087</v>
      </c>
      <c r="AB137" s="155" t="s">
        <v>2045</v>
      </c>
      <c r="AC137" s="155"/>
      <c r="AD137" s="155"/>
      <c r="AE137" s="155"/>
      <c r="AF137" s="155"/>
      <c r="AG137" s="241">
        <v>10</v>
      </c>
      <c r="AH137" s="241">
        <v>15</v>
      </c>
      <c r="AI137" s="241">
        <v>4</v>
      </c>
      <c r="AJ137" s="241">
        <v>6</v>
      </c>
      <c r="AK137" s="241">
        <v>7</v>
      </c>
      <c r="AL137" s="241">
        <v>0</v>
      </c>
      <c r="AM137" s="241">
        <v>15</v>
      </c>
      <c r="AN137" s="236">
        <f t="shared" si="90"/>
        <v>57</v>
      </c>
      <c r="AO137" s="241">
        <v>10</v>
      </c>
      <c r="AP137" s="241">
        <v>15</v>
      </c>
      <c r="AQ137" s="241">
        <v>4</v>
      </c>
      <c r="AR137" s="241">
        <v>11</v>
      </c>
      <c r="AS137" s="241">
        <v>7</v>
      </c>
      <c r="AT137" s="241">
        <v>0</v>
      </c>
      <c r="AU137" s="241">
        <v>15</v>
      </c>
      <c r="AV137" s="237">
        <f t="shared" si="91"/>
        <v>62</v>
      </c>
      <c r="AW137" s="241">
        <v>7</v>
      </c>
      <c r="AX137" s="241">
        <v>15</v>
      </c>
      <c r="AY137" s="241">
        <v>10</v>
      </c>
      <c r="AZ137" s="241">
        <v>6</v>
      </c>
      <c r="BA137" s="241">
        <v>10</v>
      </c>
      <c r="BB137" s="241">
        <v>15</v>
      </c>
      <c r="BC137" s="241">
        <v>15</v>
      </c>
      <c r="BD137" s="238">
        <f t="shared" si="92"/>
        <v>78</v>
      </c>
      <c r="BE137" s="241">
        <v>10</v>
      </c>
      <c r="BF137" s="241">
        <v>7</v>
      </c>
      <c r="BG137" s="241">
        <v>4</v>
      </c>
      <c r="BH137" s="241">
        <v>6</v>
      </c>
      <c r="BI137" s="241">
        <v>7</v>
      </c>
      <c r="BJ137" s="241">
        <v>0</v>
      </c>
      <c r="BK137" s="241">
        <v>15</v>
      </c>
      <c r="BL137" s="239">
        <f t="shared" si="93"/>
        <v>49</v>
      </c>
      <c r="BM137" s="241">
        <v>10</v>
      </c>
      <c r="BN137" s="241">
        <v>15</v>
      </c>
      <c r="BO137" s="241">
        <v>4</v>
      </c>
      <c r="BP137" s="241">
        <v>11</v>
      </c>
      <c r="BQ137" s="241">
        <v>7</v>
      </c>
      <c r="BR137" s="241">
        <v>0</v>
      </c>
      <c r="BS137" s="241">
        <v>15</v>
      </c>
      <c r="BT137" s="240">
        <f t="shared" si="94"/>
        <v>62</v>
      </c>
      <c r="BU137" s="235">
        <f t="shared" si="95"/>
        <v>308</v>
      </c>
      <c r="BV137" s="235">
        <v>5</v>
      </c>
      <c r="BW137" s="244">
        <f t="shared" si="96"/>
        <v>61.6</v>
      </c>
      <c r="BX137" s="235">
        <f t="shared" si="97"/>
        <v>47</v>
      </c>
      <c r="BY137" s="245">
        <f t="shared" si="98"/>
        <v>9.4</v>
      </c>
      <c r="BZ137" s="235">
        <f t="shared" si="99"/>
        <v>67</v>
      </c>
      <c r="CA137" s="246">
        <f t="shared" si="100"/>
        <v>13.4</v>
      </c>
      <c r="CB137" s="235">
        <f t="shared" si="101"/>
        <v>26</v>
      </c>
      <c r="CC137" s="247">
        <f t="shared" si="102"/>
        <v>5.2</v>
      </c>
      <c r="CD137" s="235">
        <f t="shared" si="103"/>
        <v>40</v>
      </c>
      <c r="CE137" s="248">
        <f t="shared" si="104"/>
        <v>8</v>
      </c>
      <c r="CF137" s="235">
        <f t="shared" si="105"/>
        <v>38</v>
      </c>
      <c r="CG137" s="249">
        <f t="shared" si="106"/>
        <v>7.6</v>
      </c>
      <c r="CH137" s="235">
        <f t="shared" si="107"/>
        <v>15</v>
      </c>
      <c r="CI137" s="250">
        <f t="shared" si="108"/>
        <v>3</v>
      </c>
      <c r="CJ137" s="235">
        <f t="shared" si="109"/>
        <v>75</v>
      </c>
      <c r="CK137" s="251">
        <f t="shared" si="110"/>
        <v>15</v>
      </c>
      <c r="CL137" s="268">
        <f t="shared" si="111"/>
        <v>0</v>
      </c>
      <c r="CM137" s="160"/>
      <c r="CN137" s="264"/>
      <c r="CO137" s="160"/>
      <c r="CP137" s="160"/>
      <c r="CQ137" s="155"/>
      <c r="CR137" s="155"/>
      <c r="CS137" s="155"/>
      <c r="CT137" s="155"/>
      <c r="CU137" s="155"/>
      <c r="CV137" s="155"/>
      <c r="CW137" s="155"/>
      <c r="CX137" s="155"/>
      <c r="CY137" s="155"/>
      <c r="CZ137" s="155"/>
      <c r="DA137" s="155"/>
      <c r="DB137" s="155"/>
      <c r="DC137" s="155"/>
      <c r="DD137" s="155"/>
      <c r="DE137" s="155"/>
      <c r="DF137" s="155"/>
      <c r="DG137" s="155"/>
      <c r="DH137" s="155"/>
      <c r="DI137" s="155"/>
      <c r="DJ137" s="155"/>
      <c r="DK137" s="155"/>
      <c r="DL137" s="155"/>
      <c r="DM137" s="155"/>
      <c r="DN137" s="155"/>
      <c r="DO137" s="155"/>
      <c r="DP137" s="155"/>
      <c r="DQ137" s="155"/>
      <c r="DR137" s="155"/>
      <c r="DS137" s="155"/>
      <c r="DT137" s="155"/>
    </row>
    <row r="138" spans="1:124" s="153" customFormat="1" ht="65.099999999999994" customHeight="1" x14ac:dyDescent="0.25">
      <c r="A138" s="214">
        <v>130</v>
      </c>
      <c r="B138" s="153" t="s">
        <v>2708</v>
      </c>
      <c r="C138" s="155" t="s">
        <v>2709</v>
      </c>
      <c r="D138" s="162">
        <v>135</v>
      </c>
      <c r="E138" s="155" t="s">
        <v>200</v>
      </c>
      <c r="F138" s="155" t="s">
        <v>478</v>
      </c>
      <c r="G138" s="155" t="s">
        <v>2710</v>
      </c>
      <c r="H138" s="155" t="s">
        <v>2711</v>
      </c>
      <c r="I138" s="155" t="s">
        <v>1891</v>
      </c>
      <c r="J138" s="155"/>
      <c r="K138" s="155"/>
      <c r="L138" s="155" t="s">
        <v>1409</v>
      </c>
      <c r="M138" s="155" t="s">
        <v>1892</v>
      </c>
      <c r="N138" s="155" t="s">
        <v>2712</v>
      </c>
      <c r="O138" s="4" t="s">
        <v>22</v>
      </c>
      <c r="P138" s="155" t="s">
        <v>29</v>
      </c>
      <c r="Q138" s="4">
        <v>481</v>
      </c>
      <c r="R138" s="159" t="s">
        <v>396</v>
      </c>
      <c r="S138" s="155">
        <v>102942192</v>
      </c>
      <c r="T138" s="160">
        <v>985000</v>
      </c>
      <c r="U138" s="160">
        <v>785000</v>
      </c>
      <c r="V138" s="180">
        <v>0.79695431472081213</v>
      </c>
      <c r="W138" s="155" t="s">
        <v>3132</v>
      </c>
      <c r="X138" s="155" t="s">
        <v>2713</v>
      </c>
      <c r="Y138" s="155"/>
      <c r="Z138" s="155" t="s">
        <v>2051</v>
      </c>
      <c r="AA138" s="155" t="s">
        <v>2087</v>
      </c>
      <c r="AB138" s="155" t="s">
        <v>2045</v>
      </c>
      <c r="AC138" s="155"/>
      <c r="AD138" s="155"/>
      <c r="AE138" s="155"/>
      <c r="AF138" s="155"/>
      <c r="AG138" s="235">
        <v>7</v>
      </c>
      <c r="AH138" s="235">
        <v>7</v>
      </c>
      <c r="AI138" s="235">
        <v>7</v>
      </c>
      <c r="AJ138" s="235">
        <v>11</v>
      </c>
      <c r="AK138" s="235">
        <v>7</v>
      </c>
      <c r="AL138" s="235">
        <v>0</v>
      </c>
      <c r="AM138" s="235">
        <v>15</v>
      </c>
      <c r="AN138" s="236">
        <f t="shared" si="90"/>
        <v>54</v>
      </c>
      <c r="AO138" s="235">
        <v>7</v>
      </c>
      <c r="AP138" s="235">
        <v>7</v>
      </c>
      <c r="AQ138" s="235">
        <v>7</v>
      </c>
      <c r="AR138" s="235">
        <v>11</v>
      </c>
      <c r="AS138" s="235">
        <v>7</v>
      </c>
      <c r="AT138" s="235">
        <v>0</v>
      </c>
      <c r="AU138" s="235">
        <v>15</v>
      </c>
      <c r="AV138" s="237">
        <f t="shared" si="91"/>
        <v>54</v>
      </c>
      <c r="AW138" s="235">
        <v>10</v>
      </c>
      <c r="AX138" s="235">
        <v>15</v>
      </c>
      <c r="AY138" s="235">
        <v>7</v>
      </c>
      <c r="AZ138" s="235">
        <v>11</v>
      </c>
      <c r="BA138" s="235">
        <v>10</v>
      </c>
      <c r="BB138" s="235">
        <v>20</v>
      </c>
      <c r="BC138" s="235">
        <v>15</v>
      </c>
      <c r="BD138" s="238">
        <f t="shared" si="92"/>
        <v>88</v>
      </c>
      <c r="BE138" s="235">
        <v>7</v>
      </c>
      <c r="BF138" s="235">
        <v>7</v>
      </c>
      <c r="BG138" s="235">
        <v>10</v>
      </c>
      <c r="BH138" s="235">
        <v>11</v>
      </c>
      <c r="BI138" s="235">
        <v>7</v>
      </c>
      <c r="BJ138" s="235">
        <v>0</v>
      </c>
      <c r="BK138" s="235">
        <v>15</v>
      </c>
      <c r="BL138" s="239">
        <f t="shared" si="93"/>
        <v>57</v>
      </c>
      <c r="BM138" s="235">
        <v>7</v>
      </c>
      <c r="BN138" s="235">
        <v>7</v>
      </c>
      <c r="BO138" s="235">
        <v>7</v>
      </c>
      <c r="BP138" s="235">
        <v>11</v>
      </c>
      <c r="BQ138" s="235">
        <v>7</v>
      </c>
      <c r="BR138" s="235">
        <v>0</v>
      </c>
      <c r="BS138" s="235">
        <v>15</v>
      </c>
      <c r="BT138" s="240">
        <f t="shared" si="94"/>
        <v>54</v>
      </c>
      <c r="BU138" s="235">
        <f t="shared" si="95"/>
        <v>307</v>
      </c>
      <c r="BV138" s="235">
        <v>5</v>
      </c>
      <c r="BW138" s="244">
        <f t="shared" si="96"/>
        <v>61.4</v>
      </c>
      <c r="BX138" s="235">
        <f t="shared" si="97"/>
        <v>38</v>
      </c>
      <c r="BY138" s="245">
        <f t="shared" si="98"/>
        <v>7.6</v>
      </c>
      <c r="BZ138" s="235">
        <f t="shared" si="99"/>
        <v>43</v>
      </c>
      <c r="CA138" s="246">
        <f t="shared" si="100"/>
        <v>8.6</v>
      </c>
      <c r="CB138" s="235">
        <f t="shared" si="101"/>
        <v>38</v>
      </c>
      <c r="CC138" s="247">
        <f t="shared" si="102"/>
        <v>7.6</v>
      </c>
      <c r="CD138" s="235">
        <f t="shared" si="103"/>
        <v>55</v>
      </c>
      <c r="CE138" s="248">
        <f t="shared" si="104"/>
        <v>11</v>
      </c>
      <c r="CF138" s="235">
        <f t="shared" si="105"/>
        <v>38</v>
      </c>
      <c r="CG138" s="249">
        <f t="shared" si="106"/>
        <v>7.6</v>
      </c>
      <c r="CH138" s="235">
        <f t="shared" si="107"/>
        <v>20</v>
      </c>
      <c r="CI138" s="250">
        <f t="shared" si="108"/>
        <v>4</v>
      </c>
      <c r="CJ138" s="235">
        <f t="shared" si="109"/>
        <v>75</v>
      </c>
      <c r="CK138" s="251">
        <f t="shared" si="110"/>
        <v>15</v>
      </c>
      <c r="CL138" s="268">
        <f t="shared" si="111"/>
        <v>0</v>
      </c>
      <c r="CM138" s="160"/>
      <c r="CN138" s="264"/>
      <c r="CO138" s="160"/>
      <c r="CP138" s="160"/>
      <c r="CQ138" s="155"/>
      <c r="CR138" s="155"/>
      <c r="CS138" s="155"/>
      <c r="CT138" s="155"/>
      <c r="CU138" s="155"/>
      <c r="CV138" s="155"/>
      <c r="CW138" s="155"/>
      <c r="CX138" s="155"/>
      <c r="CY138" s="155"/>
      <c r="CZ138" s="155"/>
      <c r="DA138" s="155"/>
      <c r="DB138" s="155"/>
      <c r="DC138" s="155"/>
      <c r="DD138" s="155"/>
      <c r="DE138" s="155"/>
      <c r="DF138" s="155"/>
      <c r="DG138" s="155"/>
      <c r="DH138" s="155"/>
      <c r="DI138" s="155"/>
      <c r="DJ138" s="155"/>
      <c r="DK138" s="155"/>
      <c r="DL138" s="155"/>
      <c r="DM138" s="155"/>
      <c r="DN138" s="155"/>
      <c r="DO138" s="155"/>
      <c r="DP138" s="155"/>
      <c r="DQ138" s="155"/>
      <c r="DR138" s="155"/>
      <c r="DS138" s="155"/>
      <c r="DT138" s="155"/>
    </row>
    <row r="139" spans="1:124" s="153" customFormat="1" ht="65.099999999999994" customHeight="1" x14ac:dyDescent="0.25">
      <c r="A139" s="202">
        <v>25</v>
      </c>
      <c r="B139" s="161" t="s">
        <v>2195</v>
      </c>
      <c r="C139" s="162" t="s">
        <v>2196</v>
      </c>
      <c r="D139" s="155">
        <v>136</v>
      </c>
      <c r="E139" s="4" t="s">
        <v>1413</v>
      </c>
      <c r="F139" s="4" t="s">
        <v>1947</v>
      </c>
      <c r="G139" s="4" t="s">
        <v>2197</v>
      </c>
      <c r="H139" s="3" t="s">
        <v>26</v>
      </c>
      <c r="I139" s="4"/>
      <c r="J139" s="3" t="s">
        <v>128</v>
      </c>
      <c r="K139" s="3" t="s">
        <v>983</v>
      </c>
      <c r="L139" s="4" t="s">
        <v>986</v>
      </c>
      <c r="M139" s="4" t="s">
        <v>1416</v>
      </c>
      <c r="N139" s="4" t="s">
        <v>984</v>
      </c>
      <c r="O139" s="3" t="s">
        <v>90</v>
      </c>
      <c r="P139" s="3" t="s">
        <v>29</v>
      </c>
      <c r="Q139" s="3">
        <v>481</v>
      </c>
      <c r="R139" s="5" t="s">
        <v>1417</v>
      </c>
      <c r="S139" s="3">
        <v>108353998</v>
      </c>
      <c r="T139" s="6">
        <v>1139000</v>
      </c>
      <c r="U139" s="6">
        <v>900000</v>
      </c>
      <c r="V139" s="40">
        <f>+U139/T139</f>
        <v>0.79016681299385427</v>
      </c>
      <c r="W139" s="196" t="s">
        <v>3073</v>
      </c>
      <c r="X139" s="4" t="s">
        <v>2198</v>
      </c>
      <c r="Y139" s="4"/>
      <c r="Z139" s="4" t="s">
        <v>2051</v>
      </c>
      <c r="AA139" s="4" t="s">
        <v>2087</v>
      </c>
      <c r="AB139" s="4" t="s">
        <v>2102</v>
      </c>
      <c r="AC139" s="4" t="s">
        <v>2052</v>
      </c>
      <c r="AD139" s="155"/>
      <c r="AE139" s="1" t="s">
        <v>2199</v>
      </c>
      <c r="AF139" s="3"/>
      <c r="AG139" s="235">
        <v>7</v>
      </c>
      <c r="AH139" s="235">
        <v>7</v>
      </c>
      <c r="AI139" s="235">
        <v>4</v>
      </c>
      <c r="AJ139" s="235">
        <v>11</v>
      </c>
      <c r="AK139" s="235">
        <v>4</v>
      </c>
      <c r="AL139" s="235">
        <v>7</v>
      </c>
      <c r="AM139" s="235">
        <v>15</v>
      </c>
      <c r="AN139" s="236">
        <f t="shared" si="90"/>
        <v>55</v>
      </c>
      <c r="AO139" s="235">
        <v>7</v>
      </c>
      <c r="AP139" s="235">
        <v>7</v>
      </c>
      <c r="AQ139" s="235">
        <v>4</v>
      </c>
      <c r="AR139" s="235">
        <v>6</v>
      </c>
      <c r="AS139" s="235">
        <v>4</v>
      </c>
      <c r="AT139" s="235">
        <v>7</v>
      </c>
      <c r="AU139" s="235">
        <v>15</v>
      </c>
      <c r="AV139" s="237">
        <f t="shared" si="91"/>
        <v>50</v>
      </c>
      <c r="AW139" s="235">
        <v>10</v>
      </c>
      <c r="AX139" s="235">
        <v>15</v>
      </c>
      <c r="AY139" s="235">
        <v>10</v>
      </c>
      <c r="AZ139" s="235">
        <v>11</v>
      </c>
      <c r="BA139" s="235">
        <v>10</v>
      </c>
      <c r="BB139" s="235">
        <v>20</v>
      </c>
      <c r="BC139" s="235">
        <v>15</v>
      </c>
      <c r="BD139" s="238">
        <f t="shared" si="92"/>
        <v>91</v>
      </c>
      <c r="BE139" s="235">
        <v>7</v>
      </c>
      <c r="BF139" s="235">
        <v>7</v>
      </c>
      <c r="BG139" s="235">
        <v>4</v>
      </c>
      <c r="BH139" s="235">
        <v>11</v>
      </c>
      <c r="BI139" s="235">
        <v>4</v>
      </c>
      <c r="BJ139" s="235">
        <v>7</v>
      </c>
      <c r="BK139" s="235">
        <v>15</v>
      </c>
      <c r="BL139" s="239">
        <f t="shared" si="93"/>
        <v>55</v>
      </c>
      <c r="BM139" s="235">
        <v>7</v>
      </c>
      <c r="BN139" s="235">
        <v>7</v>
      </c>
      <c r="BO139" s="235">
        <v>4</v>
      </c>
      <c r="BP139" s="235">
        <v>11</v>
      </c>
      <c r="BQ139" s="235">
        <v>4</v>
      </c>
      <c r="BR139" s="235">
        <v>7</v>
      </c>
      <c r="BS139" s="235">
        <v>15</v>
      </c>
      <c r="BT139" s="240">
        <f t="shared" si="94"/>
        <v>55</v>
      </c>
      <c r="BU139" s="235">
        <f t="shared" si="95"/>
        <v>306</v>
      </c>
      <c r="BV139" s="235">
        <v>5</v>
      </c>
      <c r="BW139" s="244">
        <f t="shared" si="96"/>
        <v>61.2</v>
      </c>
      <c r="BX139" s="235">
        <f t="shared" si="97"/>
        <v>38</v>
      </c>
      <c r="BY139" s="245">
        <f t="shared" si="98"/>
        <v>7.6</v>
      </c>
      <c r="BZ139" s="235">
        <f t="shared" si="99"/>
        <v>43</v>
      </c>
      <c r="CA139" s="246">
        <f t="shared" si="100"/>
        <v>8.6</v>
      </c>
      <c r="CB139" s="235">
        <f t="shared" si="101"/>
        <v>26</v>
      </c>
      <c r="CC139" s="247">
        <f t="shared" si="102"/>
        <v>5.2</v>
      </c>
      <c r="CD139" s="235">
        <f t="shared" si="103"/>
        <v>50</v>
      </c>
      <c r="CE139" s="248">
        <f t="shared" si="104"/>
        <v>10</v>
      </c>
      <c r="CF139" s="235">
        <f t="shared" si="105"/>
        <v>26</v>
      </c>
      <c r="CG139" s="249">
        <f t="shared" si="106"/>
        <v>5.2</v>
      </c>
      <c r="CH139" s="235">
        <f t="shared" si="107"/>
        <v>48</v>
      </c>
      <c r="CI139" s="250">
        <f t="shared" si="108"/>
        <v>9.6</v>
      </c>
      <c r="CJ139" s="235">
        <f t="shared" si="109"/>
        <v>75</v>
      </c>
      <c r="CK139" s="251">
        <f t="shared" si="110"/>
        <v>15</v>
      </c>
      <c r="CL139" s="268">
        <f t="shared" si="111"/>
        <v>0</v>
      </c>
      <c r="CM139" s="158"/>
      <c r="CN139" s="263"/>
      <c r="CO139" s="160"/>
      <c r="CP139" s="160"/>
      <c r="CQ139" s="155"/>
      <c r="CR139" s="155"/>
      <c r="CS139" s="155"/>
      <c r="CT139" s="155"/>
      <c r="CU139" s="155"/>
      <c r="CV139" s="155"/>
      <c r="CW139" s="155"/>
      <c r="CX139" s="155"/>
      <c r="CY139" s="155"/>
      <c r="CZ139" s="155"/>
      <c r="DA139" s="155"/>
      <c r="DB139" s="155"/>
      <c r="DC139" s="155"/>
      <c r="DD139" s="155"/>
      <c r="DE139" s="155"/>
      <c r="DF139" s="155"/>
      <c r="DG139" s="155"/>
      <c r="DH139" s="155"/>
      <c r="DI139" s="155"/>
      <c r="DJ139" s="155"/>
      <c r="DK139" s="155"/>
      <c r="DL139" s="155"/>
      <c r="DM139" s="155"/>
      <c r="DN139" s="155"/>
      <c r="DO139" s="155"/>
      <c r="DP139" s="155"/>
      <c r="DQ139" s="155"/>
      <c r="DR139" s="155"/>
      <c r="DS139" s="155"/>
      <c r="DT139" s="155"/>
    </row>
    <row r="140" spans="1:124" s="153" customFormat="1" ht="65.099999999999994" customHeight="1" x14ac:dyDescent="0.25">
      <c r="A140" s="195">
        <v>8</v>
      </c>
      <c r="B140" s="4" t="s">
        <v>2159</v>
      </c>
      <c r="C140" s="162" t="s">
        <v>2160</v>
      </c>
      <c r="D140" s="162">
        <v>137</v>
      </c>
      <c r="E140" s="4" t="s">
        <v>246</v>
      </c>
      <c r="F140" s="4" t="s">
        <v>1942</v>
      </c>
      <c r="G140" s="4" t="s">
        <v>2161</v>
      </c>
      <c r="H140" s="4" t="s">
        <v>15</v>
      </c>
      <c r="I140" s="4"/>
      <c r="J140" s="4" t="s">
        <v>128</v>
      </c>
      <c r="K140" s="4" t="s">
        <v>479</v>
      </c>
      <c r="L140" s="4"/>
      <c r="M140" s="4" t="s">
        <v>1943</v>
      </c>
      <c r="N140" s="4" t="s">
        <v>166</v>
      </c>
      <c r="O140" s="4" t="s">
        <v>61</v>
      </c>
      <c r="P140" s="4" t="s">
        <v>29</v>
      </c>
      <c r="Q140" s="4">
        <v>481</v>
      </c>
      <c r="R140" s="29" t="s">
        <v>1944</v>
      </c>
      <c r="S140" s="4">
        <v>111839396</v>
      </c>
      <c r="T140" s="30">
        <v>845000</v>
      </c>
      <c r="U140" s="30">
        <v>672000</v>
      </c>
      <c r="V140" s="183">
        <f>+U140/T140</f>
        <v>0.79526627218934909</v>
      </c>
      <c r="W140" s="196" t="s">
        <v>3063</v>
      </c>
      <c r="X140" s="4" t="s">
        <v>2163</v>
      </c>
      <c r="Y140" s="4"/>
      <c r="Z140" s="4" t="s">
        <v>2162</v>
      </c>
      <c r="AA140" s="4" t="s">
        <v>2087</v>
      </c>
      <c r="AB140" s="4" t="s">
        <v>2045</v>
      </c>
      <c r="AC140" s="4" t="s">
        <v>2052</v>
      </c>
      <c r="AD140" s="155"/>
      <c r="AE140" s="4"/>
      <c r="AF140" s="3"/>
      <c r="AG140" s="235">
        <v>4</v>
      </c>
      <c r="AH140" s="235">
        <v>7</v>
      </c>
      <c r="AI140" s="235">
        <v>7</v>
      </c>
      <c r="AJ140" s="235">
        <v>9</v>
      </c>
      <c r="AK140" s="235">
        <v>7</v>
      </c>
      <c r="AL140" s="235">
        <v>7</v>
      </c>
      <c r="AM140" s="235">
        <v>15</v>
      </c>
      <c r="AN140" s="236">
        <f t="shared" si="90"/>
        <v>56</v>
      </c>
      <c r="AO140" s="235">
        <v>4</v>
      </c>
      <c r="AP140" s="235">
        <v>7</v>
      </c>
      <c r="AQ140" s="235">
        <v>7</v>
      </c>
      <c r="AR140" s="235">
        <v>9</v>
      </c>
      <c r="AS140" s="235">
        <v>4</v>
      </c>
      <c r="AT140" s="235">
        <v>7</v>
      </c>
      <c r="AU140" s="235">
        <v>15</v>
      </c>
      <c r="AV140" s="237">
        <f t="shared" si="91"/>
        <v>53</v>
      </c>
      <c r="AW140" s="235">
        <v>7</v>
      </c>
      <c r="AX140" s="235">
        <v>15</v>
      </c>
      <c r="AY140" s="235">
        <v>7</v>
      </c>
      <c r="AZ140" s="235">
        <v>9</v>
      </c>
      <c r="BA140" s="235">
        <v>10</v>
      </c>
      <c r="BB140" s="235">
        <v>20</v>
      </c>
      <c r="BC140" s="235">
        <v>15</v>
      </c>
      <c r="BD140" s="238">
        <f t="shared" si="92"/>
        <v>83</v>
      </c>
      <c r="BE140" s="235">
        <v>4</v>
      </c>
      <c r="BF140" s="235">
        <v>7</v>
      </c>
      <c r="BG140" s="235">
        <v>7</v>
      </c>
      <c r="BH140" s="235">
        <v>9</v>
      </c>
      <c r="BI140" s="235">
        <v>7</v>
      </c>
      <c r="BJ140" s="235">
        <v>7</v>
      </c>
      <c r="BK140" s="235">
        <v>15</v>
      </c>
      <c r="BL140" s="239">
        <f t="shared" si="93"/>
        <v>56</v>
      </c>
      <c r="BM140" s="235">
        <v>4</v>
      </c>
      <c r="BN140" s="235">
        <v>7</v>
      </c>
      <c r="BO140" s="235">
        <v>7</v>
      </c>
      <c r="BP140" s="235">
        <v>9</v>
      </c>
      <c r="BQ140" s="235">
        <v>7</v>
      </c>
      <c r="BR140" s="235">
        <v>7</v>
      </c>
      <c r="BS140" s="235">
        <v>15</v>
      </c>
      <c r="BT140" s="240">
        <f t="shared" si="94"/>
        <v>56</v>
      </c>
      <c r="BU140" s="235">
        <f t="shared" si="95"/>
        <v>304</v>
      </c>
      <c r="BV140" s="235">
        <v>5</v>
      </c>
      <c r="BW140" s="244">
        <f t="shared" si="96"/>
        <v>60.8</v>
      </c>
      <c r="BX140" s="235">
        <f t="shared" si="97"/>
        <v>23</v>
      </c>
      <c r="BY140" s="245">
        <f t="shared" si="98"/>
        <v>4.5999999999999996</v>
      </c>
      <c r="BZ140" s="235">
        <f t="shared" si="99"/>
        <v>43</v>
      </c>
      <c r="CA140" s="246">
        <f t="shared" si="100"/>
        <v>8.6</v>
      </c>
      <c r="CB140" s="235">
        <f t="shared" si="101"/>
        <v>35</v>
      </c>
      <c r="CC140" s="247">
        <f t="shared" si="102"/>
        <v>7</v>
      </c>
      <c r="CD140" s="235">
        <f t="shared" si="103"/>
        <v>45</v>
      </c>
      <c r="CE140" s="248">
        <f t="shared" si="104"/>
        <v>9</v>
      </c>
      <c r="CF140" s="235">
        <f t="shared" si="105"/>
        <v>35</v>
      </c>
      <c r="CG140" s="249">
        <f t="shared" si="106"/>
        <v>7</v>
      </c>
      <c r="CH140" s="235">
        <f t="shared" si="107"/>
        <v>48</v>
      </c>
      <c r="CI140" s="250">
        <f t="shared" si="108"/>
        <v>9.6</v>
      </c>
      <c r="CJ140" s="235">
        <f t="shared" si="109"/>
        <v>75</v>
      </c>
      <c r="CK140" s="251">
        <f t="shared" si="110"/>
        <v>15</v>
      </c>
      <c r="CL140" s="268">
        <f t="shared" si="111"/>
        <v>0</v>
      </c>
      <c r="CM140" s="158"/>
      <c r="CN140" s="263"/>
      <c r="CO140" s="160"/>
      <c r="CP140" s="160"/>
      <c r="CQ140" s="155"/>
      <c r="CR140" s="155"/>
      <c r="CS140" s="155"/>
      <c r="CT140" s="155"/>
      <c r="CU140" s="155"/>
      <c r="CV140" s="155"/>
      <c r="CW140" s="155"/>
      <c r="CX140" s="155"/>
      <c r="CY140" s="155"/>
      <c r="CZ140" s="155"/>
      <c r="DA140" s="155"/>
      <c r="DB140" s="155"/>
      <c r="DC140" s="155"/>
      <c r="DD140" s="155"/>
      <c r="DE140" s="155"/>
      <c r="DF140" s="155"/>
      <c r="DG140" s="155"/>
      <c r="DH140" s="155"/>
      <c r="DI140" s="155"/>
      <c r="DJ140" s="155"/>
      <c r="DK140" s="155"/>
      <c r="DL140" s="155"/>
      <c r="DM140" s="155"/>
      <c r="DN140" s="155"/>
      <c r="DO140" s="155"/>
      <c r="DP140" s="155"/>
      <c r="DQ140" s="155"/>
      <c r="DR140" s="155"/>
      <c r="DS140" s="155"/>
      <c r="DT140" s="155"/>
    </row>
    <row r="141" spans="1:124" s="153" customFormat="1" ht="65.099999999999994" customHeight="1" x14ac:dyDescent="0.25">
      <c r="A141" s="222">
        <v>183</v>
      </c>
      <c r="B141" s="155" t="s">
        <v>2555</v>
      </c>
      <c r="C141" s="155" t="s">
        <v>2556</v>
      </c>
      <c r="D141" s="155">
        <v>138</v>
      </c>
      <c r="E141" s="155" t="s">
        <v>49</v>
      </c>
      <c r="F141" s="155" t="s">
        <v>469</v>
      </c>
      <c r="G141" s="155" t="s">
        <v>1404</v>
      </c>
      <c r="H141" s="155" t="s">
        <v>50</v>
      </c>
      <c r="I141" s="155" t="s">
        <v>470</v>
      </c>
      <c r="J141" s="155"/>
      <c r="K141" s="155"/>
      <c r="L141" s="155"/>
      <c r="M141" s="156" t="s">
        <v>2557</v>
      </c>
      <c r="N141" s="155" t="s">
        <v>52</v>
      </c>
      <c r="O141" s="4" t="s">
        <v>51</v>
      </c>
      <c r="P141" s="155" t="s">
        <v>38</v>
      </c>
      <c r="Q141" s="4">
        <v>424</v>
      </c>
      <c r="R141" s="159" t="s">
        <v>471</v>
      </c>
      <c r="S141" s="155">
        <v>109140935</v>
      </c>
      <c r="T141" s="160">
        <v>1400000</v>
      </c>
      <c r="U141" s="160">
        <v>1120000</v>
      </c>
      <c r="V141" s="180">
        <f>U141/T141</f>
        <v>0.8</v>
      </c>
      <c r="W141" s="199" t="s">
        <v>3165</v>
      </c>
      <c r="X141" s="155" t="s">
        <v>2050</v>
      </c>
      <c r="Y141" s="155"/>
      <c r="Z141" s="155" t="s">
        <v>2068</v>
      </c>
      <c r="AA141" s="155" t="s">
        <v>2558</v>
      </c>
      <c r="AB141" s="155" t="s">
        <v>2045</v>
      </c>
      <c r="AC141" s="155" t="s">
        <v>2052</v>
      </c>
      <c r="AD141" s="155"/>
      <c r="AE141" s="155"/>
      <c r="AF141" s="155"/>
      <c r="AG141" s="235">
        <v>7</v>
      </c>
      <c r="AH141" s="235">
        <v>7</v>
      </c>
      <c r="AI141" s="235">
        <v>7</v>
      </c>
      <c r="AJ141" s="235">
        <v>11</v>
      </c>
      <c r="AK141" s="235">
        <v>4</v>
      </c>
      <c r="AL141" s="235">
        <v>7</v>
      </c>
      <c r="AM141" s="235">
        <v>15</v>
      </c>
      <c r="AN141" s="236">
        <f t="shared" si="90"/>
        <v>58</v>
      </c>
      <c r="AO141" s="235">
        <v>7</v>
      </c>
      <c r="AP141" s="235">
        <v>7</v>
      </c>
      <c r="AQ141" s="235">
        <v>7</v>
      </c>
      <c r="AR141" s="235">
        <v>11</v>
      </c>
      <c r="AS141" s="235">
        <v>4</v>
      </c>
      <c r="AT141" s="235">
        <v>7</v>
      </c>
      <c r="AU141" s="235">
        <v>15</v>
      </c>
      <c r="AV141" s="237">
        <f t="shared" si="91"/>
        <v>58</v>
      </c>
      <c r="AW141" s="235">
        <v>7</v>
      </c>
      <c r="AX141" s="235">
        <v>15</v>
      </c>
      <c r="AY141" s="235">
        <v>7</v>
      </c>
      <c r="AZ141" s="235">
        <v>11</v>
      </c>
      <c r="BA141" s="235">
        <v>10</v>
      </c>
      <c r="BB141" s="235">
        <v>7</v>
      </c>
      <c r="BC141" s="235">
        <v>15</v>
      </c>
      <c r="BD141" s="238">
        <f t="shared" si="92"/>
        <v>72</v>
      </c>
      <c r="BE141" s="235">
        <v>7</v>
      </c>
      <c r="BF141" s="235">
        <v>7</v>
      </c>
      <c r="BG141" s="235">
        <v>4</v>
      </c>
      <c r="BH141" s="235">
        <v>11</v>
      </c>
      <c r="BI141" s="235">
        <v>7</v>
      </c>
      <c r="BJ141" s="235">
        <v>7</v>
      </c>
      <c r="BK141" s="235">
        <v>15</v>
      </c>
      <c r="BL141" s="239">
        <f t="shared" si="93"/>
        <v>58</v>
      </c>
      <c r="BM141" s="235">
        <v>7</v>
      </c>
      <c r="BN141" s="235">
        <v>7</v>
      </c>
      <c r="BO141" s="235">
        <v>7</v>
      </c>
      <c r="BP141" s="235">
        <v>11</v>
      </c>
      <c r="BQ141" s="235">
        <v>4</v>
      </c>
      <c r="BR141" s="235">
        <v>7</v>
      </c>
      <c r="BS141" s="235">
        <v>15</v>
      </c>
      <c r="BT141" s="240">
        <f t="shared" si="94"/>
        <v>58</v>
      </c>
      <c r="BU141" s="235">
        <f t="shared" si="95"/>
        <v>304</v>
      </c>
      <c r="BV141" s="235">
        <v>5</v>
      </c>
      <c r="BW141" s="244">
        <f t="shared" si="96"/>
        <v>60.8</v>
      </c>
      <c r="BX141" s="235">
        <f t="shared" si="97"/>
        <v>35</v>
      </c>
      <c r="BY141" s="245">
        <f t="shared" si="98"/>
        <v>7</v>
      </c>
      <c r="BZ141" s="235">
        <f t="shared" si="99"/>
        <v>43</v>
      </c>
      <c r="CA141" s="246">
        <f t="shared" si="100"/>
        <v>8.6</v>
      </c>
      <c r="CB141" s="235">
        <f t="shared" si="101"/>
        <v>32</v>
      </c>
      <c r="CC141" s="247">
        <f t="shared" si="102"/>
        <v>6.4</v>
      </c>
      <c r="CD141" s="235">
        <f t="shared" si="103"/>
        <v>55</v>
      </c>
      <c r="CE141" s="248">
        <f t="shared" si="104"/>
        <v>11</v>
      </c>
      <c r="CF141" s="235">
        <f t="shared" si="105"/>
        <v>29</v>
      </c>
      <c r="CG141" s="249">
        <f t="shared" si="106"/>
        <v>5.8</v>
      </c>
      <c r="CH141" s="235">
        <f t="shared" si="107"/>
        <v>35</v>
      </c>
      <c r="CI141" s="250">
        <f t="shared" si="108"/>
        <v>7</v>
      </c>
      <c r="CJ141" s="235">
        <f t="shared" si="109"/>
        <v>75</v>
      </c>
      <c r="CK141" s="251">
        <f t="shared" si="110"/>
        <v>15</v>
      </c>
      <c r="CL141" s="268">
        <f t="shared" si="111"/>
        <v>0</v>
      </c>
      <c r="CM141" s="260"/>
      <c r="CN141" s="160"/>
      <c r="CO141" s="160"/>
      <c r="CP141" s="160"/>
      <c r="CQ141" s="155"/>
      <c r="CR141" s="155"/>
      <c r="CS141" s="155"/>
      <c r="CT141" s="155"/>
      <c r="CU141" s="155"/>
      <c r="CV141" s="155"/>
      <c r="CW141" s="155"/>
      <c r="CX141" s="155"/>
      <c r="CY141" s="155"/>
      <c r="CZ141" s="155"/>
      <c r="DA141" s="155"/>
      <c r="DB141" s="155"/>
      <c r="DC141" s="155"/>
      <c r="DD141" s="155"/>
      <c r="DE141" s="155"/>
      <c r="DF141" s="155"/>
      <c r="DG141" s="155"/>
      <c r="DH141" s="155"/>
      <c r="DI141" s="155"/>
      <c r="DJ141" s="155"/>
      <c r="DK141" s="155"/>
      <c r="DL141" s="155"/>
      <c r="DM141" s="155"/>
      <c r="DN141" s="155"/>
      <c r="DO141" s="155"/>
      <c r="DP141" s="155"/>
      <c r="DQ141" s="155"/>
      <c r="DR141" s="155"/>
      <c r="DS141" s="155"/>
      <c r="DT141" s="155"/>
    </row>
    <row r="142" spans="1:124" s="153" customFormat="1" ht="65.099999999999994" customHeight="1" x14ac:dyDescent="0.25">
      <c r="A142" s="153">
        <v>100</v>
      </c>
      <c r="B142" s="161" t="s">
        <v>2437</v>
      </c>
      <c r="C142" s="162" t="s">
        <v>2438</v>
      </c>
      <c r="D142" s="162">
        <v>139</v>
      </c>
      <c r="E142" s="4" t="s">
        <v>74</v>
      </c>
      <c r="F142" s="4" t="s">
        <v>1030</v>
      </c>
      <c r="G142" s="4" t="s">
        <v>2001</v>
      </c>
      <c r="H142" s="4" t="s">
        <v>50</v>
      </c>
      <c r="I142" s="3"/>
      <c r="J142" s="4" t="s">
        <v>128</v>
      </c>
      <c r="K142" s="4" t="s">
        <v>1032</v>
      </c>
      <c r="L142" s="33"/>
      <c r="M142" s="33" t="s">
        <v>2010</v>
      </c>
      <c r="N142" s="33" t="s">
        <v>240</v>
      </c>
      <c r="O142" s="4" t="s">
        <v>202</v>
      </c>
      <c r="P142" s="4" t="s">
        <v>29</v>
      </c>
      <c r="Q142" s="4">
        <v>481</v>
      </c>
      <c r="R142" s="29" t="s">
        <v>1033</v>
      </c>
      <c r="S142" s="4">
        <v>111427585</v>
      </c>
      <c r="T142" s="30">
        <v>1210500</v>
      </c>
      <c r="U142" s="30">
        <v>966500</v>
      </c>
      <c r="V142" s="40">
        <f>+U142/T142</f>
        <v>0.79843040066088389</v>
      </c>
      <c r="W142" s="196" t="s">
        <v>3117</v>
      </c>
      <c r="X142" s="4" t="s">
        <v>2439</v>
      </c>
      <c r="Y142" s="4"/>
      <c r="Z142" s="4" t="s">
        <v>2162</v>
      </c>
      <c r="AA142" s="4" t="s">
        <v>2087</v>
      </c>
      <c r="AB142" s="4" t="s">
        <v>2045</v>
      </c>
      <c r="AC142" s="4" t="s">
        <v>2052</v>
      </c>
      <c r="AD142" s="155"/>
      <c r="AE142" s="1"/>
      <c r="AF142" s="155"/>
      <c r="AG142" s="235">
        <v>7</v>
      </c>
      <c r="AH142" s="235">
        <v>7</v>
      </c>
      <c r="AI142" s="235">
        <v>4</v>
      </c>
      <c r="AJ142" s="235">
        <v>7</v>
      </c>
      <c r="AK142" s="235">
        <v>7</v>
      </c>
      <c r="AL142" s="235">
        <v>7</v>
      </c>
      <c r="AM142" s="235">
        <v>15</v>
      </c>
      <c r="AN142" s="236">
        <f t="shared" si="90"/>
        <v>54</v>
      </c>
      <c r="AO142" s="235">
        <v>7</v>
      </c>
      <c r="AP142" s="235">
        <v>7</v>
      </c>
      <c r="AQ142" s="235">
        <v>4</v>
      </c>
      <c r="AR142" s="235">
        <v>7</v>
      </c>
      <c r="AS142" s="235">
        <v>7</v>
      </c>
      <c r="AT142" s="235">
        <v>7</v>
      </c>
      <c r="AU142" s="235">
        <v>15</v>
      </c>
      <c r="AV142" s="237">
        <f t="shared" si="91"/>
        <v>54</v>
      </c>
      <c r="AW142" s="235">
        <v>10</v>
      </c>
      <c r="AX142" s="235">
        <v>15</v>
      </c>
      <c r="AY142" s="235">
        <v>7</v>
      </c>
      <c r="AZ142" s="235">
        <v>9</v>
      </c>
      <c r="BA142" s="235">
        <v>7</v>
      </c>
      <c r="BB142" s="235">
        <v>20</v>
      </c>
      <c r="BC142" s="235">
        <v>15</v>
      </c>
      <c r="BD142" s="238">
        <f t="shared" si="92"/>
        <v>83</v>
      </c>
      <c r="BE142" s="235">
        <v>7</v>
      </c>
      <c r="BF142" s="235">
        <v>15</v>
      </c>
      <c r="BG142" s="235">
        <v>4</v>
      </c>
      <c r="BH142" s="235">
        <v>2</v>
      </c>
      <c r="BI142" s="235">
        <v>7</v>
      </c>
      <c r="BJ142" s="235">
        <v>7</v>
      </c>
      <c r="BK142" s="235">
        <v>15</v>
      </c>
      <c r="BL142" s="239">
        <f t="shared" si="93"/>
        <v>57</v>
      </c>
      <c r="BM142" s="235">
        <v>7</v>
      </c>
      <c r="BN142" s="235">
        <v>7</v>
      </c>
      <c r="BO142" s="235">
        <v>4</v>
      </c>
      <c r="BP142" s="235">
        <v>7</v>
      </c>
      <c r="BQ142" s="235">
        <v>7</v>
      </c>
      <c r="BR142" s="235">
        <v>7</v>
      </c>
      <c r="BS142" s="235">
        <v>15</v>
      </c>
      <c r="BT142" s="240">
        <f t="shared" si="94"/>
        <v>54</v>
      </c>
      <c r="BU142" s="235">
        <f t="shared" si="95"/>
        <v>302</v>
      </c>
      <c r="BV142" s="235">
        <v>5</v>
      </c>
      <c r="BW142" s="244">
        <f t="shared" si="96"/>
        <v>60.4</v>
      </c>
      <c r="BX142" s="235">
        <f t="shared" si="97"/>
        <v>38</v>
      </c>
      <c r="BY142" s="245">
        <f t="shared" si="98"/>
        <v>7.6</v>
      </c>
      <c r="BZ142" s="235">
        <f t="shared" si="99"/>
        <v>51</v>
      </c>
      <c r="CA142" s="246">
        <f t="shared" si="100"/>
        <v>10.199999999999999</v>
      </c>
      <c r="CB142" s="235">
        <f t="shared" si="101"/>
        <v>23</v>
      </c>
      <c r="CC142" s="247">
        <f t="shared" si="102"/>
        <v>4.5999999999999996</v>
      </c>
      <c r="CD142" s="235">
        <f t="shared" si="103"/>
        <v>32</v>
      </c>
      <c r="CE142" s="248">
        <f t="shared" si="104"/>
        <v>6.4</v>
      </c>
      <c r="CF142" s="235">
        <f t="shared" si="105"/>
        <v>35</v>
      </c>
      <c r="CG142" s="249">
        <f t="shared" si="106"/>
        <v>7</v>
      </c>
      <c r="CH142" s="235">
        <f t="shared" si="107"/>
        <v>48</v>
      </c>
      <c r="CI142" s="250">
        <f t="shared" si="108"/>
        <v>9.6</v>
      </c>
      <c r="CJ142" s="235">
        <f t="shared" si="109"/>
        <v>75</v>
      </c>
      <c r="CK142" s="251">
        <f t="shared" si="110"/>
        <v>15</v>
      </c>
      <c r="CL142" s="268">
        <f t="shared" si="111"/>
        <v>0</v>
      </c>
      <c r="CM142" s="160"/>
      <c r="CN142" s="264"/>
      <c r="CO142" s="160"/>
      <c r="CP142" s="160"/>
      <c r="CQ142" s="155"/>
      <c r="CR142" s="155"/>
      <c r="CS142" s="155"/>
      <c r="CT142" s="155"/>
      <c r="CU142" s="155"/>
      <c r="CV142" s="155"/>
      <c r="CW142" s="155"/>
      <c r="CX142" s="155"/>
      <c r="CY142" s="155"/>
      <c r="CZ142" s="155"/>
      <c r="DA142" s="155"/>
      <c r="DB142" s="155"/>
      <c r="DC142" s="155"/>
      <c r="DD142" s="155"/>
      <c r="DE142" s="155"/>
      <c r="DF142" s="155"/>
      <c r="DG142" s="155"/>
      <c r="DH142" s="155"/>
      <c r="DI142" s="155"/>
      <c r="DJ142" s="155"/>
      <c r="DK142" s="155"/>
      <c r="DL142" s="155"/>
      <c r="DM142" s="155"/>
      <c r="DN142" s="155"/>
      <c r="DO142" s="155"/>
      <c r="DP142" s="155"/>
      <c r="DQ142" s="155"/>
      <c r="DR142" s="155"/>
      <c r="DS142" s="155"/>
      <c r="DT142" s="155"/>
    </row>
    <row r="143" spans="1:124" s="153" customFormat="1" ht="65.099999999999994" customHeight="1" x14ac:dyDescent="0.25">
      <c r="A143" s="214">
        <v>148</v>
      </c>
      <c r="B143" s="153" t="s">
        <v>2665</v>
      </c>
      <c r="C143" s="155" t="s">
        <v>2666</v>
      </c>
      <c r="D143" s="155">
        <v>140</v>
      </c>
      <c r="E143" s="155" t="s">
        <v>200</v>
      </c>
      <c r="F143" s="155" t="s">
        <v>363</v>
      </c>
      <c r="G143" s="155" t="s">
        <v>2667</v>
      </c>
      <c r="H143" s="155" t="s">
        <v>50</v>
      </c>
      <c r="I143" s="155" t="s">
        <v>1153</v>
      </c>
      <c r="J143" s="155"/>
      <c r="K143" s="155"/>
      <c r="L143" s="155"/>
      <c r="M143" s="155" t="s">
        <v>1854</v>
      </c>
      <c r="N143" s="155" t="s">
        <v>364</v>
      </c>
      <c r="O143" s="4" t="s">
        <v>2989</v>
      </c>
      <c r="P143" s="155" t="s">
        <v>29</v>
      </c>
      <c r="Q143" s="4">
        <v>481</v>
      </c>
      <c r="R143" s="159">
        <v>28048831</v>
      </c>
      <c r="S143" s="155">
        <v>107104220</v>
      </c>
      <c r="T143" s="160">
        <v>1890000</v>
      </c>
      <c r="U143" s="160">
        <v>1500000</v>
      </c>
      <c r="V143" s="180">
        <v>0.79365079365079361</v>
      </c>
      <c r="W143" s="155" t="s">
        <v>3144</v>
      </c>
      <c r="X143" s="155" t="s">
        <v>1836</v>
      </c>
      <c r="Y143" s="155"/>
      <c r="Z143" s="155" t="s">
        <v>2051</v>
      </c>
      <c r="AA143" s="155" t="s">
        <v>2063</v>
      </c>
      <c r="AB143" s="155" t="s">
        <v>2045</v>
      </c>
      <c r="AC143" s="155"/>
      <c r="AD143" s="155"/>
      <c r="AE143" s="155" t="s">
        <v>2668</v>
      </c>
      <c r="AF143" s="155"/>
      <c r="AG143" s="242">
        <v>7</v>
      </c>
      <c r="AH143" s="242">
        <v>7</v>
      </c>
      <c r="AI143" s="242">
        <v>4</v>
      </c>
      <c r="AJ143" s="242">
        <v>7</v>
      </c>
      <c r="AK143" s="242">
        <v>7</v>
      </c>
      <c r="AL143" s="242">
        <v>7</v>
      </c>
      <c r="AM143" s="242">
        <v>15</v>
      </c>
      <c r="AN143" s="236">
        <f t="shared" si="90"/>
        <v>54</v>
      </c>
      <c r="AO143" s="242">
        <v>7</v>
      </c>
      <c r="AP143" s="242">
        <v>7</v>
      </c>
      <c r="AQ143" s="242">
        <v>4</v>
      </c>
      <c r="AR143" s="242">
        <v>12</v>
      </c>
      <c r="AS143" s="242">
        <v>7</v>
      </c>
      <c r="AT143" s="242">
        <v>7</v>
      </c>
      <c r="AU143" s="242">
        <v>15</v>
      </c>
      <c r="AV143" s="237">
        <f t="shared" si="91"/>
        <v>59</v>
      </c>
      <c r="AW143" s="242">
        <v>10</v>
      </c>
      <c r="AX143" s="242">
        <v>20</v>
      </c>
      <c r="AY143" s="242">
        <v>7</v>
      </c>
      <c r="AZ143" s="242">
        <v>7</v>
      </c>
      <c r="BA143" s="242">
        <v>10</v>
      </c>
      <c r="BB143" s="242">
        <v>15</v>
      </c>
      <c r="BC143" s="242">
        <v>15</v>
      </c>
      <c r="BD143" s="238">
        <f t="shared" si="92"/>
        <v>84</v>
      </c>
      <c r="BE143" s="242">
        <v>4</v>
      </c>
      <c r="BF143" s="242">
        <v>7</v>
      </c>
      <c r="BG143" s="242">
        <v>4</v>
      </c>
      <c r="BH143" s="242">
        <v>7</v>
      </c>
      <c r="BI143" s="242">
        <v>7</v>
      </c>
      <c r="BJ143" s="242">
        <v>7</v>
      </c>
      <c r="BK143" s="242">
        <v>15</v>
      </c>
      <c r="BL143" s="239">
        <f t="shared" si="93"/>
        <v>51</v>
      </c>
      <c r="BM143" s="242">
        <v>7</v>
      </c>
      <c r="BN143" s="242">
        <v>7</v>
      </c>
      <c r="BO143" s="242">
        <v>4</v>
      </c>
      <c r="BP143" s="242">
        <v>7</v>
      </c>
      <c r="BQ143" s="242">
        <v>7</v>
      </c>
      <c r="BR143" s="242">
        <v>7</v>
      </c>
      <c r="BS143" s="242">
        <v>15</v>
      </c>
      <c r="BT143" s="240">
        <f t="shared" si="94"/>
        <v>54</v>
      </c>
      <c r="BU143" s="235">
        <f t="shared" si="95"/>
        <v>302</v>
      </c>
      <c r="BV143" s="235">
        <v>5</v>
      </c>
      <c r="BW143" s="244">
        <f t="shared" si="96"/>
        <v>60.4</v>
      </c>
      <c r="BX143" s="235">
        <f t="shared" si="97"/>
        <v>35</v>
      </c>
      <c r="BY143" s="245">
        <f t="shared" si="98"/>
        <v>7</v>
      </c>
      <c r="BZ143" s="235">
        <f t="shared" si="99"/>
        <v>48</v>
      </c>
      <c r="CA143" s="246">
        <f t="shared" si="100"/>
        <v>9.6</v>
      </c>
      <c r="CB143" s="235">
        <f t="shared" si="101"/>
        <v>23</v>
      </c>
      <c r="CC143" s="247">
        <f t="shared" si="102"/>
        <v>4.5999999999999996</v>
      </c>
      <c r="CD143" s="235">
        <f t="shared" si="103"/>
        <v>40</v>
      </c>
      <c r="CE143" s="248">
        <f t="shared" si="104"/>
        <v>8</v>
      </c>
      <c r="CF143" s="235">
        <f t="shared" si="105"/>
        <v>38</v>
      </c>
      <c r="CG143" s="249">
        <f t="shared" si="106"/>
        <v>7.6</v>
      </c>
      <c r="CH143" s="235">
        <f t="shared" si="107"/>
        <v>43</v>
      </c>
      <c r="CI143" s="250">
        <f t="shared" si="108"/>
        <v>8.6</v>
      </c>
      <c r="CJ143" s="235">
        <f t="shared" si="109"/>
        <v>75</v>
      </c>
      <c r="CK143" s="251">
        <f t="shared" si="110"/>
        <v>15</v>
      </c>
      <c r="CL143" s="268">
        <f t="shared" si="111"/>
        <v>0</v>
      </c>
      <c r="CM143" s="160"/>
      <c r="CN143" s="264"/>
      <c r="CO143" s="160"/>
      <c r="CP143" s="160"/>
      <c r="CQ143" s="155"/>
      <c r="CR143" s="155"/>
      <c r="CS143" s="155"/>
      <c r="CT143" s="155"/>
      <c r="CU143" s="155"/>
      <c r="CV143" s="155"/>
      <c r="CW143" s="155"/>
      <c r="CX143" s="155"/>
      <c r="CY143" s="155"/>
      <c r="CZ143" s="155"/>
      <c r="DA143" s="155"/>
      <c r="DB143" s="155"/>
      <c r="DC143" s="155"/>
      <c r="DD143" s="155"/>
      <c r="DE143" s="155"/>
      <c r="DF143" s="155"/>
      <c r="DG143" s="155"/>
      <c r="DH143" s="155"/>
      <c r="DI143" s="155"/>
      <c r="DJ143" s="155"/>
      <c r="DK143" s="155"/>
      <c r="DL143" s="155"/>
      <c r="DM143" s="155"/>
      <c r="DN143" s="155"/>
      <c r="DO143" s="155"/>
      <c r="DP143" s="155"/>
      <c r="DQ143" s="155"/>
      <c r="DR143" s="155"/>
      <c r="DS143" s="155"/>
      <c r="DT143" s="155"/>
    </row>
    <row r="144" spans="1:124" s="153" customFormat="1" ht="65.099999999999994" customHeight="1" x14ac:dyDescent="0.25">
      <c r="A144" s="201">
        <v>6</v>
      </c>
      <c r="B144" s="182" t="s">
        <v>2185</v>
      </c>
      <c r="C144" s="162" t="s">
        <v>2188</v>
      </c>
      <c r="D144" s="162">
        <v>141</v>
      </c>
      <c r="E144" s="4" t="s">
        <v>65</v>
      </c>
      <c r="F144" s="4" t="s">
        <v>2187</v>
      </c>
      <c r="G144" s="4" t="s">
        <v>2186</v>
      </c>
      <c r="H144" s="3" t="s">
        <v>26</v>
      </c>
      <c r="I144" s="4" t="s">
        <v>1864</v>
      </c>
      <c r="J144" s="4"/>
      <c r="K144" s="4"/>
      <c r="L144" s="28" t="s">
        <v>1866</v>
      </c>
      <c r="M144" s="28" t="s">
        <v>1867</v>
      </c>
      <c r="N144" s="28" t="s">
        <v>1865</v>
      </c>
      <c r="O144" s="4" t="s">
        <v>61</v>
      </c>
      <c r="P144" s="3" t="s">
        <v>29</v>
      </c>
      <c r="Q144" s="3">
        <v>481</v>
      </c>
      <c r="R144" s="5" t="s">
        <v>1868</v>
      </c>
      <c r="S144" s="3">
        <v>111424668</v>
      </c>
      <c r="T144" s="198">
        <v>985000</v>
      </c>
      <c r="U144" s="6">
        <v>638000</v>
      </c>
      <c r="V144" s="194">
        <f>+U144/T144</f>
        <v>0.64771573604060917</v>
      </c>
      <c r="W144" s="196" t="s">
        <v>3061</v>
      </c>
      <c r="X144" s="4" t="s">
        <v>2137</v>
      </c>
      <c r="Y144" s="4"/>
      <c r="Z144" s="4" t="s">
        <v>2162</v>
      </c>
      <c r="AA144" s="4" t="s">
        <v>2063</v>
      </c>
      <c r="AB144" s="4" t="s">
        <v>2173</v>
      </c>
      <c r="AC144" s="4" t="s">
        <v>2052</v>
      </c>
      <c r="AD144" s="155"/>
      <c r="AE144" s="4"/>
      <c r="AF144" s="3"/>
      <c r="AG144" s="235">
        <v>4</v>
      </c>
      <c r="AH144" s="235">
        <v>7</v>
      </c>
      <c r="AI144" s="235">
        <v>4</v>
      </c>
      <c r="AJ144" s="235">
        <v>10</v>
      </c>
      <c r="AK144" s="235">
        <v>7</v>
      </c>
      <c r="AL144" s="235">
        <v>7</v>
      </c>
      <c r="AM144" s="235">
        <v>15</v>
      </c>
      <c r="AN144" s="236">
        <f t="shared" si="90"/>
        <v>54</v>
      </c>
      <c r="AO144" s="235">
        <v>7</v>
      </c>
      <c r="AP144" s="235">
        <v>7</v>
      </c>
      <c r="AQ144" s="235">
        <v>7</v>
      </c>
      <c r="AR144" s="235">
        <v>10</v>
      </c>
      <c r="AS144" s="235">
        <v>7</v>
      </c>
      <c r="AT144" s="235">
        <v>7</v>
      </c>
      <c r="AU144" s="235">
        <v>15</v>
      </c>
      <c r="AV144" s="237">
        <f t="shared" si="91"/>
        <v>60</v>
      </c>
      <c r="AW144" s="235">
        <v>7</v>
      </c>
      <c r="AX144" s="235">
        <v>20</v>
      </c>
      <c r="AY144" s="235">
        <v>10</v>
      </c>
      <c r="AZ144" s="235">
        <v>10</v>
      </c>
      <c r="BA144" s="235">
        <v>10</v>
      </c>
      <c r="BB144" s="235">
        <v>7</v>
      </c>
      <c r="BC144" s="235">
        <v>15</v>
      </c>
      <c r="BD144" s="238">
        <f t="shared" si="92"/>
        <v>79</v>
      </c>
      <c r="BE144" s="235">
        <v>4</v>
      </c>
      <c r="BF144" s="235">
        <v>7</v>
      </c>
      <c r="BG144" s="235">
        <v>4</v>
      </c>
      <c r="BH144" s="235">
        <v>10</v>
      </c>
      <c r="BI144" s="235">
        <v>7</v>
      </c>
      <c r="BJ144" s="235">
        <v>7</v>
      </c>
      <c r="BK144" s="235">
        <v>15</v>
      </c>
      <c r="BL144" s="239">
        <f t="shared" si="93"/>
        <v>54</v>
      </c>
      <c r="BM144" s="235">
        <v>4</v>
      </c>
      <c r="BN144" s="235">
        <v>7</v>
      </c>
      <c r="BO144" s="235">
        <v>4</v>
      </c>
      <c r="BP144" s="235">
        <v>10</v>
      </c>
      <c r="BQ144" s="235">
        <v>7</v>
      </c>
      <c r="BR144" s="235">
        <v>7</v>
      </c>
      <c r="BS144" s="235">
        <v>15</v>
      </c>
      <c r="BT144" s="240">
        <f t="shared" si="94"/>
        <v>54</v>
      </c>
      <c r="BU144" s="235">
        <f t="shared" si="95"/>
        <v>301</v>
      </c>
      <c r="BV144" s="235">
        <v>5</v>
      </c>
      <c r="BW144" s="244">
        <f t="shared" si="96"/>
        <v>60.2</v>
      </c>
      <c r="BX144" s="235">
        <f t="shared" si="97"/>
        <v>26</v>
      </c>
      <c r="BY144" s="245">
        <f t="shared" si="98"/>
        <v>5.2</v>
      </c>
      <c r="BZ144" s="235">
        <f t="shared" si="99"/>
        <v>48</v>
      </c>
      <c r="CA144" s="246">
        <f t="shared" si="100"/>
        <v>9.6</v>
      </c>
      <c r="CB144" s="235">
        <f t="shared" si="101"/>
        <v>29</v>
      </c>
      <c r="CC144" s="247">
        <f t="shared" si="102"/>
        <v>5.8</v>
      </c>
      <c r="CD144" s="235">
        <f t="shared" si="103"/>
        <v>50</v>
      </c>
      <c r="CE144" s="248">
        <f t="shared" si="104"/>
        <v>10</v>
      </c>
      <c r="CF144" s="235">
        <f t="shared" si="105"/>
        <v>38</v>
      </c>
      <c r="CG144" s="249">
        <f t="shared" si="106"/>
        <v>7.6</v>
      </c>
      <c r="CH144" s="235">
        <f t="shared" si="107"/>
        <v>35</v>
      </c>
      <c r="CI144" s="250">
        <f t="shared" si="108"/>
        <v>7</v>
      </c>
      <c r="CJ144" s="235">
        <f t="shared" si="109"/>
        <v>75</v>
      </c>
      <c r="CK144" s="251">
        <f t="shared" si="110"/>
        <v>15</v>
      </c>
      <c r="CL144" s="268">
        <f t="shared" si="111"/>
        <v>0</v>
      </c>
      <c r="CM144" s="158"/>
      <c r="CN144" s="263"/>
      <c r="CO144" s="160"/>
      <c r="CP144" s="160"/>
      <c r="CQ144" s="155"/>
      <c r="CR144" s="155"/>
      <c r="CS144" s="155"/>
      <c r="CT144" s="155"/>
      <c r="CU144" s="155"/>
      <c r="CV144" s="155"/>
      <c r="CW144" s="155"/>
      <c r="CX144" s="155"/>
      <c r="CY144" s="155"/>
      <c r="CZ144" s="155"/>
      <c r="DA144" s="155"/>
      <c r="DB144" s="155"/>
      <c r="DC144" s="155"/>
      <c r="DD144" s="155"/>
      <c r="DE144" s="155"/>
      <c r="DF144" s="155"/>
      <c r="DG144" s="155"/>
      <c r="DH144" s="155"/>
      <c r="DI144" s="155"/>
      <c r="DJ144" s="155"/>
      <c r="DK144" s="155"/>
      <c r="DL144" s="155"/>
      <c r="DM144" s="155"/>
      <c r="DN144" s="155"/>
      <c r="DO144" s="155"/>
      <c r="DP144" s="155"/>
      <c r="DQ144" s="155"/>
      <c r="DR144" s="155"/>
      <c r="DS144" s="155"/>
      <c r="DT144" s="155"/>
    </row>
    <row r="145" spans="1:124" s="153" customFormat="1" ht="65.099999999999994" customHeight="1" x14ac:dyDescent="0.25">
      <c r="A145" s="218">
        <v>169</v>
      </c>
      <c r="B145" s="153" t="s">
        <v>2790</v>
      </c>
      <c r="C145" s="155" t="s">
        <v>2791</v>
      </c>
      <c r="D145" s="155">
        <v>142</v>
      </c>
      <c r="E145" s="155" t="s">
        <v>281</v>
      </c>
      <c r="F145" s="155" t="s">
        <v>2792</v>
      </c>
      <c r="G145" s="155" t="s">
        <v>2793</v>
      </c>
      <c r="H145" s="155" t="s">
        <v>50</v>
      </c>
      <c r="I145" s="155" t="s">
        <v>2794</v>
      </c>
      <c r="J145" s="155"/>
      <c r="K145" s="155"/>
      <c r="L145" s="155"/>
      <c r="M145" s="155" t="s">
        <v>2795</v>
      </c>
      <c r="N145" s="155" t="s">
        <v>2796</v>
      </c>
      <c r="O145" s="4" t="s">
        <v>2993</v>
      </c>
      <c r="P145" s="155" t="s">
        <v>292</v>
      </c>
      <c r="Q145" s="4">
        <v>424</v>
      </c>
      <c r="R145" s="159" t="s">
        <v>2797</v>
      </c>
      <c r="S145" s="155">
        <v>102673934</v>
      </c>
      <c r="T145" s="160">
        <v>1400000</v>
      </c>
      <c r="U145" s="160">
        <v>1120000</v>
      </c>
      <c r="V145" s="180">
        <v>0.8</v>
      </c>
      <c r="W145" s="155" t="s">
        <v>3155</v>
      </c>
      <c r="X145" s="155" t="s">
        <v>2798</v>
      </c>
      <c r="Y145" s="155"/>
      <c r="Z145" s="155" t="s">
        <v>2051</v>
      </c>
      <c r="AA145" s="155" t="s">
        <v>2291</v>
      </c>
      <c r="AB145" s="155" t="s">
        <v>2102</v>
      </c>
      <c r="AC145" s="155"/>
      <c r="AD145" s="155"/>
      <c r="AE145" s="155"/>
      <c r="AF145" s="155"/>
      <c r="AG145" s="242">
        <v>7</v>
      </c>
      <c r="AH145" s="242">
        <v>7</v>
      </c>
      <c r="AI145" s="242">
        <v>4</v>
      </c>
      <c r="AJ145" s="242">
        <v>9</v>
      </c>
      <c r="AK145" s="242">
        <v>4</v>
      </c>
      <c r="AL145" s="242">
        <v>15</v>
      </c>
      <c r="AM145" s="242">
        <v>15</v>
      </c>
      <c r="AN145" s="236">
        <f t="shared" si="90"/>
        <v>61</v>
      </c>
      <c r="AO145" s="242">
        <v>7</v>
      </c>
      <c r="AP145" s="242">
        <v>7</v>
      </c>
      <c r="AQ145" s="242">
        <v>4</v>
      </c>
      <c r="AR145" s="242">
        <v>9</v>
      </c>
      <c r="AS145" s="242">
        <v>4</v>
      </c>
      <c r="AT145" s="242">
        <v>15</v>
      </c>
      <c r="AU145" s="242">
        <v>15</v>
      </c>
      <c r="AV145" s="237">
        <f t="shared" si="91"/>
        <v>61</v>
      </c>
      <c r="AW145" s="242">
        <v>7</v>
      </c>
      <c r="AX145" s="242">
        <v>7</v>
      </c>
      <c r="AY145" s="242">
        <v>10</v>
      </c>
      <c r="AZ145" s="242">
        <v>9</v>
      </c>
      <c r="BA145" s="242">
        <v>10</v>
      </c>
      <c r="BB145" s="242">
        <v>7</v>
      </c>
      <c r="BC145" s="242">
        <v>15</v>
      </c>
      <c r="BD145" s="238">
        <f t="shared" si="92"/>
        <v>65</v>
      </c>
      <c r="BE145" s="242">
        <v>7</v>
      </c>
      <c r="BF145" s="242">
        <v>7</v>
      </c>
      <c r="BG145" s="242">
        <v>4</v>
      </c>
      <c r="BH145" s="242">
        <v>9</v>
      </c>
      <c r="BI145" s="242">
        <v>4</v>
      </c>
      <c r="BJ145" s="242">
        <v>7</v>
      </c>
      <c r="BK145" s="242">
        <v>15</v>
      </c>
      <c r="BL145" s="239">
        <f t="shared" si="93"/>
        <v>53</v>
      </c>
      <c r="BM145" s="242">
        <v>7</v>
      </c>
      <c r="BN145" s="242">
        <v>7</v>
      </c>
      <c r="BO145" s="242">
        <v>4</v>
      </c>
      <c r="BP145" s="242">
        <v>9</v>
      </c>
      <c r="BQ145" s="242">
        <v>4</v>
      </c>
      <c r="BR145" s="242">
        <v>15</v>
      </c>
      <c r="BS145" s="242">
        <v>15</v>
      </c>
      <c r="BT145" s="240">
        <f t="shared" si="94"/>
        <v>61</v>
      </c>
      <c r="BU145" s="235">
        <f t="shared" si="95"/>
        <v>301</v>
      </c>
      <c r="BV145" s="235">
        <v>5</v>
      </c>
      <c r="BW145" s="244">
        <f t="shared" si="96"/>
        <v>60.2</v>
      </c>
      <c r="BX145" s="235">
        <f t="shared" si="97"/>
        <v>35</v>
      </c>
      <c r="BY145" s="245">
        <f t="shared" si="98"/>
        <v>7</v>
      </c>
      <c r="BZ145" s="235">
        <f t="shared" si="99"/>
        <v>35</v>
      </c>
      <c r="CA145" s="246">
        <f t="shared" si="100"/>
        <v>7</v>
      </c>
      <c r="CB145" s="235">
        <f t="shared" si="101"/>
        <v>26</v>
      </c>
      <c r="CC145" s="247">
        <f t="shared" si="102"/>
        <v>5.2</v>
      </c>
      <c r="CD145" s="235">
        <f t="shared" si="103"/>
        <v>45</v>
      </c>
      <c r="CE145" s="248">
        <f t="shared" si="104"/>
        <v>9</v>
      </c>
      <c r="CF145" s="235">
        <f t="shared" si="105"/>
        <v>26</v>
      </c>
      <c r="CG145" s="249">
        <f t="shared" si="106"/>
        <v>5.2</v>
      </c>
      <c r="CH145" s="235">
        <f t="shared" si="107"/>
        <v>59</v>
      </c>
      <c r="CI145" s="250">
        <f t="shared" si="108"/>
        <v>11.8</v>
      </c>
      <c r="CJ145" s="235">
        <f t="shared" si="109"/>
        <v>75</v>
      </c>
      <c r="CK145" s="251">
        <f t="shared" si="110"/>
        <v>15</v>
      </c>
      <c r="CL145" s="268">
        <f t="shared" si="111"/>
        <v>0</v>
      </c>
      <c r="CM145" s="260"/>
      <c r="CN145" s="160"/>
      <c r="CO145" s="160"/>
      <c r="CP145" s="160"/>
      <c r="CQ145" s="155"/>
      <c r="CR145" s="155"/>
      <c r="CS145" s="155"/>
      <c r="CT145" s="155"/>
      <c r="CU145" s="155"/>
      <c r="CV145" s="155"/>
      <c r="CW145" s="155"/>
      <c r="CX145" s="155"/>
      <c r="CY145" s="155"/>
      <c r="CZ145" s="155"/>
      <c r="DA145" s="155"/>
      <c r="DB145" s="155"/>
      <c r="DC145" s="155"/>
      <c r="DD145" s="155"/>
      <c r="DE145" s="155"/>
      <c r="DF145" s="155"/>
      <c r="DG145" s="155"/>
      <c r="DH145" s="155"/>
      <c r="DI145" s="155"/>
      <c r="DJ145" s="155"/>
      <c r="DK145" s="155"/>
      <c r="DL145" s="155"/>
      <c r="DM145" s="155"/>
      <c r="DN145" s="155"/>
      <c r="DO145" s="155"/>
      <c r="DP145" s="155"/>
      <c r="DQ145" s="155"/>
      <c r="DR145" s="155"/>
      <c r="DS145" s="155"/>
      <c r="DT145" s="155"/>
    </row>
    <row r="146" spans="1:124" s="153" customFormat="1" ht="65.099999999999994" customHeight="1" x14ac:dyDescent="0.25">
      <c r="A146" s="203">
        <v>20</v>
      </c>
      <c r="B146" s="182" t="s">
        <v>2398</v>
      </c>
      <c r="C146" s="162" t="s">
        <v>2399</v>
      </c>
      <c r="D146" s="162">
        <v>143</v>
      </c>
      <c r="E146" s="4" t="s">
        <v>89</v>
      </c>
      <c r="F146" s="4" t="s">
        <v>355</v>
      </c>
      <c r="G146" s="4" t="s">
        <v>2400</v>
      </c>
      <c r="H146" s="4" t="s">
        <v>50</v>
      </c>
      <c r="I146" s="4" t="s">
        <v>1278</v>
      </c>
      <c r="J146" s="4"/>
      <c r="K146" s="4"/>
      <c r="L146" s="4"/>
      <c r="M146" s="4" t="s">
        <v>1894</v>
      </c>
      <c r="N146" s="4" t="s">
        <v>356</v>
      </c>
      <c r="O146" s="3" t="s">
        <v>90</v>
      </c>
      <c r="P146" s="4" t="s">
        <v>17</v>
      </c>
      <c r="Q146" s="4">
        <v>424</v>
      </c>
      <c r="R146" s="29" t="s">
        <v>2402</v>
      </c>
      <c r="S146" s="4">
        <v>108772642</v>
      </c>
      <c r="T146" s="30">
        <v>1010000</v>
      </c>
      <c r="U146" s="30">
        <v>800000</v>
      </c>
      <c r="V146" s="40">
        <f>+U146/T146</f>
        <v>0.79207920792079212</v>
      </c>
      <c r="W146" s="196" t="s">
        <v>3071</v>
      </c>
      <c r="X146" s="4" t="s">
        <v>2401</v>
      </c>
      <c r="Y146" s="4"/>
      <c r="Z146" s="4" t="s">
        <v>2068</v>
      </c>
      <c r="AA146" s="4" t="s">
        <v>2063</v>
      </c>
      <c r="AB146" s="4" t="s">
        <v>2045</v>
      </c>
      <c r="AC146" s="4" t="s">
        <v>2052</v>
      </c>
      <c r="AD146" s="155"/>
      <c r="AE146" s="3"/>
      <c r="AF146" s="3"/>
      <c r="AG146" s="242">
        <v>7</v>
      </c>
      <c r="AH146" s="242">
        <v>7</v>
      </c>
      <c r="AI146" s="242">
        <v>4</v>
      </c>
      <c r="AJ146" s="242">
        <v>11</v>
      </c>
      <c r="AK146" s="242">
        <v>7</v>
      </c>
      <c r="AL146" s="242">
        <v>0</v>
      </c>
      <c r="AM146" s="242">
        <v>15</v>
      </c>
      <c r="AN146" s="236">
        <f t="shared" si="90"/>
        <v>51</v>
      </c>
      <c r="AO146" s="242">
        <v>7</v>
      </c>
      <c r="AP146" s="242">
        <v>7</v>
      </c>
      <c r="AQ146" s="242">
        <v>4</v>
      </c>
      <c r="AR146" s="242">
        <v>11</v>
      </c>
      <c r="AS146" s="242">
        <v>7</v>
      </c>
      <c r="AT146" s="242">
        <v>0</v>
      </c>
      <c r="AU146" s="242">
        <v>15</v>
      </c>
      <c r="AV146" s="237">
        <f t="shared" si="91"/>
        <v>51</v>
      </c>
      <c r="AW146" s="242">
        <v>10</v>
      </c>
      <c r="AX146" s="242">
        <v>20</v>
      </c>
      <c r="AY146" s="242">
        <v>10</v>
      </c>
      <c r="AZ146" s="242">
        <v>11</v>
      </c>
      <c r="BA146" s="242">
        <v>10</v>
      </c>
      <c r="BB146" s="242">
        <v>20</v>
      </c>
      <c r="BC146" s="242">
        <v>15</v>
      </c>
      <c r="BD146" s="238">
        <f t="shared" si="92"/>
        <v>96</v>
      </c>
      <c r="BE146" s="242">
        <v>7</v>
      </c>
      <c r="BF146" s="242">
        <v>7</v>
      </c>
      <c r="BG146" s="242">
        <v>4</v>
      </c>
      <c r="BH146" s="242">
        <v>11</v>
      </c>
      <c r="BI146" s="242">
        <v>7</v>
      </c>
      <c r="BJ146" s="242">
        <v>0</v>
      </c>
      <c r="BK146" s="242">
        <v>15</v>
      </c>
      <c r="BL146" s="239">
        <f t="shared" si="93"/>
        <v>51</v>
      </c>
      <c r="BM146" s="242">
        <v>7</v>
      </c>
      <c r="BN146" s="242">
        <v>7</v>
      </c>
      <c r="BO146" s="242">
        <v>4</v>
      </c>
      <c r="BP146" s="242">
        <v>11</v>
      </c>
      <c r="BQ146" s="242">
        <v>7</v>
      </c>
      <c r="BR146" s="242">
        <v>0</v>
      </c>
      <c r="BS146" s="242">
        <v>15</v>
      </c>
      <c r="BT146" s="240">
        <f t="shared" si="94"/>
        <v>51</v>
      </c>
      <c r="BU146" s="235">
        <f t="shared" si="95"/>
        <v>300</v>
      </c>
      <c r="BV146" s="235">
        <v>5</v>
      </c>
      <c r="BW146" s="244">
        <f t="shared" si="96"/>
        <v>60</v>
      </c>
      <c r="BX146" s="235">
        <f t="shared" si="97"/>
        <v>38</v>
      </c>
      <c r="BY146" s="245">
        <f t="shared" si="98"/>
        <v>7.6</v>
      </c>
      <c r="BZ146" s="235">
        <f t="shared" si="99"/>
        <v>48</v>
      </c>
      <c r="CA146" s="246">
        <f t="shared" si="100"/>
        <v>9.6</v>
      </c>
      <c r="CB146" s="235">
        <f t="shared" si="101"/>
        <v>26</v>
      </c>
      <c r="CC146" s="247">
        <f t="shared" si="102"/>
        <v>5.2</v>
      </c>
      <c r="CD146" s="235">
        <f t="shared" si="103"/>
        <v>55</v>
      </c>
      <c r="CE146" s="248">
        <f t="shared" si="104"/>
        <v>11</v>
      </c>
      <c r="CF146" s="235">
        <f t="shared" si="105"/>
        <v>38</v>
      </c>
      <c r="CG146" s="249">
        <f t="shared" si="106"/>
        <v>7.6</v>
      </c>
      <c r="CH146" s="235">
        <f t="shared" si="107"/>
        <v>20</v>
      </c>
      <c r="CI146" s="250">
        <f t="shared" si="108"/>
        <v>4</v>
      </c>
      <c r="CJ146" s="235">
        <f t="shared" si="109"/>
        <v>75</v>
      </c>
      <c r="CK146" s="251">
        <f t="shared" si="110"/>
        <v>15</v>
      </c>
      <c r="CL146" s="268">
        <f t="shared" si="111"/>
        <v>0</v>
      </c>
      <c r="CM146" s="165"/>
      <c r="CN146" s="158"/>
      <c r="CO146" s="160"/>
      <c r="CP146" s="160"/>
      <c r="CQ146" s="155"/>
      <c r="CR146" s="155"/>
      <c r="CS146" s="155"/>
      <c r="CT146" s="155"/>
      <c r="CU146" s="155"/>
      <c r="CV146" s="155"/>
      <c r="CW146" s="155"/>
      <c r="CX146" s="155"/>
      <c r="CY146" s="155"/>
      <c r="CZ146" s="155"/>
      <c r="DA146" s="155"/>
      <c r="DB146" s="155"/>
      <c r="DC146" s="155"/>
      <c r="DD146" s="155"/>
      <c r="DE146" s="155"/>
      <c r="DF146" s="155"/>
      <c r="DG146" s="155"/>
      <c r="DH146" s="155"/>
      <c r="DI146" s="155"/>
      <c r="DJ146" s="155"/>
      <c r="DK146" s="155"/>
      <c r="DL146" s="155"/>
      <c r="DM146" s="155"/>
      <c r="DN146" s="155"/>
      <c r="DO146" s="155"/>
      <c r="DP146" s="155"/>
      <c r="DQ146" s="155"/>
      <c r="DR146" s="155"/>
      <c r="DS146" s="155"/>
      <c r="DT146" s="155"/>
    </row>
    <row r="147" spans="1:124" s="153" customFormat="1" ht="65.099999999999994" customHeight="1" x14ac:dyDescent="0.25">
      <c r="A147" s="202">
        <v>36</v>
      </c>
      <c r="B147" s="153" t="s">
        <v>2834</v>
      </c>
      <c r="C147" s="155" t="s">
        <v>2835</v>
      </c>
      <c r="D147" s="155">
        <v>144</v>
      </c>
      <c r="E147" s="155" t="s">
        <v>2836</v>
      </c>
      <c r="F147" s="155" t="s">
        <v>2837</v>
      </c>
      <c r="G147" s="155" t="s">
        <v>2838</v>
      </c>
      <c r="H147" s="155" t="s">
        <v>50</v>
      </c>
      <c r="I147" s="155" t="s">
        <v>2839</v>
      </c>
      <c r="J147" s="155"/>
      <c r="K147" s="155"/>
      <c r="L147" s="155"/>
      <c r="M147" s="155" t="s">
        <v>2840</v>
      </c>
      <c r="N147" s="155" t="s">
        <v>2841</v>
      </c>
      <c r="O147" s="3" t="s">
        <v>90</v>
      </c>
      <c r="P147" s="155" t="s">
        <v>17</v>
      </c>
      <c r="Q147" s="4">
        <v>424</v>
      </c>
      <c r="R147" s="159" t="s">
        <v>2842</v>
      </c>
      <c r="S147" s="155">
        <v>101790270</v>
      </c>
      <c r="T147" s="160">
        <v>1915000</v>
      </c>
      <c r="U147" s="160">
        <v>1495000</v>
      </c>
      <c r="V147" s="180">
        <v>0.78067885117493474</v>
      </c>
      <c r="W147" s="155" t="s">
        <v>3079</v>
      </c>
      <c r="X147" s="155" t="s">
        <v>2843</v>
      </c>
      <c r="Y147" s="155"/>
      <c r="Z147" s="155" t="s">
        <v>2051</v>
      </c>
      <c r="AA147" s="155" t="s">
        <v>2113</v>
      </c>
      <c r="AB147" s="155" t="s">
        <v>2045</v>
      </c>
      <c r="AC147" s="155"/>
      <c r="AD147" s="155"/>
      <c r="AE147" s="155"/>
      <c r="AF147" s="3"/>
      <c r="AG147" s="235">
        <v>7</v>
      </c>
      <c r="AH147" s="235">
        <v>7</v>
      </c>
      <c r="AI147" s="235">
        <v>7</v>
      </c>
      <c r="AJ147" s="235">
        <v>13</v>
      </c>
      <c r="AK147" s="235">
        <v>4</v>
      </c>
      <c r="AL147" s="235">
        <v>0</v>
      </c>
      <c r="AM147" s="235">
        <v>15</v>
      </c>
      <c r="AN147" s="236">
        <f t="shared" si="90"/>
        <v>53</v>
      </c>
      <c r="AO147" s="235">
        <v>7</v>
      </c>
      <c r="AP147" s="235">
        <v>7</v>
      </c>
      <c r="AQ147" s="235">
        <v>7</v>
      </c>
      <c r="AR147" s="235">
        <v>13</v>
      </c>
      <c r="AS147" s="235">
        <v>4</v>
      </c>
      <c r="AT147" s="235">
        <v>0</v>
      </c>
      <c r="AU147" s="235">
        <v>15</v>
      </c>
      <c r="AV147" s="237">
        <f t="shared" si="91"/>
        <v>53</v>
      </c>
      <c r="AW147" s="235">
        <v>7</v>
      </c>
      <c r="AX147" s="235">
        <v>15</v>
      </c>
      <c r="AY147" s="235">
        <v>7</v>
      </c>
      <c r="AZ147" s="235">
        <v>13</v>
      </c>
      <c r="BA147" s="235">
        <v>10</v>
      </c>
      <c r="BB147" s="235">
        <v>20</v>
      </c>
      <c r="BC147" s="235">
        <v>15</v>
      </c>
      <c r="BD147" s="238">
        <f t="shared" si="92"/>
        <v>87</v>
      </c>
      <c r="BE147" s="235">
        <v>7</v>
      </c>
      <c r="BF147" s="235">
        <v>7</v>
      </c>
      <c r="BG147" s="235">
        <v>7</v>
      </c>
      <c r="BH147" s="235">
        <v>13</v>
      </c>
      <c r="BI147" s="235">
        <v>4</v>
      </c>
      <c r="BJ147" s="235">
        <v>0</v>
      </c>
      <c r="BK147" s="235">
        <v>15</v>
      </c>
      <c r="BL147" s="239">
        <f t="shared" si="93"/>
        <v>53</v>
      </c>
      <c r="BM147" s="235">
        <v>7</v>
      </c>
      <c r="BN147" s="235">
        <v>7</v>
      </c>
      <c r="BO147" s="235">
        <v>7</v>
      </c>
      <c r="BP147" s="235">
        <v>13</v>
      </c>
      <c r="BQ147" s="235">
        <v>4</v>
      </c>
      <c r="BR147" s="235">
        <v>0</v>
      </c>
      <c r="BS147" s="235">
        <v>15</v>
      </c>
      <c r="BT147" s="240">
        <f t="shared" si="94"/>
        <v>53</v>
      </c>
      <c r="BU147" s="235">
        <f t="shared" si="95"/>
        <v>299</v>
      </c>
      <c r="BV147" s="235">
        <v>5</v>
      </c>
      <c r="BW147" s="244">
        <f t="shared" si="96"/>
        <v>59.8</v>
      </c>
      <c r="BX147" s="235">
        <f t="shared" si="97"/>
        <v>35</v>
      </c>
      <c r="BY147" s="245">
        <f t="shared" si="98"/>
        <v>7</v>
      </c>
      <c r="BZ147" s="235">
        <f t="shared" si="99"/>
        <v>43</v>
      </c>
      <c r="CA147" s="246">
        <f t="shared" si="100"/>
        <v>8.6</v>
      </c>
      <c r="CB147" s="235">
        <f t="shared" si="101"/>
        <v>35</v>
      </c>
      <c r="CC147" s="247">
        <f t="shared" si="102"/>
        <v>7</v>
      </c>
      <c r="CD147" s="235">
        <f t="shared" si="103"/>
        <v>65</v>
      </c>
      <c r="CE147" s="248">
        <f t="shared" si="104"/>
        <v>13</v>
      </c>
      <c r="CF147" s="235">
        <f t="shared" si="105"/>
        <v>26</v>
      </c>
      <c r="CG147" s="249">
        <f t="shared" si="106"/>
        <v>5.2</v>
      </c>
      <c r="CH147" s="235">
        <f t="shared" si="107"/>
        <v>20</v>
      </c>
      <c r="CI147" s="250">
        <f t="shared" si="108"/>
        <v>4</v>
      </c>
      <c r="CJ147" s="235">
        <f t="shared" si="109"/>
        <v>75</v>
      </c>
      <c r="CK147" s="251">
        <f t="shared" si="110"/>
        <v>15</v>
      </c>
      <c r="CL147" s="268">
        <f t="shared" si="111"/>
        <v>0</v>
      </c>
      <c r="CM147" s="165"/>
      <c r="CN147" s="158"/>
      <c r="CO147" s="160"/>
      <c r="CP147" s="160"/>
      <c r="CQ147" s="155"/>
      <c r="CR147" s="155"/>
      <c r="CS147" s="155"/>
      <c r="CT147" s="155"/>
      <c r="CU147" s="155"/>
      <c r="CV147" s="155"/>
      <c r="CW147" s="155"/>
      <c r="CX147" s="155"/>
      <c r="CY147" s="155"/>
      <c r="CZ147" s="155"/>
      <c r="DA147" s="155"/>
      <c r="DB147" s="155"/>
      <c r="DC147" s="155"/>
      <c r="DD147" s="155"/>
      <c r="DE147" s="155"/>
      <c r="DF147" s="155"/>
      <c r="DG147" s="155"/>
      <c r="DH147" s="155"/>
      <c r="DI147" s="155"/>
      <c r="DJ147" s="155"/>
      <c r="DK147" s="155"/>
      <c r="DL147" s="155"/>
      <c r="DM147" s="155"/>
      <c r="DN147" s="155"/>
      <c r="DO147" s="155"/>
      <c r="DP147" s="155"/>
      <c r="DQ147" s="155"/>
      <c r="DR147" s="155"/>
      <c r="DS147" s="155"/>
      <c r="DT147" s="155"/>
    </row>
    <row r="148" spans="1:124" s="153" customFormat="1" ht="65.099999999999994" customHeight="1" x14ac:dyDescent="0.25">
      <c r="A148" s="218">
        <v>170</v>
      </c>
      <c r="B148" s="155" t="s">
        <v>2121</v>
      </c>
      <c r="C148" s="150" t="s">
        <v>2122</v>
      </c>
      <c r="D148" s="162">
        <v>145</v>
      </c>
      <c r="E148" s="155" t="s">
        <v>45</v>
      </c>
      <c r="F148" s="155" t="s">
        <v>2124</v>
      </c>
      <c r="G148" s="155" t="s">
        <v>2125</v>
      </c>
      <c r="H148" s="155" t="s">
        <v>35</v>
      </c>
      <c r="I148" s="155" t="s">
        <v>2123</v>
      </c>
      <c r="J148" s="155"/>
      <c r="K148" s="155"/>
      <c r="L148" s="155"/>
      <c r="M148" s="156" t="s">
        <v>2126</v>
      </c>
      <c r="N148" s="155" t="s">
        <v>47</v>
      </c>
      <c r="O148" s="4" t="s">
        <v>2993</v>
      </c>
      <c r="P148" s="155" t="s">
        <v>17</v>
      </c>
      <c r="Q148" s="4">
        <v>424</v>
      </c>
      <c r="R148" s="159" t="s">
        <v>106</v>
      </c>
      <c r="S148" s="155">
        <v>101269922</v>
      </c>
      <c r="T148" s="160">
        <v>2069000</v>
      </c>
      <c r="U148" s="160">
        <v>1500000</v>
      </c>
      <c r="V148" s="180">
        <f>U148/T148</f>
        <v>0.7249879168680522</v>
      </c>
      <c r="W148" s="199" t="s">
        <v>3156</v>
      </c>
      <c r="X148" s="155" t="s">
        <v>2127</v>
      </c>
      <c r="Y148" s="155"/>
      <c r="Z148" s="155" t="s">
        <v>2068</v>
      </c>
      <c r="AA148" s="155" t="s">
        <v>2558</v>
      </c>
      <c r="AB148" s="155" t="s">
        <v>2102</v>
      </c>
      <c r="AC148" s="155"/>
      <c r="AD148" s="155"/>
      <c r="AE148" s="155"/>
      <c r="AF148" s="155"/>
      <c r="AG148" s="242">
        <v>7</v>
      </c>
      <c r="AH148" s="242">
        <v>7</v>
      </c>
      <c r="AI148" s="242">
        <v>7</v>
      </c>
      <c r="AJ148" s="242">
        <v>6</v>
      </c>
      <c r="AK148" s="242">
        <v>7</v>
      </c>
      <c r="AL148" s="242">
        <v>7</v>
      </c>
      <c r="AM148" s="242">
        <v>15</v>
      </c>
      <c r="AN148" s="236">
        <f t="shared" si="90"/>
        <v>56</v>
      </c>
      <c r="AO148" s="242">
        <v>7</v>
      </c>
      <c r="AP148" s="242">
        <v>7</v>
      </c>
      <c r="AQ148" s="242">
        <v>7</v>
      </c>
      <c r="AR148" s="242">
        <v>6</v>
      </c>
      <c r="AS148" s="242">
        <v>7</v>
      </c>
      <c r="AT148" s="242">
        <v>7</v>
      </c>
      <c r="AU148" s="242">
        <v>15</v>
      </c>
      <c r="AV148" s="237">
        <f t="shared" si="91"/>
        <v>56</v>
      </c>
      <c r="AW148" s="242">
        <v>7</v>
      </c>
      <c r="AX148" s="242">
        <v>15</v>
      </c>
      <c r="AY148" s="242">
        <v>10</v>
      </c>
      <c r="AZ148" s="242">
        <v>11</v>
      </c>
      <c r="BA148" s="242">
        <v>10</v>
      </c>
      <c r="BB148" s="242">
        <v>7</v>
      </c>
      <c r="BC148" s="242">
        <v>15</v>
      </c>
      <c r="BD148" s="238">
        <f t="shared" si="92"/>
        <v>75</v>
      </c>
      <c r="BE148" s="242">
        <v>7</v>
      </c>
      <c r="BF148" s="242">
        <v>7</v>
      </c>
      <c r="BG148" s="242">
        <v>7</v>
      </c>
      <c r="BH148" s="242">
        <v>6</v>
      </c>
      <c r="BI148" s="242">
        <v>7</v>
      </c>
      <c r="BJ148" s="242">
        <v>7</v>
      </c>
      <c r="BK148" s="242">
        <v>15</v>
      </c>
      <c r="BL148" s="239">
        <f t="shared" si="93"/>
        <v>56</v>
      </c>
      <c r="BM148" s="242">
        <v>7</v>
      </c>
      <c r="BN148" s="242">
        <v>7</v>
      </c>
      <c r="BO148" s="242">
        <v>7</v>
      </c>
      <c r="BP148" s="242">
        <v>6</v>
      </c>
      <c r="BQ148" s="242">
        <v>7</v>
      </c>
      <c r="BR148" s="242">
        <v>7</v>
      </c>
      <c r="BS148" s="242">
        <v>15</v>
      </c>
      <c r="BT148" s="240">
        <f t="shared" si="94"/>
        <v>56</v>
      </c>
      <c r="BU148" s="235">
        <f t="shared" si="95"/>
        <v>299</v>
      </c>
      <c r="BV148" s="235">
        <v>5</v>
      </c>
      <c r="BW148" s="244">
        <f t="shared" si="96"/>
        <v>59.8</v>
      </c>
      <c r="BX148" s="235">
        <f t="shared" si="97"/>
        <v>35</v>
      </c>
      <c r="BY148" s="245">
        <f t="shared" si="98"/>
        <v>7</v>
      </c>
      <c r="BZ148" s="235">
        <f t="shared" si="99"/>
        <v>43</v>
      </c>
      <c r="CA148" s="246">
        <f t="shared" si="100"/>
        <v>8.6</v>
      </c>
      <c r="CB148" s="235">
        <f t="shared" si="101"/>
        <v>38</v>
      </c>
      <c r="CC148" s="247">
        <f t="shared" si="102"/>
        <v>7.6</v>
      </c>
      <c r="CD148" s="235">
        <f t="shared" si="103"/>
        <v>35</v>
      </c>
      <c r="CE148" s="248">
        <f t="shared" si="104"/>
        <v>7</v>
      </c>
      <c r="CF148" s="235">
        <f t="shared" si="105"/>
        <v>38</v>
      </c>
      <c r="CG148" s="249">
        <f t="shared" si="106"/>
        <v>7.6</v>
      </c>
      <c r="CH148" s="235">
        <f t="shared" si="107"/>
        <v>35</v>
      </c>
      <c r="CI148" s="250">
        <f t="shared" si="108"/>
        <v>7</v>
      </c>
      <c r="CJ148" s="235">
        <f t="shared" si="109"/>
        <v>75</v>
      </c>
      <c r="CK148" s="251">
        <f t="shared" si="110"/>
        <v>15</v>
      </c>
      <c r="CL148" s="268">
        <f t="shared" si="111"/>
        <v>0</v>
      </c>
      <c r="CM148" s="260"/>
      <c r="CN148" s="160"/>
      <c r="CO148" s="160"/>
      <c r="CP148" s="160"/>
      <c r="CQ148" s="155"/>
      <c r="CR148" s="155"/>
      <c r="CS148" s="155"/>
      <c r="CT148" s="155"/>
      <c r="CU148" s="155"/>
      <c r="CV148" s="155"/>
      <c r="CW148" s="155"/>
      <c r="CX148" s="155"/>
      <c r="CY148" s="155"/>
      <c r="CZ148" s="155"/>
      <c r="DA148" s="155"/>
      <c r="DB148" s="155"/>
      <c r="DC148" s="155"/>
      <c r="DD148" s="155"/>
      <c r="DE148" s="155"/>
      <c r="DF148" s="155"/>
      <c r="DG148" s="155"/>
      <c r="DH148" s="155"/>
      <c r="DI148" s="155"/>
      <c r="DJ148" s="155"/>
      <c r="DK148" s="155"/>
      <c r="DL148" s="155"/>
      <c r="DM148" s="155"/>
      <c r="DN148" s="155"/>
      <c r="DO148" s="155"/>
      <c r="DP148" s="155"/>
      <c r="DQ148" s="155"/>
      <c r="DR148" s="155"/>
      <c r="DS148" s="155"/>
      <c r="DT148" s="155"/>
    </row>
    <row r="149" spans="1:124" s="153" customFormat="1" ht="65.099999999999994" customHeight="1" x14ac:dyDescent="0.25">
      <c r="A149" s="195">
        <v>11</v>
      </c>
      <c r="B149" s="155" t="s">
        <v>2344</v>
      </c>
      <c r="C149" s="150" t="s">
        <v>2345</v>
      </c>
      <c r="D149" s="155">
        <v>146</v>
      </c>
      <c r="E149" s="155" t="s">
        <v>246</v>
      </c>
      <c r="F149" s="155" t="s">
        <v>2348</v>
      </c>
      <c r="G149" s="155" t="s">
        <v>2346</v>
      </c>
      <c r="H149" s="155" t="s">
        <v>26</v>
      </c>
      <c r="I149" s="155" t="s">
        <v>2347</v>
      </c>
      <c r="J149" s="155"/>
      <c r="K149" s="155"/>
      <c r="L149" s="156" t="s">
        <v>591</v>
      </c>
      <c r="M149" s="156" t="s">
        <v>249</v>
      </c>
      <c r="N149" s="155" t="s">
        <v>248</v>
      </c>
      <c r="O149" s="4" t="s">
        <v>61</v>
      </c>
      <c r="P149" s="155" t="s">
        <v>38</v>
      </c>
      <c r="Q149" s="4">
        <v>424</v>
      </c>
      <c r="R149" s="159" t="s">
        <v>2349</v>
      </c>
      <c r="S149" s="155">
        <v>109902915</v>
      </c>
      <c r="T149" s="160">
        <v>838000</v>
      </c>
      <c r="U149" s="160">
        <v>638000</v>
      </c>
      <c r="V149" s="180">
        <f>U149/T149</f>
        <v>0.76133651551312653</v>
      </c>
      <c r="W149" s="199" t="s">
        <v>3066</v>
      </c>
      <c r="X149" s="155" t="s">
        <v>2276</v>
      </c>
      <c r="Y149" s="155"/>
      <c r="Z149" s="155" t="s">
        <v>2068</v>
      </c>
      <c r="AA149" s="155" t="s">
        <v>2063</v>
      </c>
      <c r="AB149" s="155" t="s">
        <v>2045</v>
      </c>
      <c r="AC149" s="155" t="s">
        <v>2052</v>
      </c>
      <c r="AD149" s="155"/>
      <c r="AE149" s="155"/>
      <c r="AF149" s="3"/>
      <c r="AG149" s="241">
        <v>4</v>
      </c>
      <c r="AH149" s="241">
        <v>7</v>
      </c>
      <c r="AI149" s="241">
        <v>4</v>
      </c>
      <c r="AJ149" s="241">
        <v>11</v>
      </c>
      <c r="AK149" s="241">
        <v>7</v>
      </c>
      <c r="AL149" s="241">
        <v>0</v>
      </c>
      <c r="AM149" s="241">
        <v>15</v>
      </c>
      <c r="AN149" s="236">
        <f t="shared" si="90"/>
        <v>48</v>
      </c>
      <c r="AO149" s="241">
        <v>7</v>
      </c>
      <c r="AP149" s="241">
        <v>7</v>
      </c>
      <c r="AQ149" s="241">
        <v>7</v>
      </c>
      <c r="AR149" s="241">
        <v>11</v>
      </c>
      <c r="AS149" s="241">
        <v>7</v>
      </c>
      <c r="AT149" s="241">
        <v>7</v>
      </c>
      <c r="AU149" s="241">
        <v>15</v>
      </c>
      <c r="AV149" s="237">
        <f t="shared" si="91"/>
        <v>61</v>
      </c>
      <c r="AW149" s="241">
        <v>10</v>
      </c>
      <c r="AX149" s="241">
        <v>20</v>
      </c>
      <c r="AY149" s="241">
        <v>10</v>
      </c>
      <c r="AZ149" s="241">
        <v>11</v>
      </c>
      <c r="BA149" s="241">
        <v>7</v>
      </c>
      <c r="BB149" s="241">
        <v>20</v>
      </c>
      <c r="BC149" s="241">
        <v>15</v>
      </c>
      <c r="BD149" s="238">
        <f t="shared" si="92"/>
        <v>93</v>
      </c>
      <c r="BE149" s="241">
        <v>4</v>
      </c>
      <c r="BF149" s="241">
        <v>7</v>
      </c>
      <c r="BG149" s="241">
        <v>4</v>
      </c>
      <c r="BH149" s="241">
        <v>11</v>
      </c>
      <c r="BI149" s="241">
        <v>7</v>
      </c>
      <c r="BJ149" s="241">
        <v>0</v>
      </c>
      <c r="BK149" s="241">
        <v>15</v>
      </c>
      <c r="BL149" s="239">
        <f t="shared" si="93"/>
        <v>48</v>
      </c>
      <c r="BM149" s="241">
        <v>4</v>
      </c>
      <c r="BN149" s="241">
        <v>7</v>
      </c>
      <c r="BO149" s="241">
        <v>4</v>
      </c>
      <c r="BP149" s="241">
        <v>11</v>
      </c>
      <c r="BQ149" s="241">
        <v>7</v>
      </c>
      <c r="BR149" s="241">
        <v>0</v>
      </c>
      <c r="BS149" s="241">
        <v>15</v>
      </c>
      <c r="BT149" s="240">
        <f t="shared" si="94"/>
        <v>48</v>
      </c>
      <c r="BU149" s="235">
        <f t="shared" si="95"/>
        <v>298</v>
      </c>
      <c r="BV149" s="235">
        <v>5</v>
      </c>
      <c r="BW149" s="244">
        <f t="shared" si="96"/>
        <v>59.6</v>
      </c>
      <c r="BX149" s="235">
        <f t="shared" si="97"/>
        <v>29</v>
      </c>
      <c r="BY149" s="245">
        <f t="shared" si="98"/>
        <v>5.8</v>
      </c>
      <c r="BZ149" s="235">
        <f t="shared" si="99"/>
        <v>48</v>
      </c>
      <c r="CA149" s="246">
        <f t="shared" si="100"/>
        <v>9.6</v>
      </c>
      <c r="CB149" s="235">
        <f t="shared" si="101"/>
        <v>29</v>
      </c>
      <c r="CC149" s="247">
        <f t="shared" si="102"/>
        <v>5.8</v>
      </c>
      <c r="CD149" s="235">
        <f t="shared" si="103"/>
        <v>55</v>
      </c>
      <c r="CE149" s="248">
        <f t="shared" si="104"/>
        <v>11</v>
      </c>
      <c r="CF149" s="235">
        <f t="shared" si="105"/>
        <v>35</v>
      </c>
      <c r="CG149" s="249">
        <f t="shared" si="106"/>
        <v>7</v>
      </c>
      <c r="CH149" s="235">
        <f t="shared" si="107"/>
        <v>27</v>
      </c>
      <c r="CI149" s="250">
        <f t="shared" si="108"/>
        <v>5.4</v>
      </c>
      <c r="CJ149" s="235">
        <f t="shared" si="109"/>
        <v>75</v>
      </c>
      <c r="CK149" s="251">
        <f t="shared" si="110"/>
        <v>15</v>
      </c>
      <c r="CL149" s="268">
        <f t="shared" si="111"/>
        <v>0</v>
      </c>
      <c r="CM149" s="165"/>
      <c r="CN149" s="158"/>
      <c r="CO149" s="160"/>
      <c r="CP149" s="160"/>
      <c r="CQ149" s="155"/>
      <c r="CR149" s="155"/>
      <c r="CS149" s="155"/>
      <c r="CT149" s="155"/>
      <c r="CU149" s="155"/>
      <c r="CV149" s="155"/>
      <c r="CW149" s="155"/>
      <c r="CX149" s="155"/>
      <c r="CY149" s="155"/>
      <c r="CZ149" s="155"/>
      <c r="DA149" s="155"/>
      <c r="DB149" s="155"/>
      <c r="DC149" s="155"/>
      <c r="DD149" s="155"/>
      <c r="DE149" s="155"/>
      <c r="DF149" s="155"/>
      <c r="DG149" s="155"/>
      <c r="DH149" s="155"/>
      <c r="DI149" s="155"/>
      <c r="DJ149" s="155"/>
      <c r="DK149" s="155"/>
      <c r="DL149" s="155"/>
      <c r="DM149" s="155"/>
      <c r="DN149" s="155"/>
      <c r="DO149" s="155"/>
      <c r="DP149" s="155"/>
      <c r="DQ149" s="155"/>
      <c r="DR149" s="155"/>
      <c r="DS149" s="155"/>
      <c r="DT149" s="155"/>
    </row>
    <row r="150" spans="1:124" s="153" customFormat="1" ht="65.099999999999994" customHeight="1" x14ac:dyDescent="0.25">
      <c r="A150" s="168">
        <v>86</v>
      </c>
      <c r="B150" s="155" t="s">
        <v>2053</v>
      </c>
      <c r="C150" s="150" t="s">
        <v>2054</v>
      </c>
      <c r="D150" s="162">
        <v>147</v>
      </c>
      <c r="E150" s="155" t="s">
        <v>480</v>
      </c>
      <c r="F150" s="155" t="s">
        <v>2055</v>
      </c>
      <c r="G150" s="155" t="s">
        <v>2058</v>
      </c>
      <c r="H150" s="155" t="s">
        <v>35</v>
      </c>
      <c r="I150" s="155" t="s">
        <v>955</v>
      </c>
      <c r="J150" s="155"/>
      <c r="K150" s="155"/>
      <c r="L150" s="156" t="s">
        <v>2057</v>
      </c>
      <c r="M150" s="156" t="s">
        <v>1960</v>
      </c>
      <c r="N150" s="155" t="s">
        <v>481</v>
      </c>
      <c r="O150" s="4" t="s">
        <v>111</v>
      </c>
      <c r="P150" s="155" t="s">
        <v>17</v>
      </c>
      <c r="Q150" s="4">
        <v>424</v>
      </c>
      <c r="R150" s="159" t="s">
        <v>2056</v>
      </c>
      <c r="S150" s="155">
        <v>100871961</v>
      </c>
      <c r="T150" s="160">
        <v>1723300</v>
      </c>
      <c r="U150" s="160">
        <v>1367000</v>
      </c>
      <c r="V150" s="180">
        <f>U150/T150</f>
        <v>0.79324551732141824</v>
      </c>
      <c r="W150" s="199" t="s">
        <v>3108</v>
      </c>
      <c r="X150" s="155" t="s">
        <v>2050</v>
      </c>
      <c r="Y150" s="155"/>
      <c r="Z150" s="155" t="s">
        <v>2051</v>
      </c>
      <c r="AA150" s="155" t="s">
        <v>2063</v>
      </c>
      <c r="AB150" s="155" t="s">
        <v>2045</v>
      </c>
      <c r="AC150" s="155" t="s">
        <v>2052</v>
      </c>
      <c r="AD150" s="155"/>
      <c r="AE150" s="163"/>
      <c r="AF150" s="3"/>
      <c r="AG150" s="241">
        <v>4</v>
      </c>
      <c r="AH150" s="241">
        <v>7</v>
      </c>
      <c r="AI150" s="241">
        <v>4</v>
      </c>
      <c r="AJ150" s="241">
        <v>12</v>
      </c>
      <c r="AK150" s="241">
        <v>10</v>
      </c>
      <c r="AL150" s="241">
        <v>0</v>
      </c>
      <c r="AM150" s="241">
        <v>15</v>
      </c>
      <c r="AN150" s="236">
        <f t="shared" si="90"/>
        <v>52</v>
      </c>
      <c r="AO150" s="241">
        <v>4</v>
      </c>
      <c r="AP150" s="241">
        <v>7</v>
      </c>
      <c r="AQ150" s="241">
        <v>4</v>
      </c>
      <c r="AR150" s="241">
        <v>12</v>
      </c>
      <c r="AS150" s="241">
        <v>10</v>
      </c>
      <c r="AT150" s="241">
        <v>0</v>
      </c>
      <c r="AU150" s="241">
        <v>15</v>
      </c>
      <c r="AV150" s="237">
        <f t="shared" si="91"/>
        <v>52</v>
      </c>
      <c r="AW150" s="241">
        <v>10</v>
      </c>
      <c r="AX150" s="241">
        <v>15</v>
      </c>
      <c r="AY150" s="241">
        <v>10</v>
      </c>
      <c r="AZ150" s="241">
        <v>12</v>
      </c>
      <c r="BA150" s="241">
        <v>10</v>
      </c>
      <c r="BB150" s="241">
        <v>15</v>
      </c>
      <c r="BC150" s="241">
        <v>15</v>
      </c>
      <c r="BD150" s="238">
        <f t="shared" si="92"/>
        <v>87</v>
      </c>
      <c r="BE150" s="241">
        <v>7</v>
      </c>
      <c r="BF150" s="241">
        <v>7</v>
      </c>
      <c r="BG150" s="241">
        <v>4</v>
      </c>
      <c r="BH150" s="241">
        <v>12</v>
      </c>
      <c r="BI150" s="241">
        <v>10</v>
      </c>
      <c r="BJ150" s="241">
        <v>0</v>
      </c>
      <c r="BK150" s="241">
        <v>15</v>
      </c>
      <c r="BL150" s="239">
        <f t="shared" si="93"/>
        <v>55</v>
      </c>
      <c r="BM150" s="241">
        <v>4</v>
      </c>
      <c r="BN150" s="241">
        <v>7</v>
      </c>
      <c r="BO150" s="241">
        <v>4</v>
      </c>
      <c r="BP150" s="241">
        <v>12</v>
      </c>
      <c r="BQ150" s="241">
        <v>10</v>
      </c>
      <c r="BR150" s="241">
        <v>0</v>
      </c>
      <c r="BS150" s="241">
        <v>15</v>
      </c>
      <c r="BT150" s="240">
        <f t="shared" si="94"/>
        <v>52</v>
      </c>
      <c r="BU150" s="235">
        <f t="shared" si="95"/>
        <v>298</v>
      </c>
      <c r="BV150" s="235">
        <v>5</v>
      </c>
      <c r="BW150" s="244">
        <f t="shared" si="96"/>
        <v>59.6</v>
      </c>
      <c r="BX150" s="235">
        <f t="shared" si="97"/>
        <v>29</v>
      </c>
      <c r="BY150" s="245">
        <f t="shared" si="98"/>
        <v>5.8</v>
      </c>
      <c r="BZ150" s="235">
        <f t="shared" si="99"/>
        <v>43</v>
      </c>
      <c r="CA150" s="246">
        <f t="shared" si="100"/>
        <v>8.6</v>
      </c>
      <c r="CB150" s="235">
        <f t="shared" si="101"/>
        <v>26</v>
      </c>
      <c r="CC150" s="247">
        <f t="shared" si="102"/>
        <v>5.2</v>
      </c>
      <c r="CD150" s="235">
        <f t="shared" si="103"/>
        <v>60</v>
      </c>
      <c r="CE150" s="248">
        <f t="shared" si="104"/>
        <v>12</v>
      </c>
      <c r="CF150" s="235">
        <f t="shared" si="105"/>
        <v>50</v>
      </c>
      <c r="CG150" s="249">
        <f t="shared" si="106"/>
        <v>10</v>
      </c>
      <c r="CH150" s="235">
        <f t="shared" si="107"/>
        <v>15</v>
      </c>
      <c r="CI150" s="250">
        <f t="shared" si="108"/>
        <v>3</v>
      </c>
      <c r="CJ150" s="235">
        <f t="shared" si="109"/>
        <v>75</v>
      </c>
      <c r="CK150" s="251">
        <f t="shared" si="110"/>
        <v>15</v>
      </c>
      <c r="CL150" s="268">
        <f t="shared" si="111"/>
        <v>0</v>
      </c>
      <c r="CM150" s="165"/>
      <c r="CN150" s="158"/>
      <c r="CO150" s="160"/>
      <c r="CP150" s="160"/>
      <c r="CQ150" s="155"/>
      <c r="CR150" s="155"/>
      <c r="CS150" s="155"/>
      <c r="CT150" s="155"/>
      <c r="CU150" s="155"/>
      <c r="CV150" s="155"/>
      <c r="CW150" s="155"/>
      <c r="CX150" s="155"/>
      <c r="CY150" s="155"/>
      <c r="CZ150" s="155"/>
      <c r="DA150" s="155"/>
      <c r="DB150" s="155"/>
      <c r="DC150" s="155"/>
      <c r="DD150" s="155"/>
      <c r="DE150" s="155"/>
      <c r="DF150" s="155"/>
      <c r="DG150" s="155"/>
      <c r="DH150" s="155"/>
      <c r="DI150" s="155"/>
      <c r="DJ150" s="155"/>
      <c r="DK150" s="155"/>
      <c r="DL150" s="155"/>
      <c r="DM150" s="155"/>
      <c r="DN150" s="155"/>
      <c r="DO150" s="155"/>
      <c r="DP150" s="155"/>
      <c r="DQ150" s="155"/>
      <c r="DR150" s="155"/>
      <c r="DS150" s="155"/>
      <c r="DT150" s="155"/>
    </row>
    <row r="151" spans="1:124" s="153" customFormat="1" ht="65.099999999999994" customHeight="1" x14ac:dyDescent="0.25">
      <c r="A151" s="205">
        <v>47</v>
      </c>
      <c r="B151" s="182" t="s">
        <v>2376</v>
      </c>
      <c r="C151" s="162" t="s">
        <v>2377</v>
      </c>
      <c r="D151" s="155">
        <v>148</v>
      </c>
      <c r="E151" s="4" t="s">
        <v>1909</v>
      </c>
      <c r="F151" s="4" t="s">
        <v>1910</v>
      </c>
      <c r="G151" s="4" t="s">
        <v>1911</v>
      </c>
      <c r="H151" s="4" t="s">
        <v>2380</v>
      </c>
      <c r="I151" s="4"/>
      <c r="J151" s="4" t="s">
        <v>128</v>
      </c>
      <c r="K151" s="4" t="s">
        <v>2379</v>
      </c>
      <c r="L151" s="28" t="s">
        <v>2381</v>
      </c>
      <c r="M151" s="4" t="s">
        <v>1912</v>
      </c>
      <c r="N151" s="4" t="s">
        <v>2378</v>
      </c>
      <c r="O151" s="4" t="s">
        <v>37</v>
      </c>
      <c r="P151" s="4" t="s">
        <v>38</v>
      </c>
      <c r="Q151" s="4">
        <v>424</v>
      </c>
      <c r="R151" s="29" t="s">
        <v>1913</v>
      </c>
      <c r="S151" s="4">
        <v>113334213</v>
      </c>
      <c r="T151" s="30">
        <v>875000</v>
      </c>
      <c r="U151" s="30">
        <v>665000</v>
      </c>
      <c r="V151" s="40">
        <f>+U151/T151</f>
        <v>0.76</v>
      </c>
      <c r="W151" s="196" t="s">
        <v>3084</v>
      </c>
      <c r="X151" s="4" t="s">
        <v>2382</v>
      </c>
      <c r="Y151" s="4"/>
      <c r="Z151" s="4" t="s">
        <v>2044</v>
      </c>
      <c r="AA151" s="4" t="s">
        <v>2063</v>
      </c>
      <c r="AB151" s="4" t="s">
        <v>2045</v>
      </c>
      <c r="AC151" s="4" t="s">
        <v>2052</v>
      </c>
      <c r="AD151" s="155"/>
      <c r="AE151" s="4"/>
      <c r="AF151" s="4"/>
      <c r="AG151" s="235">
        <v>4</v>
      </c>
      <c r="AH151" s="235">
        <v>7</v>
      </c>
      <c r="AI151" s="235">
        <v>7</v>
      </c>
      <c r="AJ151" s="235">
        <v>7</v>
      </c>
      <c r="AK151" s="235">
        <v>7</v>
      </c>
      <c r="AL151" s="235">
        <v>7</v>
      </c>
      <c r="AM151" s="235">
        <v>15</v>
      </c>
      <c r="AN151" s="236">
        <f t="shared" si="90"/>
        <v>54</v>
      </c>
      <c r="AO151" s="235">
        <v>4</v>
      </c>
      <c r="AP151" s="235">
        <v>7</v>
      </c>
      <c r="AQ151" s="235">
        <v>7</v>
      </c>
      <c r="AR151" s="235">
        <v>7</v>
      </c>
      <c r="AS151" s="235">
        <v>7</v>
      </c>
      <c r="AT151" s="235">
        <v>7</v>
      </c>
      <c r="AU151" s="235">
        <v>15</v>
      </c>
      <c r="AV151" s="237">
        <f t="shared" si="91"/>
        <v>54</v>
      </c>
      <c r="AW151" s="235">
        <v>10</v>
      </c>
      <c r="AX151" s="235">
        <v>20</v>
      </c>
      <c r="AY151" s="235">
        <v>10</v>
      </c>
      <c r="AZ151" s="235">
        <v>7</v>
      </c>
      <c r="BA151" s="235">
        <v>4</v>
      </c>
      <c r="BB151" s="235">
        <v>15</v>
      </c>
      <c r="BC151" s="235">
        <v>15</v>
      </c>
      <c r="BD151" s="238">
        <f t="shared" si="92"/>
        <v>81</v>
      </c>
      <c r="BE151" s="235">
        <v>4</v>
      </c>
      <c r="BF151" s="235">
        <v>7</v>
      </c>
      <c r="BG151" s="235">
        <v>7</v>
      </c>
      <c r="BH151" s="235">
        <v>7</v>
      </c>
      <c r="BI151" s="235">
        <v>7</v>
      </c>
      <c r="BJ151" s="235">
        <v>7</v>
      </c>
      <c r="BK151" s="235">
        <v>15</v>
      </c>
      <c r="BL151" s="239">
        <f t="shared" si="93"/>
        <v>54</v>
      </c>
      <c r="BM151" s="235">
        <v>4</v>
      </c>
      <c r="BN151" s="235">
        <v>7</v>
      </c>
      <c r="BO151" s="235">
        <v>7</v>
      </c>
      <c r="BP151" s="235">
        <v>7</v>
      </c>
      <c r="BQ151" s="235">
        <v>7</v>
      </c>
      <c r="BR151" s="235">
        <v>7</v>
      </c>
      <c r="BS151" s="235">
        <v>15</v>
      </c>
      <c r="BT151" s="240">
        <f t="shared" si="94"/>
        <v>54</v>
      </c>
      <c r="BU151" s="235">
        <f t="shared" si="95"/>
        <v>297</v>
      </c>
      <c r="BV151" s="235">
        <v>5</v>
      </c>
      <c r="BW151" s="244">
        <f t="shared" si="96"/>
        <v>59.4</v>
      </c>
      <c r="BX151" s="235">
        <f t="shared" si="97"/>
        <v>26</v>
      </c>
      <c r="BY151" s="245">
        <f t="shared" si="98"/>
        <v>5.2</v>
      </c>
      <c r="BZ151" s="235">
        <f t="shared" si="99"/>
        <v>48</v>
      </c>
      <c r="CA151" s="246">
        <f t="shared" si="100"/>
        <v>9.6</v>
      </c>
      <c r="CB151" s="235">
        <f t="shared" si="101"/>
        <v>38</v>
      </c>
      <c r="CC151" s="247">
        <f t="shared" si="102"/>
        <v>7.6</v>
      </c>
      <c r="CD151" s="235">
        <f t="shared" si="103"/>
        <v>35</v>
      </c>
      <c r="CE151" s="248">
        <f t="shared" si="104"/>
        <v>7</v>
      </c>
      <c r="CF151" s="235">
        <f t="shared" si="105"/>
        <v>32</v>
      </c>
      <c r="CG151" s="249">
        <f t="shared" si="106"/>
        <v>6.4</v>
      </c>
      <c r="CH151" s="235">
        <f t="shared" si="107"/>
        <v>43</v>
      </c>
      <c r="CI151" s="250">
        <f t="shared" si="108"/>
        <v>8.6</v>
      </c>
      <c r="CJ151" s="235">
        <f t="shared" si="109"/>
        <v>75</v>
      </c>
      <c r="CK151" s="251">
        <f t="shared" si="110"/>
        <v>15</v>
      </c>
      <c r="CL151" s="268">
        <f t="shared" si="111"/>
        <v>0</v>
      </c>
      <c r="CM151" s="260"/>
      <c r="CN151" s="160"/>
      <c r="CO151" s="160"/>
      <c r="CP151" s="160"/>
      <c r="CQ151" s="155"/>
      <c r="CR151" s="155"/>
      <c r="CS151" s="155"/>
      <c r="CT151" s="155"/>
      <c r="CU151" s="155"/>
      <c r="CV151" s="155"/>
      <c r="CW151" s="155"/>
      <c r="CX151" s="155"/>
      <c r="CY151" s="155"/>
      <c r="CZ151" s="155"/>
      <c r="DA151" s="155"/>
      <c r="DB151" s="155"/>
      <c r="DC151" s="155"/>
      <c r="DD151" s="155"/>
      <c r="DE151" s="155"/>
      <c r="DF151" s="155"/>
      <c r="DG151" s="155"/>
      <c r="DH151" s="155"/>
      <c r="DI151" s="155"/>
      <c r="DJ151" s="155"/>
      <c r="DK151" s="155"/>
      <c r="DL151" s="155"/>
      <c r="DM151" s="155"/>
      <c r="DN151" s="155"/>
      <c r="DO151" s="155"/>
      <c r="DP151" s="155"/>
      <c r="DQ151" s="155"/>
      <c r="DR151" s="155"/>
      <c r="DS151" s="155"/>
      <c r="DT151" s="155"/>
    </row>
    <row r="152" spans="1:124" s="153" customFormat="1" ht="65.099999999999994" customHeight="1" x14ac:dyDescent="0.25">
      <c r="A152" s="215">
        <v>134</v>
      </c>
      <c r="B152" s="153" t="s">
        <v>2779</v>
      </c>
      <c r="C152" s="155" t="s">
        <v>2780</v>
      </c>
      <c r="D152" s="162">
        <v>149</v>
      </c>
      <c r="E152" s="155" t="s">
        <v>2781</v>
      </c>
      <c r="F152" s="155" t="s">
        <v>2782</v>
      </c>
      <c r="G152" s="155" t="s">
        <v>2783</v>
      </c>
      <c r="H152" s="155" t="s">
        <v>50</v>
      </c>
      <c r="I152" s="155" t="s">
        <v>2784</v>
      </c>
      <c r="J152" s="155"/>
      <c r="K152" s="155"/>
      <c r="L152" s="155" t="s">
        <v>2785</v>
      </c>
      <c r="M152" s="155" t="s">
        <v>2786</v>
      </c>
      <c r="N152" s="155" t="s">
        <v>2787</v>
      </c>
      <c r="O152" s="4" t="s">
        <v>22</v>
      </c>
      <c r="P152" s="155" t="s">
        <v>17</v>
      </c>
      <c r="Q152" s="4">
        <v>424</v>
      </c>
      <c r="R152" s="159" t="s">
        <v>2788</v>
      </c>
      <c r="S152" s="155">
        <v>100337405</v>
      </c>
      <c r="T152" s="160">
        <v>1800000</v>
      </c>
      <c r="U152" s="160">
        <v>1440000</v>
      </c>
      <c r="V152" s="180">
        <v>0.8</v>
      </c>
      <c r="W152" s="155" t="s">
        <v>3135</v>
      </c>
      <c r="X152" s="155" t="s">
        <v>2789</v>
      </c>
      <c r="Y152" s="155"/>
      <c r="Z152" s="155" t="s">
        <v>2051</v>
      </c>
      <c r="AA152" s="155" t="s">
        <v>2106</v>
      </c>
      <c r="AB152" s="155" t="s">
        <v>2045</v>
      </c>
      <c r="AC152" s="155"/>
      <c r="AD152" s="155"/>
      <c r="AE152" s="155"/>
      <c r="AF152" s="155"/>
      <c r="AG152" s="241">
        <v>7</v>
      </c>
      <c r="AH152" s="241">
        <v>7</v>
      </c>
      <c r="AI152" s="241">
        <v>4</v>
      </c>
      <c r="AJ152" s="241">
        <v>15</v>
      </c>
      <c r="AK152" s="241">
        <v>7</v>
      </c>
      <c r="AL152" s="241">
        <v>0</v>
      </c>
      <c r="AM152" s="241">
        <v>15</v>
      </c>
      <c r="AN152" s="236">
        <f t="shared" si="90"/>
        <v>55</v>
      </c>
      <c r="AO152" s="241">
        <v>7</v>
      </c>
      <c r="AP152" s="241">
        <v>7</v>
      </c>
      <c r="AQ152" s="241">
        <v>4</v>
      </c>
      <c r="AR152" s="241">
        <v>15</v>
      </c>
      <c r="AS152" s="241">
        <v>7</v>
      </c>
      <c r="AT152" s="241">
        <v>0</v>
      </c>
      <c r="AU152" s="241">
        <v>15</v>
      </c>
      <c r="AV152" s="237">
        <f t="shared" si="91"/>
        <v>55</v>
      </c>
      <c r="AW152" s="241">
        <v>10</v>
      </c>
      <c r="AX152" s="241">
        <v>7</v>
      </c>
      <c r="AY152" s="241">
        <v>10</v>
      </c>
      <c r="AZ152" s="241">
        <v>15</v>
      </c>
      <c r="BA152" s="241">
        <v>10</v>
      </c>
      <c r="BB152" s="241">
        <v>7</v>
      </c>
      <c r="BC152" s="241">
        <v>15</v>
      </c>
      <c r="BD152" s="238">
        <f t="shared" si="92"/>
        <v>74</v>
      </c>
      <c r="BE152" s="241">
        <v>7</v>
      </c>
      <c r="BF152" s="241">
        <v>7</v>
      </c>
      <c r="BG152" s="241">
        <v>7</v>
      </c>
      <c r="BH152" s="241">
        <v>15</v>
      </c>
      <c r="BI152" s="241">
        <v>7</v>
      </c>
      <c r="BJ152" s="241">
        <v>0</v>
      </c>
      <c r="BK152" s="241">
        <v>15</v>
      </c>
      <c r="BL152" s="239">
        <f t="shared" si="93"/>
        <v>58</v>
      </c>
      <c r="BM152" s="241">
        <v>7</v>
      </c>
      <c r="BN152" s="241">
        <v>7</v>
      </c>
      <c r="BO152" s="241">
        <v>4</v>
      </c>
      <c r="BP152" s="241">
        <v>15</v>
      </c>
      <c r="BQ152" s="241">
        <v>7</v>
      </c>
      <c r="BR152" s="241">
        <v>0</v>
      </c>
      <c r="BS152" s="241">
        <v>15</v>
      </c>
      <c r="BT152" s="240">
        <f t="shared" si="94"/>
        <v>55</v>
      </c>
      <c r="BU152" s="235">
        <f t="shared" si="95"/>
        <v>297</v>
      </c>
      <c r="BV152" s="235">
        <v>5</v>
      </c>
      <c r="BW152" s="244">
        <f t="shared" si="96"/>
        <v>59.4</v>
      </c>
      <c r="BX152" s="235">
        <f t="shared" si="97"/>
        <v>38</v>
      </c>
      <c r="BY152" s="245">
        <f t="shared" si="98"/>
        <v>7.6</v>
      </c>
      <c r="BZ152" s="235">
        <f t="shared" si="99"/>
        <v>35</v>
      </c>
      <c r="CA152" s="246">
        <f t="shared" si="100"/>
        <v>7</v>
      </c>
      <c r="CB152" s="235">
        <f t="shared" si="101"/>
        <v>29</v>
      </c>
      <c r="CC152" s="247">
        <f t="shared" si="102"/>
        <v>5.8</v>
      </c>
      <c r="CD152" s="235">
        <f t="shared" si="103"/>
        <v>75</v>
      </c>
      <c r="CE152" s="248">
        <f t="shared" si="104"/>
        <v>15</v>
      </c>
      <c r="CF152" s="235">
        <f t="shared" si="105"/>
        <v>38</v>
      </c>
      <c r="CG152" s="249">
        <f t="shared" si="106"/>
        <v>7.6</v>
      </c>
      <c r="CH152" s="235">
        <f t="shared" si="107"/>
        <v>7</v>
      </c>
      <c r="CI152" s="250">
        <f t="shared" si="108"/>
        <v>1.4</v>
      </c>
      <c r="CJ152" s="235">
        <f t="shared" si="109"/>
        <v>75</v>
      </c>
      <c r="CK152" s="251">
        <f t="shared" si="110"/>
        <v>15</v>
      </c>
      <c r="CL152" s="268">
        <f t="shared" si="111"/>
        <v>0</v>
      </c>
      <c r="CM152" s="260"/>
      <c r="CN152" s="160"/>
      <c r="CO152" s="160"/>
      <c r="CP152" s="160"/>
      <c r="CQ152" s="155"/>
      <c r="CR152" s="155"/>
      <c r="CS152" s="155"/>
      <c r="CT152" s="155"/>
      <c r="CU152" s="155"/>
      <c r="CV152" s="155"/>
      <c r="CW152" s="155"/>
      <c r="CX152" s="155"/>
      <c r="CY152" s="155"/>
      <c r="CZ152" s="155"/>
      <c r="DA152" s="155"/>
      <c r="DB152" s="155"/>
      <c r="DC152" s="155"/>
      <c r="DD152" s="155"/>
      <c r="DE152" s="155"/>
      <c r="DF152" s="155"/>
      <c r="DG152" s="155"/>
      <c r="DH152" s="155"/>
      <c r="DI152" s="155"/>
      <c r="DJ152" s="155"/>
      <c r="DK152" s="155"/>
      <c r="DL152" s="155"/>
      <c r="DM152" s="155"/>
      <c r="DN152" s="155"/>
      <c r="DO152" s="155"/>
      <c r="DP152" s="155"/>
      <c r="DQ152" s="155"/>
      <c r="DR152" s="155"/>
      <c r="DS152" s="155"/>
      <c r="DT152" s="155"/>
    </row>
    <row r="153" spans="1:124" s="153" customFormat="1" ht="65.099999999999994" customHeight="1" x14ac:dyDescent="0.25">
      <c r="A153" s="205">
        <v>49</v>
      </c>
      <c r="B153" s="153" t="s">
        <v>1938</v>
      </c>
      <c r="C153" s="155" t="s">
        <v>2827</v>
      </c>
      <c r="D153" s="155">
        <v>150</v>
      </c>
      <c r="E153" s="155" t="s">
        <v>25</v>
      </c>
      <c r="F153" s="155" t="s">
        <v>2828</v>
      </c>
      <c r="G153" s="155" t="s">
        <v>2829</v>
      </c>
      <c r="H153" s="155" t="s">
        <v>2380</v>
      </c>
      <c r="I153" s="155"/>
      <c r="J153" s="155" t="s">
        <v>128</v>
      </c>
      <c r="K153" s="155" t="s">
        <v>2830</v>
      </c>
      <c r="L153" s="155"/>
      <c r="M153" s="155" t="s">
        <v>2831</v>
      </c>
      <c r="N153" s="155" t="s">
        <v>2832</v>
      </c>
      <c r="O153" s="4" t="s">
        <v>2983</v>
      </c>
      <c r="P153" s="155" t="s">
        <v>38</v>
      </c>
      <c r="Q153" s="4">
        <v>424</v>
      </c>
      <c r="R153" s="159" t="s">
        <v>2833</v>
      </c>
      <c r="S153" s="155">
        <v>114154014</v>
      </c>
      <c r="T153" s="160">
        <v>2320000</v>
      </c>
      <c r="U153" s="160">
        <v>1160000</v>
      </c>
      <c r="V153" s="180">
        <v>0.5</v>
      </c>
      <c r="W153" s="155" t="s">
        <v>3085</v>
      </c>
      <c r="X153" s="155" t="s">
        <v>2127</v>
      </c>
      <c r="Y153" s="155"/>
      <c r="Z153" s="155" t="s">
        <v>2088</v>
      </c>
      <c r="AA153" s="155" t="s">
        <v>2087</v>
      </c>
      <c r="AB153" s="155" t="s">
        <v>2045</v>
      </c>
      <c r="AC153" s="155" t="s">
        <v>128</v>
      </c>
      <c r="AD153" s="155"/>
      <c r="AE153" s="155"/>
      <c r="AF153" s="4"/>
      <c r="AG153" s="235">
        <v>7</v>
      </c>
      <c r="AH153" s="235">
        <v>7</v>
      </c>
      <c r="AI153" s="235">
        <v>4</v>
      </c>
      <c r="AJ153" s="235">
        <v>5</v>
      </c>
      <c r="AK153" s="235">
        <v>4</v>
      </c>
      <c r="AL153" s="235">
        <v>15</v>
      </c>
      <c r="AM153" s="235">
        <v>15</v>
      </c>
      <c r="AN153" s="236">
        <f t="shared" si="90"/>
        <v>57</v>
      </c>
      <c r="AO153" s="235">
        <v>7</v>
      </c>
      <c r="AP153" s="235">
        <v>7</v>
      </c>
      <c r="AQ153" s="235">
        <v>4</v>
      </c>
      <c r="AR153" s="235">
        <v>5</v>
      </c>
      <c r="AS153" s="235">
        <v>4</v>
      </c>
      <c r="AT153" s="235">
        <v>15</v>
      </c>
      <c r="AU153" s="235">
        <v>15</v>
      </c>
      <c r="AV153" s="237">
        <f t="shared" si="91"/>
        <v>57</v>
      </c>
      <c r="AW153" s="235">
        <v>4</v>
      </c>
      <c r="AX153" s="235">
        <v>15</v>
      </c>
      <c r="AY153" s="235">
        <v>10</v>
      </c>
      <c r="AZ153" s="235">
        <v>5</v>
      </c>
      <c r="BA153" s="235">
        <v>4</v>
      </c>
      <c r="BB153" s="235">
        <v>15</v>
      </c>
      <c r="BC153" s="235">
        <v>15</v>
      </c>
      <c r="BD153" s="238">
        <f t="shared" si="92"/>
        <v>68</v>
      </c>
      <c r="BE153" s="235">
        <v>7</v>
      </c>
      <c r="BF153" s="235">
        <v>7</v>
      </c>
      <c r="BG153" s="235">
        <v>4</v>
      </c>
      <c r="BH153" s="235">
        <v>5</v>
      </c>
      <c r="BI153" s="235">
        <v>4</v>
      </c>
      <c r="BJ153" s="235">
        <v>15</v>
      </c>
      <c r="BK153" s="235">
        <v>15</v>
      </c>
      <c r="BL153" s="239">
        <f t="shared" si="93"/>
        <v>57</v>
      </c>
      <c r="BM153" s="235">
        <v>7</v>
      </c>
      <c r="BN153" s="235">
        <v>7</v>
      </c>
      <c r="BO153" s="235">
        <v>4</v>
      </c>
      <c r="BP153" s="235">
        <v>5</v>
      </c>
      <c r="BQ153" s="235">
        <v>4</v>
      </c>
      <c r="BR153" s="235">
        <v>15</v>
      </c>
      <c r="BS153" s="235">
        <v>15</v>
      </c>
      <c r="BT153" s="240">
        <f t="shared" si="94"/>
        <v>57</v>
      </c>
      <c r="BU153" s="235">
        <f t="shared" si="95"/>
        <v>296</v>
      </c>
      <c r="BV153" s="235">
        <v>5</v>
      </c>
      <c r="BW153" s="244">
        <f t="shared" si="96"/>
        <v>59.2</v>
      </c>
      <c r="BX153" s="235">
        <f t="shared" si="97"/>
        <v>32</v>
      </c>
      <c r="BY153" s="245">
        <f t="shared" si="98"/>
        <v>6.4</v>
      </c>
      <c r="BZ153" s="235">
        <f t="shared" si="99"/>
        <v>43</v>
      </c>
      <c r="CA153" s="246">
        <f t="shared" si="100"/>
        <v>8.6</v>
      </c>
      <c r="CB153" s="235">
        <f t="shared" si="101"/>
        <v>26</v>
      </c>
      <c r="CC153" s="247">
        <f t="shared" si="102"/>
        <v>5.2</v>
      </c>
      <c r="CD153" s="235">
        <f t="shared" si="103"/>
        <v>25</v>
      </c>
      <c r="CE153" s="248">
        <f t="shared" si="104"/>
        <v>5</v>
      </c>
      <c r="CF153" s="235">
        <f t="shared" si="105"/>
        <v>20</v>
      </c>
      <c r="CG153" s="249">
        <f t="shared" si="106"/>
        <v>4</v>
      </c>
      <c r="CH153" s="235">
        <f t="shared" si="107"/>
        <v>75</v>
      </c>
      <c r="CI153" s="250">
        <f t="shared" si="108"/>
        <v>15</v>
      </c>
      <c r="CJ153" s="235">
        <f t="shared" si="109"/>
        <v>75</v>
      </c>
      <c r="CK153" s="251">
        <f t="shared" si="110"/>
        <v>15</v>
      </c>
      <c r="CL153" s="268">
        <f t="shared" si="111"/>
        <v>0</v>
      </c>
      <c r="CM153" s="260"/>
      <c r="CN153" s="160"/>
      <c r="CO153" s="160"/>
      <c r="CP153" s="160"/>
      <c r="CQ153" s="155"/>
      <c r="CR153" s="155"/>
      <c r="CS153" s="155"/>
      <c r="CT153" s="155"/>
      <c r="CU153" s="155"/>
      <c r="CV153" s="155"/>
      <c r="CW153" s="155"/>
      <c r="CX153" s="155"/>
      <c r="CY153" s="155"/>
      <c r="CZ153" s="155"/>
      <c r="DA153" s="155"/>
      <c r="DB153" s="155"/>
      <c r="DC153" s="155"/>
      <c r="DD153" s="155"/>
      <c r="DE153" s="155"/>
      <c r="DF153" s="155"/>
      <c r="DG153" s="155"/>
      <c r="DH153" s="155"/>
      <c r="DI153" s="155"/>
      <c r="DJ153" s="155"/>
      <c r="DK153" s="155"/>
      <c r="DL153" s="155"/>
      <c r="DM153" s="155"/>
      <c r="DN153" s="155"/>
      <c r="DO153" s="155"/>
      <c r="DP153" s="155"/>
      <c r="DQ153" s="155"/>
      <c r="DR153" s="155"/>
      <c r="DS153" s="155"/>
      <c r="DT153" s="155"/>
    </row>
    <row r="154" spans="1:124" s="153" customFormat="1" ht="65.099999999999994" customHeight="1" x14ac:dyDescent="0.25">
      <c r="A154" s="167">
        <v>82</v>
      </c>
      <c r="B154" s="4" t="s">
        <v>2537</v>
      </c>
      <c r="C154" s="189" t="s">
        <v>2539</v>
      </c>
      <c r="D154" s="162">
        <v>151</v>
      </c>
      <c r="E154" s="4" t="s">
        <v>114</v>
      </c>
      <c r="F154" s="4" t="s">
        <v>1961</v>
      </c>
      <c r="G154" s="4" t="s">
        <v>2540</v>
      </c>
      <c r="H154" s="4" t="s">
        <v>35</v>
      </c>
      <c r="I154" s="4" t="s">
        <v>1968</v>
      </c>
      <c r="J154" s="4"/>
      <c r="K154" s="4"/>
      <c r="L154" s="4"/>
      <c r="M154" s="4" t="s">
        <v>1966</v>
      </c>
      <c r="N154" s="4" t="s">
        <v>1969</v>
      </c>
      <c r="O154" s="4" t="s">
        <v>111</v>
      </c>
      <c r="P154" s="4" t="s">
        <v>234</v>
      </c>
      <c r="Q154" s="4">
        <v>481</v>
      </c>
      <c r="R154" s="29" t="s">
        <v>1965</v>
      </c>
      <c r="S154" s="4">
        <v>104124897</v>
      </c>
      <c r="T154" s="30">
        <v>504000</v>
      </c>
      <c r="U154" s="30">
        <v>400000</v>
      </c>
      <c r="V154" s="183">
        <f>+U154/T154</f>
        <v>0.79365079365079361</v>
      </c>
      <c r="W154" s="196" t="s">
        <v>3105</v>
      </c>
      <c r="X154" s="4" t="s">
        <v>2320</v>
      </c>
      <c r="Y154" s="4"/>
      <c r="Z154" s="4" t="s">
        <v>2051</v>
      </c>
      <c r="AA154" s="4" t="s">
        <v>2106</v>
      </c>
      <c r="AB154" s="4" t="s">
        <v>2045</v>
      </c>
      <c r="AC154" s="4" t="s">
        <v>2052</v>
      </c>
      <c r="AD154" s="155"/>
      <c r="AE154" s="4"/>
      <c r="AF154" s="4"/>
      <c r="AG154" s="235">
        <v>0</v>
      </c>
      <c r="AH154" s="235">
        <v>0</v>
      </c>
      <c r="AI154" s="235">
        <v>4</v>
      </c>
      <c r="AJ154" s="235">
        <v>15</v>
      </c>
      <c r="AK154" s="235">
        <v>7</v>
      </c>
      <c r="AL154" s="235">
        <v>15</v>
      </c>
      <c r="AM154" s="235">
        <v>15</v>
      </c>
      <c r="AN154" s="236">
        <f t="shared" si="90"/>
        <v>56</v>
      </c>
      <c r="AO154" s="235">
        <v>0</v>
      </c>
      <c r="AP154" s="235">
        <v>0</v>
      </c>
      <c r="AQ154" s="235">
        <v>4</v>
      </c>
      <c r="AR154" s="235">
        <v>15</v>
      </c>
      <c r="AS154" s="235">
        <v>7</v>
      </c>
      <c r="AT154" s="235">
        <v>15</v>
      </c>
      <c r="AU154" s="235">
        <v>15</v>
      </c>
      <c r="AV154" s="237">
        <f t="shared" si="91"/>
        <v>56</v>
      </c>
      <c r="AW154" s="235">
        <v>10</v>
      </c>
      <c r="AX154" s="235">
        <v>7</v>
      </c>
      <c r="AY154" s="235">
        <v>7</v>
      </c>
      <c r="AZ154" s="235">
        <v>15</v>
      </c>
      <c r="BA154" s="235">
        <v>10</v>
      </c>
      <c r="BB154" s="235">
        <v>7</v>
      </c>
      <c r="BC154" s="235">
        <v>15</v>
      </c>
      <c r="BD154" s="238">
        <f t="shared" si="92"/>
        <v>71</v>
      </c>
      <c r="BE154" s="235">
        <v>0</v>
      </c>
      <c r="BF154" s="235">
        <v>0</v>
      </c>
      <c r="BG154" s="235">
        <v>4</v>
      </c>
      <c r="BH154" s="235">
        <v>15</v>
      </c>
      <c r="BI154" s="235">
        <v>7</v>
      </c>
      <c r="BJ154" s="235">
        <v>15</v>
      </c>
      <c r="BK154" s="235">
        <v>15</v>
      </c>
      <c r="BL154" s="239">
        <f t="shared" si="93"/>
        <v>56</v>
      </c>
      <c r="BM154" s="235">
        <v>0</v>
      </c>
      <c r="BN154" s="235">
        <v>0</v>
      </c>
      <c r="BO154" s="235">
        <v>4</v>
      </c>
      <c r="BP154" s="235">
        <v>15</v>
      </c>
      <c r="BQ154" s="235">
        <v>7</v>
      </c>
      <c r="BR154" s="235">
        <v>15</v>
      </c>
      <c r="BS154" s="235">
        <v>15</v>
      </c>
      <c r="BT154" s="240">
        <f t="shared" si="94"/>
        <v>56</v>
      </c>
      <c r="BU154" s="235">
        <f t="shared" si="95"/>
        <v>295</v>
      </c>
      <c r="BV154" s="235">
        <v>5</v>
      </c>
      <c r="BW154" s="244">
        <f t="shared" si="96"/>
        <v>59</v>
      </c>
      <c r="BX154" s="235">
        <f t="shared" si="97"/>
        <v>10</v>
      </c>
      <c r="BY154" s="245">
        <f t="shared" si="98"/>
        <v>2</v>
      </c>
      <c r="BZ154" s="235">
        <f t="shared" si="99"/>
        <v>7</v>
      </c>
      <c r="CA154" s="246">
        <f t="shared" si="100"/>
        <v>1.4</v>
      </c>
      <c r="CB154" s="235">
        <f t="shared" si="101"/>
        <v>23</v>
      </c>
      <c r="CC154" s="247">
        <f t="shared" si="102"/>
        <v>4.5999999999999996</v>
      </c>
      <c r="CD154" s="235">
        <f t="shared" si="103"/>
        <v>75</v>
      </c>
      <c r="CE154" s="248">
        <f t="shared" si="104"/>
        <v>15</v>
      </c>
      <c r="CF154" s="235">
        <f t="shared" si="105"/>
        <v>38</v>
      </c>
      <c r="CG154" s="249">
        <f t="shared" si="106"/>
        <v>7.6</v>
      </c>
      <c r="CH154" s="235">
        <f t="shared" si="107"/>
        <v>67</v>
      </c>
      <c r="CI154" s="250">
        <f t="shared" si="108"/>
        <v>13.4</v>
      </c>
      <c r="CJ154" s="235">
        <f t="shared" si="109"/>
        <v>75</v>
      </c>
      <c r="CK154" s="251">
        <f t="shared" si="110"/>
        <v>15</v>
      </c>
      <c r="CL154" s="268">
        <f t="shared" si="111"/>
        <v>0</v>
      </c>
      <c r="CM154" s="160"/>
      <c r="CN154" s="264"/>
      <c r="CO154" s="160"/>
      <c r="CP154" s="160"/>
      <c r="CQ154" s="155"/>
      <c r="CR154" s="155"/>
      <c r="CS154" s="155"/>
      <c r="CT154" s="155"/>
      <c r="CU154" s="155"/>
      <c r="CV154" s="155"/>
      <c r="CW154" s="155"/>
      <c r="CX154" s="155"/>
      <c r="CY154" s="155"/>
      <c r="CZ154" s="155"/>
      <c r="DA154" s="155"/>
      <c r="DB154" s="155"/>
      <c r="DC154" s="155"/>
      <c r="DD154" s="155"/>
      <c r="DE154" s="155"/>
      <c r="DF154" s="155"/>
      <c r="DG154" s="155"/>
      <c r="DH154" s="155"/>
      <c r="DI154" s="155"/>
      <c r="DJ154" s="155"/>
      <c r="DK154" s="155"/>
      <c r="DL154" s="155"/>
      <c r="DM154" s="155"/>
      <c r="DN154" s="155"/>
      <c r="DO154" s="155"/>
      <c r="DP154" s="155"/>
      <c r="DQ154" s="155"/>
      <c r="DR154" s="155"/>
      <c r="DS154" s="155"/>
      <c r="DT154" s="155"/>
    </row>
    <row r="155" spans="1:124" s="153" customFormat="1" ht="65.099999999999994" customHeight="1" x14ac:dyDescent="0.25">
      <c r="A155" s="206">
        <v>158</v>
      </c>
      <c r="B155" s="155" t="s">
        <v>2206</v>
      </c>
      <c r="C155" s="150" t="s">
        <v>2207</v>
      </c>
      <c r="D155" s="155">
        <v>152</v>
      </c>
      <c r="E155" s="155" t="s">
        <v>75</v>
      </c>
      <c r="F155" s="155" t="s">
        <v>2216</v>
      </c>
      <c r="G155" s="155" t="s">
        <v>2208</v>
      </c>
      <c r="H155" s="155" t="s">
        <v>26</v>
      </c>
      <c r="I155" s="156" t="s">
        <v>2210</v>
      </c>
      <c r="J155" s="155"/>
      <c r="K155" s="155"/>
      <c r="L155" s="156" t="s">
        <v>2212</v>
      </c>
      <c r="M155" s="156" t="s">
        <v>2213</v>
      </c>
      <c r="N155" s="155" t="s">
        <v>2209</v>
      </c>
      <c r="O155" s="4" t="s">
        <v>171</v>
      </c>
      <c r="P155" s="155" t="s">
        <v>29</v>
      </c>
      <c r="Q155" s="4">
        <v>481</v>
      </c>
      <c r="R155" s="159" t="s">
        <v>2211</v>
      </c>
      <c r="S155" s="155">
        <v>106736614</v>
      </c>
      <c r="T155" s="160">
        <v>502000</v>
      </c>
      <c r="U155" s="160">
        <v>400000</v>
      </c>
      <c r="V155" s="180">
        <f>U155/T155</f>
        <v>0.79681274900398402</v>
      </c>
      <c r="W155" s="199" t="s">
        <v>3151</v>
      </c>
      <c r="X155" s="155" t="s">
        <v>2224</v>
      </c>
      <c r="Y155" s="155"/>
      <c r="Z155" s="155" t="s">
        <v>2051</v>
      </c>
      <c r="AA155" s="155" t="s">
        <v>2087</v>
      </c>
      <c r="AB155" s="155" t="s">
        <v>2045</v>
      </c>
      <c r="AC155" s="155" t="s">
        <v>2052</v>
      </c>
      <c r="AD155" s="155"/>
      <c r="AE155" s="155"/>
      <c r="AF155" s="155"/>
      <c r="AG155" s="241">
        <v>7</v>
      </c>
      <c r="AH155" s="241">
        <v>7</v>
      </c>
      <c r="AI155" s="241">
        <v>4</v>
      </c>
      <c r="AJ155" s="241">
        <v>6</v>
      </c>
      <c r="AK155" s="241">
        <v>4</v>
      </c>
      <c r="AL155" s="241">
        <v>0</v>
      </c>
      <c r="AM155" s="241">
        <v>15</v>
      </c>
      <c r="AN155" s="236">
        <f t="shared" si="90"/>
        <v>43</v>
      </c>
      <c r="AO155" s="241">
        <v>7</v>
      </c>
      <c r="AP155" s="241">
        <v>15</v>
      </c>
      <c r="AQ155" s="241">
        <v>7</v>
      </c>
      <c r="AR155" s="241">
        <v>9</v>
      </c>
      <c r="AS155" s="241">
        <v>7</v>
      </c>
      <c r="AT155" s="241">
        <v>7</v>
      </c>
      <c r="AU155" s="241">
        <v>15</v>
      </c>
      <c r="AV155" s="237">
        <f t="shared" si="91"/>
        <v>67</v>
      </c>
      <c r="AW155" s="241">
        <v>10</v>
      </c>
      <c r="AX155" s="241">
        <v>20</v>
      </c>
      <c r="AY155" s="241">
        <v>10</v>
      </c>
      <c r="AZ155" s="241">
        <v>11</v>
      </c>
      <c r="BA155" s="241">
        <v>10</v>
      </c>
      <c r="BB155" s="241">
        <v>20</v>
      </c>
      <c r="BC155" s="241">
        <v>15</v>
      </c>
      <c r="BD155" s="238">
        <f t="shared" si="92"/>
        <v>96</v>
      </c>
      <c r="BE155" s="241">
        <v>7</v>
      </c>
      <c r="BF155" s="241">
        <v>7</v>
      </c>
      <c r="BG155" s="241">
        <v>4</v>
      </c>
      <c r="BH155" s="241">
        <v>6</v>
      </c>
      <c r="BI155" s="241">
        <v>4</v>
      </c>
      <c r="BJ155" s="241">
        <v>0</v>
      </c>
      <c r="BK155" s="241">
        <v>15</v>
      </c>
      <c r="BL155" s="239">
        <f t="shared" si="93"/>
        <v>43</v>
      </c>
      <c r="BM155" s="241">
        <v>7</v>
      </c>
      <c r="BN155" s="241">
        <v>7</v>
      </c>
      <c r="BO155" s="241">
        <v>4</v>
      </c>
      <c r="BP155" s="241">
        <v>9</v>
      </c>
      <c r="BQ155" s="241">
        <v>4</v>
      </c>
      <c r="BR155" s="241">
        <v>0</v>
      </c>
      <c r="BS155" s="241">
        <v>15</v>
      </c>
      <c r="BT155" s="240">
        <f t="shared" si="94"/>
        <v>46</v>
      </c>
      <c r="BU155" s="235">
        <f t="shared" si="95"/>
        <v>295</v>
      </c>
      <c r="BV155" s="235">
        <v>5</v>
      </c>
      <c r="BW155" s="244">
        <f t="shared" si="96"/>
        <v>59</v>
      </c>
      <c r="BX155" s="235">
        <f t="shared" si="97"/>
        <v>38</v>
      </c>
      <c r="BY155" s="245">
        <f t="shared" si="98"/>
        <v>7.6</v>
      </c>
      <c r="BZ155" s="235">
        <f t="shared" si="99"/>
        <v>56</v>
      </c>
      <c r="CA155" s="246">
        <f t="shared" si="100"/>
        <v>11.2</v>
      </c>
      <c r="CB155" s="235">
        <f t="shared" si="101"/>
        <v>29</v>
      </c>
      <c r="CC155" s="247">
        <f t="shared" si="102"/>
        <v>5.8</v>
      </c>
      <c r="CD155" s="235">
        <f t="shared" si="103"/>
        <v>41</v>
      </c>
      <c r="CE155" s="248">
        <f t="shared" si="104"/>
        <v>8.1999999999999993</v>
      </c>
      <c r="CF155" s="235">
        <f t="shared" si="105"/>
        <v>29</v>
      </c>
      <c r="CG155" s="249">
        <f t="shared" si="106"/>
        <v>5.8</v>
      </c>
      <c r="CH155" s="235">
        <f t="shared" si="107"/>
        <v>27</v>
      </c>
      <c r="CI155" s="250">
        <f t="shared" si="108"/>
        <v>5.4</v>
      </c>
      <c r="CJ155" s="235">
        <f t="shared" si="109"/>
        <v>75</v>
      </c>
      <c r="CK155" s="251">
        <f t="shared" si="110"/>
        <v>15</v>
      </c>
      <c r="CL155" s="268">
        <f t="shared" si="111"/>
        <v>0</v>
      </c>
      <c r="CM155" s="160"/>
      <c r="CN155" s="264"/>
      <c r="CO155" s="160"/>
      <c r="CP155" s="160"/>
      <c r="CQ155" s="155"/>
      <c r="CR155" s="155"/>
      <c r="CS155" s="155"/>
      <c r="CT155" s="155"/>
      <c r="CU155" s="155"/>
      <c r="CV155" s="155"/>
      <c r="CW155" s="155"/>
      <c r="CX155" s="155"/>
      <c r="CY155" s="155"/>
      <c r="CZ155" s="155"/>
      <c r="DA155" s="155"/>
      <c r="DB155" s="155"/>
      <c r="DC155" s="155"/>
      <c r="DD155" s="155"/>
      <c r="DE155" s="155"/>
      <c r="DF155" s="155"/>
      <c r="DG155" s="155"/>
      <c r="DH155" s="155"/>
      <c r="DI155" s="155"/>
      <c r="DJ155" s="155"/>
      <c r="DK155" s="155"/>
      <c r="DL155" s="155"/>
      <c r="DM155" s="155"/>
      <c r="DN155" s="155"/>
      <c r="DO155" s="155"/>
      <c r="DP155" s="155"/>
      <c r="DQ155" s="155"/>
      <c r="DR155" s="155"/>
      <c r="DS155" s="155"/>
      <c r="DT155" s="155"/>
    </row>
    <row r="156" spans="1:124" s="153" customFormat="1" ht="65.099999999999994" customHeight="1" x14ac:dyDescent="0.25">
      <c r="A156" s="174">
        <v>178</v>
      </c>
      <c r="B156" s="155" t="s">
        <v>2494</v>
      </c>
      <c r="C156" s="155" t="s">
        <v>2495</v>
      </c>
      <c r="D156" s="162">
        <v>153</v>
      </c>
      <c r="E156" s="155" t="s">
        <v>580</v>
      </c>
      <c r="F156" s="155" t="s">
        <v>3000</v>
      </c>
      <c r="G156" s="155" t="s">
        <v>2496</v>
      </c>
      <c r="H156" s="155" t="s">
        <v>35</v>
      </c>
      <c r="I156" s="155"/>
      <c r="J156" s="155" t="s">
        <v>128</v>
      </c>
      <c r="K156" s="155" t="s">
        <v>1367</v>
      </c>
      <c r="L156" s="155"/>
      <c r="M156" s="156" t="s">
        <v>2497</v>
      </c>
      <c r="N156" s="155" t="s">
        <v>164</v>
      </c>
      <c r="O156" s="4" t="s">
        <v>55</v>
      </c>
      <c r="P156" s="155" t="s">
        <v>29</v>
      </c>
      <c r="Q156" s="4">
        <v>481</v>
      </c>
      <c r="R156" s="159" t="s">
        <v>165</v>
      </c>
      <c r="S156" s="155">
        <v>106513805</v>
      </c>
      <c r="T156" s="160">
        <v>1000000</v>
      </c>
      <c r="U156" s="160">
        <v>650000</v>
      </c>
      <c r="V156" s="181">
        <f>U156/T156</f>
        <v>0.65</v>
      </c>
      <c r="W156" s="199" t="s">
        <v>3160</v>
      </c>
      <c r="X156" s="155" t="s">
        <v>2050</v>
      </c>
      <c r="Y156" s="155"/>
      <c r="Z156" s="155" t="s">
        <v>2051</v>
      </c>
      <c r="AA156" s="155" t="s">
        <v>2063</v>
      </c>
      <c r="AB156" s="155" t="s">
        <v>2045</v>
      </c>
      <c r="AC156" s="155" t="s">
        <v>2052</v>
      </c>
      <c r="AD156" s="155"/>
      <c r="AE156" s="155"/>
      <c r="AF156" s="155"/>
      <c r="AG156" s="235">
        <v>4</v>
      </c>
      <c r="AH156" s="235">
        <v>7</v>
      </c>
      <c r="AI156" s="235">
        <v>4</v>
      </c>
      <c r="AJ156" s="235">
        <v>12</v>
      </c>
      <c r="AK156" s="235">
        <v>7</v>
      </c>
      <c r="AL156" s="235">
        <v>7</v>
      </c>
      <c r="AM156" s="235">
        <v>15</v>
      </c>
      <c r="AN156" s="236">
        <f t="shared" si="90"/>
        <v>56</v>
      </c>
      <c r="AO156" s="235">
        <v>4</v>
      </c>
      <c r="AP156" s="235">
        <v>7</v>
      </c>
      <c r="AQ156" s="235">
        <v>4</v>
      </c>
      <c r="AR156" s="235">
        <v>12</v>
      </c>
      <c r="AS156" s="235">
        <v>7</v>
      </c>
      <c r="AT156" s="235">
        <v>7</v>
      </c>
      <c r="AU156" s="235">
        <v>15</v>
      </c>
      <c r="AV156" s="237">
        <f t="shared" si="91"/>
        <v>56</v>
      </c>
      <c r="AW156" s="235">
        <v>7</v>
      </c>
      <c r="AX156" s="235">
        <v>15</v>
      </c>
      <c r="AY156" s="235">
        <v>4</v>
      </c>
      <c r="AZ156" s="235">
        <v>12</v>
      </c>
      <c r="BA156" s="235">
        <v>10</v>
      </c>
      <c r="BB156" s="235">
        <v>7</v>
      </c>
      <c r="BC156" s="235">
        <v>15</v>
      </c>
      <c r="BD156" s="238">
        <f t="shared" si="92"/>
        <v>70</v>
      </c>
      <c r="BE156" s="235">
        <v>4</v>
      </c>
      <c r="BF156" s="235">
        <v>7</v>
      </c>
      <c r="BG156" s="235">
        <v>4</v>
      </c>
      <c r="BH156" s="235">
        <v>12</v>
      </c>
      <c r="BI156" s="235">
        <v>7</v>
      </c>
      <c r="BJ156" s="235">
        <v>7</v>
      </c>
      <c r="BK156" s="235">
        <v>15</v>
      </c>
      <c r="BL156" s="239">
        <f t="shared" si="93"/>
        <v>56</v>
      </c>
      <c r="BM156" s="235">
        <v>4</v>
      </c>
      <c r="BN156" s="235">
        <v>7</v>
      </c>
      <c r="BO156" s="235">
        <v>4</v>
      </c>
      <c r="BP156" s="235">
        <v>12</v>
      </c>
      <c r="BQ156" s="235">
        <v>7</v>
      </c>
      <c r="BR156" s="235">
        <v>7</v>
      </c>
      <c r="BS156" s="235">
        <v>15</v>
      </c>
      <c r="BT156" s="240">
        <f t="shared" si="94"/>
        <v>56</v>
      </c>
      <c r="BU156" s="235">
        <f t="shared" si="95"/>
        <v>294</v>
      </c>
      <c r="BV156" s="235">
        <v>5</v>
      </c>
      <c r="BW156" s="244">
        <f t="shared" si="96"/>
        <v>58.8</v>
      </c>
      <c r="BX156" s="235">
        <f t="shared" si="97"/>
        <v>23</v>
      </c>
      <c r="BY156" s="245">
        <f t="shared" si="98"/>
        <v>4.5999999999999996</v>
      </c>
      <c r="BZ156" s="235">
        <f t="shared" si="99"/>
        <v>43</v>
      </c>
      <c r="CA156" s="246">
        <f t="shared" si="100"/>
        <v>8.6</v>
      </c>
      <c r="CB156" s="235">
        <f t="shared" si="101"/>
        <v>20</v>
      </c>
      <c r="CC156" s="247">
        <f t="shared" si="102"/>
        <v>4</v>
      </c>
      <c r="CD156" s="235">
        <f t="shared" si="103"/>
        <v>60</v>
      </c>
      <c r="CE156" s="248">
        <f t="shared" si="104"/>
        <v>12</v>
      </c>
      <c r="CF156" s="235">
        <f t="shared" si="105"/>
        <v>38</v>
      </c>
      <c r="CG156" s="249">
        <f t="shared" si="106"/>
        <v>7.6</v>
      </c>
      <c r="CH156" s="235">
        <f t="shared" si="107"/>
        <v>35</v>
      </c>
      <c r="CI156" s="250">
        <f t="shared" si="108"/>
        <v>7</v>
      </c>
      <c r="CJ156" s="235">
        <f t="shared" si="109"/>
        <v>75</v>
      </c>
      <c r="CK156" s="251">
        <f t="shared" si="110"/>
        <v>15</v>
      </c>
      <c r="CL156" s="268">
        <f t="shared" si="111"/>
        <v>0</v>
      </c>
      <c r="CM156" s="160"/>
      <c r="CN156" s="264"/>
      <c r="CO156" s="160"/>
      <c r="CP156" s="160"/>
      <c r="CQ156" s="155"/>
      <c r="CR156" s="155"/>
      <c r="CS156" s="155"/>
      <c r="CT156" s="155"/>
      <c r="CU156" s="155"/>
      <c r="CV156" s="155"/>
      <c r="CW156" s="155"/>
      <c r="CX156" s="155"/>
      <c r="CY156" s="155"/>
      <c r="CZ156" s="155"/>
      <c r="DA156" s="155"/>
      <c r="DB156" s="155"/>
      <c r="DC156" s="155"/>
      <c r="DD156" s="155"/>
      <c r="DE156" s="155"/>
      <c r="DF156" s="155"/>
      <c r="DG156" s="155"/>
      <c r="DH156" s="155"/>
      <c r="DI156" s="155"/>
      <c r="DJ156" s="155"/>
      <c r="DK156" s="155"/>
      <c r="DL156" s="155"/>
      <c r="DM156" s="155"/>
      <c r="DN156" s="155"/>
      <c r="DO156" s="155"/>
      <c r="DP156" s="155"/>
      <c r="DQ156" s="155"/>
      <c r="DR156" s="155"/>
      <c r="DS156" s="155"/>
      <c r="DT156" s="155"/>
    </row>
    <row r="157" spans="1:124" s="153" customFormat="1" ht="65.099999999999994" customHeight="1" x14ac:dyDescent="0.25">
      <c r="A157" s="201">
        <v>13</v>
      </c>
      <c r="B157" s="153" t="s">
        <v>2644</v>
      </c>
      <c r="C157" s="155" t="s">
        <v>2645</v>
      </c>
      <c r="D157" s="155">
        <v>154</v>
      </c>
      <c r="E157" s="155" t="s">
        <v>65</v>
      </c>
      <c r="F157" s="155" t="s">
        <v>237</v>
      </c>
      <c r="G157" s="155" t="s">
        <v>2646</v>
      </c>
      <c r="H157" s="155" t="s">
        <v>50</v>
      </c>
      <c r="I157" s="155" t="s">
        <v>1191</v>
      </c>
      <c r="J157" s="155"/>
      <c r="K157" s="155"/>
      <c r="L157" s="155"/>
      <c r="M157" s="155" t="s">
        <v>604</v>
      </c>
      <c r="N157" s="155" t="s">
        <v>238</v>
      </c>
      <c r="O157" s="4" t="s">
        <v>61</v>
      </c>
      <c r="P157" s="155" t="s">
        <v>29</v>
      </c>
      <c r="Q157" s="4">
        <v>481</v>
      </c>
      <c r="R157" s="159" t="s">
        <v>2844</v>
      </c>
      <c r="S157" s="155">
        <v>107904787</v>
      </c>
      <c r="T157" s="160">
        <v>1116000</v>
      </c>
      <c r="U157" s="160">
        <v>870000</v>
      </c>
      <c r="V157" s="180">
        <v>0.77956989247311825</v>
      </c>
      <c r="W157" s="155" t="s">
        <v>3067</v>
      </c>
      <c r="X157" s="155" t="s">
        <v>2647</v>
      </c>
      <c r="Y157" s="155"/>
      <c r="Z157" s="155" t="s">
        <v>2051</v>
      </c>
      <c r="AA157" s="155" t="s">
        <v>2063</v>
      </c>
      <c r="AB157" s="155" t="s">
        <v>2307</v>
      </c>
      <c r="AC157" s="155"/>
      <c r="AD157" s="155"/>
      <c r="AE157" s="155"/>
      <c r="AF157" s="3"/>
      <c r="AG157" s="235">
        <v>7</v>
      </c>
      <c r="AH157" s="235">
        <v>7</v>
      </c>
      <c r="AI157" s="235">
        <v>4</v>
      </c>
      <c r="AJ157" s="235">
        <v>12</v>
      </c>
      <c r="AK157" s="235">
        <v>7</v>
      </c>
      <c r="AL157" s="235">
        <v>0</v>
      </c>
      <c r="AM157" s="235">
        <v>15</v>
      </c>
      <c r="AN157" s="236">
        <f t="shared" si="90"/>
        <v>52</v>
      </c>
      <c r="AO157" s="235">
        <v>10</v>
      </c>
      <c r="AP157" s="235">
        <v>7</v>
      </c>
      <c r="AQ157" s="235">
        <v>4</v>
      </c>
      <c r="AR157" s="235">
        <v>12</v>
      </c>
      <c r="AS157" s="235">
        <v>4</v>
      </c>
      <c r="AT157" s="235">
        <v>7</v>
      </c>
      <c r="AU157" s="235">
        <v>15</v>
      </c>
      <c r="AV157" s="237">
        <f t="shared" si="91"/>
        <v>59</v>
      </c>
      <c r="AW157" s="235">
        <v>7</v>
      </c>
      <c r="AX157" s="235">
        <v>15</v>
      </c>
      <c r="AY157" s="235">
        <v>4</v>
      </c>
      <c r="AZ157" s="235">
        <v>12</v>
      </c>
      <c r="BA157" s="235">
        <v>7</v>
      </c>
      <c r="BB157" s="235">
        <v>15</v>
      </c>
      <c r="BC157" s="235">
        <v>15</v>
      </c>
      <c r="BD157" s="238">
        <f t="shared" si="92"/>
        <v>75</v>
      </c>
      <c r="BE157" s="235">
        <v>7</v>
      </c>
      <c r="BF157" s="235">
        <v>7</v>
      </c>
      <c r="BG157" s="235">
        <v>4</v>
      </c>
      <c r="BH157" s="235">
        <v>12</v>
      </c>
      <c r="BI157" s="235">
        <v>7</v>
      </c>
      <c r="BJ157" s="235">
        <v>0</v>
      </c>
      <c r="BK157" s="235">
        <v>15</v>
      </c>
      <c r="BL157" s="239">
        <f t="shared" si="93"/>
        <v>52</v>
      </c>
      <c r="BM157" s="235">
        <v>7</v>
      </c>
      <c r="BN157" s="235">
        <v>7</v>
      </c>
      <c r="BO157" s="235">
        <v>7</v>
      </c>
      <c r="BP157" s="235">
        <v>12</v>
      </c>
      <c r="BQ157" s="235">
        <v>7</v>
      </c>
      <c r="BR157" s="235">
        <v>0</v>
      </c>
      <c r="BS157" s="235">
        <v>15</v>
      </c>
      <c r="BT157" s="240">
        <f t="shared" si="94"/>
        <v>55</v>
      </c>
      <c r="BU157" s="235">
        <f t="shared" si="95"/>
        <v>293</v>
      </c>
      <c r="BV157" s="235">
        <v>5</v>
      </c>
      <c r="BW157" s="244">
        <f t="shared" si="96"/>
        <v>58.6</v>
      </c>
      <c r="BX157" s="235">
        <f t="shared" si="97"/>
        <v>38</v>
      </c>
      <c r="BY157" s="245">
        <f t="shared" si="98"/>
        <v>7.6</v>
      </c>
      <c r="BZ157" s="235">
        <f t="shared" si="99"/>
        <v>43</v>
      </c>
      <c r="CA157" s="246">
        <f t="shared" si="100"/>
        <v>8.6</v>
      </c>
      <c r="CB157" s="235">
        <f t="shared" si="101"/>
        <v>23</v>
      </c>
      <c r="CC157" s="247">
        <f t="shared" si="102"/>
        <v>4.5999999999999996</v>
      </c>
      <c r="CD157" s="235">
        <f t="shared" si="103"/>
        <v>60</v>
      </c>
      <c r="CE157" s="248">
        <f t="shared" si="104"/>
        <v>12</v>
      </c>
      <c r="CF157" s="235">
        <f t="shared" si="105"/>
        <v>32</v>
      </c>
      <c r="CG157" s="249">
        <f t="shared" si="106"/>
        <v>6.4</v>
      </c>
      <c r="CH157" s="235">
        <f t="shared" si="107"/>
        <v>22</v>
      </c>
      <c r="CI157" s="250">
        <f t="shared" si="108"/>
        <v>4.4000000000000004</v>
      </c>
      <c r="CJ157" s="235">
        <f t="shared" si="109"/>
        <v>75</v>
      </c>
      <c r="CK157" s="251">
        <f t="shared" si="110"/>
        <v>15</v>
      </c>
      <c r="CL157" s="268">
        <f t="shared" si="111"/>
        <v>0</v>
      </c>
      <c r="CM157" s="158"/>
      <c r="CN157" s="263"/>
      <c r="CO157" s="160"/>
      <c r="CP157" s="160"/>
      <c r="CQ157" s="155"/>
      <c r="CR157" s="155"/>
      <c r="CS157" s="155"/>
      <c r="CT157" s="155"/>
      <c r="CU157" s="155"/>
      <c r="CV157" s="155"/>
      <c r="CW157" s="155"/>
      <c r="CX157" s="155"/>
      <c r="CY157" s="155"/>
      <c r="CZ157" s="155"/>
      <c r="DA157" s="155"/>
      <c r="DB157" s="155"/>
      <c r="DC157" s="155"/>
      <c r="DD157" s="155"/>
      <c r="DE157" s="155"/>
      <c r="DF157" s="155"/>
      <c r="DG157" s="155"/>
      <c r="DH157" s="155"/>
      <c r="DI157" s="155"/>
      <c r="DJ157" s="155"/>
      <c r="DK157" s="155"/>
      <c r="DL157" s="155"/>
      <c r="DM157" s="155"/>
      <c r="DN157" s="155"/>
      <c r="DO157" s="155"/>
      <c r="DP157" s="155"/>
      <c r="DQ157" s="155"/>
      <c r="DR157" s="155"/>
      <c r="DS157" s="155"/>
      <c r="DT157" s="155"/>
    </row>
    <row r="158" spans="1:124" s="153" customFormat="1" ht="65.099999999999994" customHeight="1" x14ac:dyDescent="0.25">
      <c r="A158" s="224">
        <v>187</v>
      </c>
      <c r="B158" s="171">
        <v>165</v>
      </c>
      <c r="C158" s="155" t="s">
        <v>2898</v>
      </c>
      <c r="D158" s="162">
        <v>155</v>
      </c>
      <c r="E158" s="155" t="s">
        <v>119</v>
      </c>
      <c r="F158" s="155" t="s">
        <v>447</v>
      </c>
      <c r="G158" s="155" t="s">
        <v>2899</v>
      </c>
      <c r="H158" s="155" t="s">
        <v>26</v>
      </c>
      <c r="I158" s="155" t="s">
        <v>2900</v>
      </c>
      <c r="J158" s="155"/>
      <c r="K158" s="155"/>
      <c r="L158" s="155" t="s">
        <v>2901</v>
      </c>
      <c r="M158" s="155" t="s">
        <v>2902</v>
      </c>
      <c r="N158" s="155" t="s">
        <v>2903</v>
      </c>
      <c r="O158" s="4" t="s">
        <v>121</v>
      </c>
      <c r="P158" s="155" t="s">
        <v>17</v>
      </c>
      <c r="Q158" s="4">
        <v>424</v>
      </c>
      <c r="R158" s="159" t="s">
        <v>449</v>
      </c>
      <c r="S158" s="155">
        <v>100864577</v>
      </c>
      <c r="T158" s="160">
        <v>728000</v>
      </c>
      <c r="U158" s="160">
        <v>581000</v>
      </c>
      <c r="V158" s="180">
        <v>0.79807692307692313</v>
      </c>
      <c r="W158" s="155" t="s">
        <v>3168</v>
      </c>
      <c r="X158" s="155" t="s">
        <v>2904</v>
      </c>
      <c r="Y158" s="155"/>
      <c r="Z158" s="155" t="s">
        <v>2855</v>
      </c>
      <c r="AA158" s="155" t="s">
        <v>2887</v>
      </c>
      <c r="AB158" s="155" t="s">
        <v>2045</v>
      </c>
      <c r="AC158" s="155"/>
      <c r="AD158" s="155"/>
      <c r="AE158" s="155"/>
      <c r="AF158" s="155"/>
      <c r="AG158" s="235">
        <v>10</v>
      </c>
      <c r="AH158" s="235">
        <v>7</v>
      </c>
      <c r="AI158" s="235">
        <v>7</v>
      </c>
      <c r="AJ158" s="235">
        <v>11</v>
      </c>
      <c r="AK158" s="235">
        <v>4</v>
      </c>
      <c r="AL158" s="235">
        <v>0</v>
      </c>
      <c r="AM158" s="235">
        <v>15</v>
      </c>
      <c r="AN158" s="236">
        <f t="shared" si="90"/>
        <v>54</v>
      </c>
      <c r="AO158" s="235">
        <v>4</v>
      </c>
      <c r="AP158" s="235">
        <v>7</v>
      </c>
      <c r="AQ158" s="235">
        <v>7</v>
      </c>
      <c r="AR158" s="235">
        <v>11</v>
      </c>
      <c r="AS158" s="235">
        <v>4</v>
      </c>
      <c r="AT158" s="235">
        <v>0</v>
      </c>
      <c r="AU158" s="235">
        <v>15</v>
      </c>
      <c r="AV158" s="237">
        <f t="shared" si="91"/>
        <v>48</v>
      </c>
      <c r="AW158" s="235">
        <v>7</v>
      </c>
      <c r="AX158" s="235">
        <v>15</v>
      </c>
      <c r="AY158" s="235">
        <v>7</v>
      </c>
      <c r="AZ158" s="235">
        <v>13</v>
      </c>
      <c r="BA158" s="235">
        <v>10</v>
      </c>
      <c r="BB158" s="235">
        <v>15</v>
      </c>
      <c r="BC158" s="235">
        <v>15</v>
      </c>
      <c r="BD158" s="238">
        <f t="shared" si="92"/>
        <v>82</v>
      </c>
      <c r="BE158" s="235">
        <v>10</v>
      </c>
      <c r="BF158" s="235">
        <v>7</v>
      </c>
      <c r="BG158" s="235">
        <v>7</v>
      </c>
      <c r="BH158" s="235">
        <v>11</v>
      </c>
      <c r="BI158" s="235">
        <v>4</v>
      </c>
      <c r="BJ158" s="235">
        <v>0</v>
      </c>
      <c r="BK158" s="235">
        <v>15</v>
      </c>
      <c r="BL158" s="239">
        <f t="shared" si="93"/>
        <v>54</v>
      </c>
      <c r="BM158" s="235">
        <v>10</v>
      </c>
      <c r="BN158" s="235">
        <v>7</v>
      </c>
      <c r="BO158" s="235">
        <v>7</v>
      </c>
      <c r="BP158" s="235">
        <v>11</v>
      </c>
      <c r="BQ158" s="235">
        <v>4</v>
      </c>
      <c r="BR158" s="235">
        <v>0</v>
      </c>
      <c r="BS158" s="235">
        <v>15</v>
      </c>
      <c r="BT158" s="240">
        <f t="shared" si="94"/>
        <v>54</v>
      </c>
      <c r="BU158" s="235">
        <f t="shared" si="95"/>
        <v>292</v>
      </c>
      <c r="BV158" s="235">
        <v>5</v>
      </c>
      <c r="BW158" s="244">
        <f t="shared" si="96"/>
        <v>58.4</v>
      </c>
      <c r="BX158" s="235">
        <f t="shared" si="97"/>
        <v>41</v>
      </c>
      <c r="BY158" s="245">
        <f t="shared" si="98"/>
        <v>8.1999999999999993</v>
      </c>
      <c r="BZ158" s="235">
        <f t="shared" si="99"/>
        <v>43</v>
      </c>
      <c r="CA158" s="246">
        <f t="shared" si="100"/>
        <v>8.6</v>
      </c>
      <c r="CB158" s="235">
        <f t="shared" si="101"/>
        <v>35</v>
      </c>
      <c r="CC158" s="247">
        <f t="shared" si="102"/>
        <v>7</v>
      </c>
      <c r="CD158" s="235">
        <f t="shared" si="103"/>
        <v>57</v>
      </c>
      <c r="CE158" s="248">
        <f t="shared" si="104"/>
        <v>11.4</v>
      </c>
      <c r="CF158" s="235">
        <f t="shared" si="105"/>
        <v>26</v>
      </c>
      <c r="CG158" s="249">
        <f t="shared" si="106"/>
        <v>5.2</v>
      </c>
      <c r="CH158" s="235">
        <f t="shared" si="107"/>
        <v>15</v>
      </c>
      <c r="CI158" s="250">
        <f t="shared" si="108"/>
        <v>3</v>
      </c>
      <c r="CJ158" s="235">
        <f t="shared" si="109"/>
        <v>75</v>
      </c>
      <c r="CK158" s="251">
        <f t="shared" si="110"/>
        <v>15</v>
      </c>
      <c r="CL158" s="268">
        <f t="shared" si="111"/>
        <v>0</v>
      </c>
      <c r="CM158" s="260"/>
      <c r="CN158" s="160"/>
      <c r="CO158" s="160"/>
      <c r="CP158" s="160"/>
      <c r="CQ158" s="155"/>
      <c r="CR158" s="155"/>
      <c r="CS158" s="155"/>
      <c r="CT158" s="155"/>
      <c r="CU158" s="155"/>
      <c r="CV158" s="155"/>
      <c r="CW158" s="155"/>
      <c r="CX158" s="155"/>
      <c r="CY158" s="155"/>
      <c r="CZ158" s="155"/>
      <c r="DA158" s="155"/>
      <c r="DB158" s="155"/>
      <c r="DC158" s="155"/>
      <c r="DD158" s="155"/>
      <c r="DE158" s="155"/>
      <c r="DF158" s="155"/>
      <c r="DG158" s="155"/>
      <c r="DH158" s="155"/>
      <c r="DI158" s="155"/>
      <c r="DJ158" s="155"/>
      <c r="DK158" s="155"/>
      <c r="DL158" s="155"/>
      <c r="DM158" s="155"/>
      <c r="DN158" s="155"/>
      <c r="DO158" s="155"/>
      <c r="DP158" s="155"/>
      <c r="DQ158" s="155"/>
      <c r="DR158" s="155"/>
      <c r="DS158" s="155"/>
      <c r="DT158" s="155"/>
    </row>
    <row r="159" spans="1:124" s="153" customFormat="1" ht="65.099999999999994" customHeight="1" x14ac:dyDescent="0.25">
      <c r="A159" s="202">
        <v>33</v>
      </c>
      <c r="B159" s="4" t="s">
        <v>2572</v>
      </c>
      <c r="C159" s="4" t="s">
        <v>2573</v>
      </c>
      <c r="D159" s="155">
        <v>156</v>
      </c>
      <c r="E159" s="4" t="s">
        <v>136</v>
      </c>
      <c r="F159" s="4" t="s">
        <v>2574</v>
      </c>
      <c r="G159" s="155" t="s">
        <v>2575</v>
      </c>
      <c r="H159" s="4" t="s">
        <v>2577</v>
      </c>
      <c r="I159" s="4" t="s">
        <v>2576</v>
      </c>
      <c r="J159" s="4"/>
      <c r="K159" s="4"/>
      <c r="L159" s="191" t="s">
        <v>2578</v>
      </c>
      <c r="M159" s="191" t="s">
        <v>2579</v>
      </c>
      <c r="N159" s="191" t="s">
        <v>2589</v>
      </c>
      <c r="O159" s="3" t="s">
        <v>90</v>
      </c>
      <c r="P159" s="4" t="s">
        <v>17</v>
      </c>
      <c r="Q159" s="4">
        <v>424</v>
      </c>
      <c r="R159" s="29" t="s">
        <v>2580</v>
      </c>
      <c r="S159" s="4">
        <v>109791829</v>
      </c>
      <c r="T159" s="30">
        <v>1836000</v>
      </c>
      <c r="U159" s="30">
        <v>1386000</v>
      </c>
      <c r="V159" s="183">
        <f>U159/T159</f>
        <v>0.75490196078431371</v>
      </c>
      <c r="W159" s="196" t="s">
        <v>3076</v>
      </c>
      <c r="X159" s="155" t="s">
        <v>2050</v>
      </c>
      <c r="Y159" s="4"/>
      <c r="Z159" s="4" t="s">
        <v>2068</v>
      </c>
      <c r="AA159" s="4" t="s">
        <v>2113</v>
      </c>
      <c r="AB159" s="4" t="s">
        <v>2045</v>
      </c>
      <c r="AC159" s="4" t="s">
        <v>2052</v>
      </c>
      <c r="AD159" s="155"/>
      <c r="AE159" s="4"/>
      <c r="AF159" s="3"/>
      <c r="AG159" s="241">
        <v>10</v>
      </c>
      <c r="AH159" s="241">
        <v>7</v>
      </c>
      <c r="AI159" s="241">
        <v>4</v>
      </c>
      <c r="AJ159" s="241">
        <v>12</v>
      </c>
      <c r="AK159" s="241">
        <v>7</v>
      </c>
      <c r="AL159" s="241">
        <v>0</v>
      </c>
      <c r="AM159" s="241">
        <v>15</v>
      </c>
      <c r="AN159" s="236">
        <f t="shared" si="90"/>
        <v>55</v>
      </c>
      <c r="AO159" s="241">
        <v>10</v>
      </c>
      <c r="AP159" s="241">
        <v>7</v>
      </c>
      <c r="AQ159" s="241">
        <v>4</v>
      </c>
      <c r="AR159" s="241">
        <v>12</v>
      </c>
      <c r="AS159" s="241">
        <v>7</v>
      </c>
      <c r="AT159" s="241">
        <v>0</v>
      </c>
      <c r="AU159" s="241">
        <v>15</v>
      </c>
      <c r="AV159" s="237">
        <f t="shared" si="91"/>
        <v>55</v>
      </c>
      <c r="AW159" s="241">
        <v>7</v>
      </c>
      <c r="AX159" s="241">
        <v>7</v>
      </c>
      <c r="AY159" s="241">
        <v>7</v>
      </c>
      <c r="AZ159" s="241">
        <v>12</v>
      </c>
      <c r="BA159" s="241">
        <v>7</v>
      </c>
      <c r="BB159" s="241">
        <v>15</v>
      </c>
      <c r="BC159" s="241">
        <v>15</v>
      </c>
      <c r="BD159" s="238">
        <f t="shared" si="92"/>
        <v>70</v>
      </c>
      <c r="BE159" s="241">
        <v>10</v>
      </c>
      <c r="BF159" s="241">
        <v>7</v>
      </c>
      <c r="BG159" s="241">
        <v>4</v>
      </c>
      <c r="BH159" s="241">
        <v>12</v>
      </c>
      <c r="BI159" s="241">
        <v>7</v>
      </c>
      <c r="BJ159" s="241">
        <v>0</v>
      </c>
      <c r="BK159" s="241">
        <v>15</v>
      </c>
      <c r="BL159" s="239">
        <f t="shared" si="93"/>
        <v>55</v>
      </c>
      <c r="BM159" s="241">
        <v>10</v>
      </c>
      <c r="BN159" s="241">
        <v>7</v>
      </c>
      <c r="BO159" s="241">
        <v>4</v>
      </c>
      <c r="BP159" s="241">
        <v>12</v>
      </c>
      <c r="BQ159" s="241">
        <v>7</v>
      </c>
      <c r="BR159" s="241">
        <v>0</v>
      </c>
      <c r="BS159" s="241">
        <v>15</v>
      </c>
      <c r="BT159" s="240">
        <f t="shared" si="94"/>
        <v>55</v>
      </c>
      <c r="BU159" s="235">
        <f t="shared" si="95"/>
        <v>290</v>
      </c>
      <c r="BV159" s="235">
        <v>5</v>
      </c>
      <c r="BW159" s="244">
        <f t="shared" si="96"/>
        <v>58</v>
      </c>
      <c r="BX159" s="235">
        <f t="shared" si="97"/>
        <v>47</v>
      </c>
      <c r="BY159" s="245">
        <f t="shared" si="98"/>
        <v>9.4</v>
      </c>
      <c r="BZ159" s="235">
        <f t="shared" si="99"/>
        <v>35</v>
      </c>
      <c r="CA159" s="246">
        <f t="shared" si="100"/>
        <v>7</v>
      </c>
      <c r="CB159" s="235">
        <f t="shared" si="101"/>
        <v>23</v>
      </c>
      <c r="CC159" s="247">
        <f t="shared" si="102"/>
        <v>4.5999999999999996</v>
      </c>
      <c r="CD159" s="235">
        <f t="shared" si="103"/>
        <v>60</v>
      </c>
      <c r="CE159" s="248">
        <f t="shared" si="104"/>
        <v>12</v>
      </c>
      <c r="CF159" s="235">
        <f t="shared" si="105"/>
        <v>35</v>
      </c>
      <c r="CG159" s="249">
        <f t="shared" si="106"/>
        <v>7</v>
      </c>
      <c r="CH159" s="235">
        <f t="shared" si="107"/>
        <v>15</v>
      </c>
      <c r="CI159" s="250">
        <f t="shared" si="108"/>
        <v>3</v>
      </c>
      <c r="CJ159" s="235">
        <f t="shared" si="109"/>
        <v>75</v>
      </c>
      <c r="CK159" s="251">
        <f t="shared" si="110"/>
        <v>15</v>
      </c>
      <c r="CL159" s="268">
        <f t="shared" si="111"/>
        <v>0</v>
      </c>
      <c r="CM159" s="165"/>
      <c r="CN159" s="158"/>
      <c r="CO159" s="160"/>
      <c r="CP159" s="160"/>
      <c r="CQ159" s="155"/>
      <c r="CR159" s="155"/>
      <c r="CS159" s="155"/>
      <c r="CT159" s="155"/>
      <c r="CU159" s="155"/>
      <c r="CV159" s="155"/>
      <c r="CW159" s="155"/>
      <c r="CX159" s="155"/>
      <c r="CY159" s="155"/>
      <c r="CZ159" s="155"/>
      <c r="DA159" s="155"/>
      <c r="DB159" s="155"/>
      <c r="DC159" s="155"/>
      <c r="DD159" s="155"/>
      <c r="DE159" s="155"/>
      <c r="DF159" s="155"/>
      <c r="DG159" s="155"/>
      <c r="DH159" s="155"/>
      <c r="DI159" s="155"/>
      <c r="DJ159" s="155"/>
      <c r="DK159" s="155"/>
      <c r="DL159" s="155"/>
      <c r="DM159" s="155"/>
      <c r="DN159" s="155"/>
      <c r="DO159" s="155"/>
      <c r="DP159" s="155"/>
      <c r="DQ159" s="155"/>
      <c r="DR159" s="155"/>
      <c r="DS159" s="155"/>
      <c r="DT159" s="155"/>
    </row>
    <row r="160" spans="1:124" s="153" customFormat="1" ht="65.099999999999994" customHeight="1" x14ac:dyDescent="0.25">
      <c r="A160" s="153">
        <v>98</v>
      </c>
      <c r="B160" s="161" t="s">
        <v>2099</v>
      </c>
      <c r="C160" s="162" t="s">
        <v>2100</v>
      </c>
      <c r="D160" s="162">
        <v>157</v>
      </c>
      <c r="E160" s="4" t="s">
        <v>74</v>
      </c>
      <c r="F160" s="4" t="s">
        <v>2114</v>
      </c>
      <c r="G160" s="4" t="s">
        <v>2101</v>
      </c>
      <c r="H160" s="3" t="s">
        <v>26</v>
      </c>
      <c r="I160" s="4" t="s">
        <v>553</v>
      </c>
      <c r="J160" s="4"/>
      <c r="K160" s="4"/>
      <c r="L160" s="33" t="s">
        <v>381</v>
      </c>
      <c r="M160" s="33" t="s">
        <v>892</v>
      </c>
      <c r="N160" s="33" t="s">
        <v>382</v>
      </c>
      <c r="O160" s="4" t="s">
        <v>202</v>
      </c>
      <c r="P160" s="4" t="s">
        <v>29</v>
      </c>
      <c r="Q160" s="4">
        <v>481</v>
      </c>
      <c r="R160" s="5" t="s">
        <v>893</v>
      </c>
      <c r="S160" s="3">
        <v>109903895</v>
      </c>
      <c r="T160" s="6">
        <v>1182800</v>
      </c>
      <c r="U160" s="6">
        <v>807200</v>
      </c>
      <c r="V160" s="40">
        <f>+U160/T160</f>
        <v>0.6824484274602638</v>
      </c>
      <c r="W160" s="196" t="s">
        <v>3115</v>
      </c>
      <c r="X160" s="4" t="s">
        <v>2050</v>
      </c>
      <c r="Y160" s="4"/>
      <c r="Z160" s="4" t="s">
        <v>2068</v>
      </c>
      <c r="AA160" s="4" t="s">
        <v>2087</v>
      </c>
      <c r="AB160" s="4" t="s">
        <v>2102</v>
      </c>
      <c r="AC160" s="4" t="s">
        <v>2052</v>
      </c>
      <c r="AD160" s="155"/>
      <c r="AE160" s="4"/>
      <c r="AF160" s="155"/>
      <c r="AG160" s="235">
        <v>7</v>
      </c>
      <c r="AH160" s="235">
        <v>7</v>
      </c>
      <c r="AI160" s="235">
        <v>7</v>
      </c>
      <c r="AJ160" s="235">
        <v>5</v>
      </c>
      <c r="AK160" s="235">
        <v>4</v>
      </c>
      <c r="AL160" s="235">
        <v>7</v>
      </c>
      <c r="AM160" s="235">
        <v>15</v>
      </c>
      <c r="AN160" s="236">
        <f t="shared" si="90"/>
        <v>52</v>
      </c>
      <c r="AO160" s="235">
        <v>7</v>
      </c>
      <c r="AP160" s="235">
        <v>7</v>
      </c>
      <c r="AQ160" s="235">
        <v>7</v>
      </c>
      <c r="AR160" s="235">
        <v>5</v>
      </c>
      <c r="AS160" s="235">
        <v>4</v>
      </c>
      <c r="AT160" s="235">
        <v>7</v>
      </c>
      <c r="AU160" s="235">
        <v>15</v>
      </c>
      <c r="AV160" s="237">
        <f t="shared" si="91"/>
        <v>52</v>
      </c>
      <c r="AW160" s="235">
        <v>10</v>
      </c>
      <c r="AX160" s="235">
        <v>20</v>
      </c>
      <c r="AY160" s="235">
        <v>10</v>
      </c>
      <c r="AZ160" s="235">
        <v>5</v>
      </c>
      <c r="BA160" s="235">
        <v>10</v>
      </c>
      <c r="BB160" s="235">
        <v>15</v>
      </c>
      <c r="BC160" s="235">
        <v>15</v>
      </c>
      <c r="BD160" s="238">
        <f t="shared" si="92"/>
        <v>85</v>
      </c>
      <c r="BE160" s="235">
        <v>4</v>
      </c>
      <c r="BF160" s="235">
        <v>7</v>
      </c>
      <c r="BG160" s="235">
        <v>7</v>
      </c>
      <c r="BH160" s="235">
        <v>5</v>
      </c>
      <c r="BI160" s="235">
        <v>4</v>
      </c>
      <c r="BJ160" s="235">
        <v>7</v>
      </c>
      <c r="BK160" s="235">
        <v>15</v>
      </c>
      <c r="BL160" s="239">
        <f t="shared" si="93"/>
        <v>49</v>
      </c>
      <c r="BM160" s="235">
        <v>7</v>
      </c>
      <c r="BN160" s="235">
        <v>7</v>
      </c>
      <c r="BO160" s="235">
        <v>7</v>
      </c>
      <c r="BP160" s="235">
        <v>5</v>
      </c>
      <c r="BQ160" s="235">
        <v>4</v>
      </c>
      <c r="BR160" s="235">
        <v>7</v>
      </c>
      <c r="BS160" s="235">
        <v>15</v>
      </c>
      <c r="BT160" s="240">
        <f t="shared" si="94"/>
        <v>52</v>
      </c>
      <c r="BU160" s="235">
        <f t="shared" si="95"/>
        <v>290</v>
      </c>
      <c r="BV160" s="235">
        <v>5</v>
      </c>
      <c r="BW160" s="244">
        <f t="shared" si="96"/>
        <v>58</v>
      </c>
      <c r="BX160" s="235">
        <f t="shared" si="97"/>
        <v>35</v>
      </c>
      <c r="BY160" s="245">
        <f t="shared" si="98"/>
        <v>7</v>
      </c>
      <c r="BZ160" s="235">
        <f t="shared" si="99"/>
        <v>48</v>
      </c>
      <c r="CA160" s="246">
        <f t="shared" si="100"/>
        <v>9.6</v>
      </c>
      <c r="CB160" s="235">
        <f t="shared" si="101"/>
        <v>38</v>
      </c>
      <c r="CC160" s="247">
        <f t="shared" si="102"/>
        <v>7.6</v>
      </c>
      <c r="CD160" s="235">
        <f t="shared" si="103"/>
        <v>25</v>
      </c>
      <c r="CE160" s="248">
        <f t="shared" si="104"/>
        <v>5</v>
      </c>
      <c r="CF160" s="235">
        <f t="shared" si="105"/>
        <v>26</v>
      </c>
      <c r="CG160" s="249">
        <f t="shared" si="106"/>
        <v>5.2</v>
      </c>
      <c r="CH160" s="235">
        <f t="shared" si="107"/>
        <v>43</v>
      </c>
      <c r="CI160" s="250">
        <f t="shared" si="108"/>
        <v>8.6</v>
      </c>
      <c r="CJ160" s="235">
        <f t="shared" si="109"/>
        <v>75</v>
      </c>
      <c r="CK160" s="251">
        <f t="shared" si="110"/>
        <v>15</v>
      </c>
      <c r="CL160" s="268">
        <f t="shared" si="111"/>
        <v>0</v>
      </c>
      <c r="CM160" s="160"/>
      <c r="CN160" s="264"/>
      <c r="CO160" s="160"/>
      <c r="CP160" s="160"/>
      <c r="CQ160" s="155"/>
      <c r="CR160" s="155"/>
      <c r="CS160" s="155"/>
      <c r="CT160" s="155"/>
      <c r="CU160" s="155"/>
      <c r="CV160" s="155"/>
      <c r="CW160" s="155"/>
      <c r="CX160" s="155"/>
      <c r="CY160" s="155"/>
      <c r="CZ160" s="155"/>
      <c r="DA160" s="155"/>
      <c r="DB160" s="155"/>
      <c r="DC160" s="155"/>
      <c r="DD160" s="155"/>
      <c r="DE160" s="155"/>
      <c r="DF160" s="155"/>
      <c r="DG160" s="155"/>
      <c r="DH160" s="155"/>
      <c r="DI160" s="155"/>
      <c r="DJ160" s="155"/>
      <c r="DK160" s="155"/>
      <c r="DL160" s="155"/>
      <c r="DM160" s="155"/>
      <c r="DN160" s="155"/>
      <c r="DO160" s="155"/>
      <c r="DP160" s="155"/>
      <c r="DQ160" s="155"/>
      <c r="DR160" s="155"/>
      <c r="DS160" s="155"/>
      <c r="DT160" s="155"/>
    </row>
    <row r="161" spans="1:124" s="153" customFormat="1" ht="65.099999999999994" customHeight="1" x14ac:dyDescent="0.25">
      <c r="A161" s="201">
        <v>7</v>
      </c>
      <c r="B161" s="3" t="s">
        <v>2047</v>
      </c>
      <c r="C161" s="162" t="s">
        <v>2048</v>
      </c>
      <c r="D161" s="155">
        <v>158</v>
      </c>
      <c r="E161" s="4" t="s">
        <v>65</v>
      </c>
      <c r="F161" s="4" t="s">
        <v>1916</v>
      </c>
      <c r="G161" s="4" t="s">
        <v>2049</v>
      </c>
      <c r="H161" s="3" t="s">
        <v>50</v>
      </c>
      <c r="I161" s="3" t="s">
        <v>1917</v>
      </c>
      <c r="J161" s="3"/>
      <c r="K161" s="3"/>
      <c r="L161" s="4"/>
      <c r="M161" s="28" t="s">
        <v>1919</v>
      </c>
      <c r="N161" s="3" t="s">
        <v>1918</v>
      </c>
      <c r="O161" s="4" t="s">
        <v>61</v>
      </c>
      <c r="P161" s="3" t="s">
        <v>29</v>
      </c>
      <c r="Q161" s="3">
        <v>481</v>
      </c>
      <c r="R161" s="5" t="s">
        <v>1920</v>
      </c>
      <c r="S161" s="3">
        <v>102823784</v>
      </c>
      <c r="T161" s="6">
        <v>546000</v>
      </c>
      <c r="U161" s="6">
        <v>426000</v>
      </c>
      <c r="V161" s="40">
        <f>+U161/T161</f>
        <v>0.78021978021978022</v>
      </c>
      <c r="W161" s="196" t="s">
        <v>3062</v>
      </c>
      <c r="X161" s="4" t="s">
        <v>2050</v>
      </c>
      <c r="Y161" s="4"/>
      <c r="Z161" s="4" t="s">
        <v>2051</v>
      </c>
      <c r="AA161" s="4" t="s">
        <v>2087</v>
      </c>
      <c r="AB161" s="4" t="s">
        <v>2045</v>
      </c>
      <c r="AC161" s="4" t="s">
        <v>2052</v>
      </c>
      <c r="AD161" s="155"/>
      <c r="AE161" s="3"/>
      <c r="AF161" s="3"/>
      <c r="AG161" s="235">
        <v>4</v>
      </c>
      <c r="AH161" s="235">
        <v>7</v>
      </c>
      <c r="AI161" s="235">
        <v>10</v>
      </c>
      <c r="AJ161" s="235">
        <v>9</v>
      </c>
      <c r="AK161" s="235">
        <v>7</v>
      </c>
      <c r="AL161" s="235">
        <v>7</v>
      </c>
      <c r="AM161" s="235">
        <v>15</v>
      </c>
      <c r="AN161" s="236">
        <f t="shared" si="90"/>
        <v>59</v>
      </c>
      <c r="AO161" s="235">
        <v>7</v>
      </c>
      <c r="AP161" s="235">
        <v>7</v>
      </c>
      <c r="AQ161" s="235">
        <v>7</v>
      </c>
      <c r="AR161" s="235">
        <v>11</v>
      </c>
      <c r="AS161" s="235">
        <v>7</v>
      </c>
      <c r="AT161" s="235">
        <v>0</v>
      </c>
      <c r="AU161" s="235">
        <v>15</v>
      </c>
      <c r="AV161" s="237">
        <f t="shared" si="91"/>
        <v>54</v>
      </c>
      <c r="AW161" s="235">
        <v>7</v>
      </c>
      <c r="AX161" s="235">
        <v>7</v>
      </c>
      <c r="AY161" s="235">
        <v>7</v>
      </c>
      <c r="AZ161" s="235">
        <v>11</v>
      </c>
      <c r="BA161" s="235">
        <v>7</v>
      </c>
      <c r="BB161" s="235">
        <v>0</v>
      </c>
      <c r="BC161" s="235">
        <v>15</v>
      </c>
      <c r="BD161" s="238">
        <f t="shared" si="92"/>
        <v>54</v>
      </c>
      <c r="BE161" s="235">
        <v>4</v>
      </c>
      <c r="BF161" s="235">
        <v>7</v>
      </c>
      <c r="BG161" s="235">
        <v>10</v>
      </c>
      <c r="BH161" s="235">
        <v>11</v>
      </c>
      <c r="BI161" s="235">
        <v>7</v>
      </c>
      <c r="BJ161" s="235">
        <v>7</v>
      </c>
      <c r="BK161" s="235">
        <v>15</v>
      </c>
      <c r="BL161" s="239">
        <f t="shared" si="93"/>
        <v>61</v>
      </c>
      <c r="BM161" s="235">
        <v>4</v>
      </c>
      <c r="BN161" s="235">
        <v>7</v>
      </c>
      <c r="BO161" s="235">
        <v>10</v>
      </c>
      <c r="BP161" s="235">
        <v>11</v>
      </c>
      <c r="BQ161" s="235">
        <v>7</v>
      </c>
      <c r="BR161" s="235">
        <v>7</v>
      </c>
      <c r="BS161" s="235">
        <v>15</v>
      </c>
      <c r="BT161" s="240">
        <f t="shared" si="94"/>
        <v>61</v>
      </c>
      <c r="BU161" s="235">
        <f t="shared" si="95"/>
        <v>289</v>
      </c>
      <c r="BV161" s="235">
        <v>5</v>
      </c>
      <c r="BW161" s="244">
        <f t="shared" si="96"/>
        <v>57.8</v>
      </c>
      <c r="BX161" s="235">
        <f t="shared" si="97"/>
        <v>26</v>
      </c>
      <c r="BY161" s="245">
        <f t="shared" si="98"/>
        <v>5.2</v>
      </c>
      <c r="BZ161" s="235">
        <f t="shared" si="99"/>
        <v>35</v>
      </c>
      <c r="CA161" s="246">
        <f t="shared" si="100"/>
        <v>7</v>
      </c>
      <c r="CB161" s="235">
        <f t="shared" si="101"/>
        <v>44</v>
      </c>
      <c r="CC161" s="247">
        <f t="shared" si="102"/>
        <v>8.8000000000000007</v>
      </c>
      <c r="CD161" s="235">
        <f t="shared" si="103"/>
        <v>53</v>
      </c>
      <c r="CE161" s="248">
        <f t="shared" si="104"/>
        <v>10.6</v>
      </c>
      <c r="CF161" s="235">
        <f t="shared" si="105"/>
        <v>35</v>
      </c>
      <c r="CG161" s="249">
        <f t="shared" si="106"/>
        <v>7</v>
      </c>
      <c r="CH161" s="235">
        <f t="shared" si="107"/>
        <v>21</v>
      </c>
      <c r="CI161" s="250">
        <f t="shared" si="108"/>
        <v>4.2</v>
      </c>
      <c r="CJ161" s="235">
        <f t="shared" si="109"/>
        <v>75</v>
      </c>
      <c r="CK161" s="251">
        <f t="shared" si="110"/>
        <v>15</v>
      </c>
      <c r="CL161" s="268">
        <f t="shared" si="111"/>
        <v>0</v>
      </c>
      <c r="CM161" s="158"/>
      <c r="CN161" s="263"/>
      <c r="CO161" s="160"/>
      <c r="CP161" s="160"/>
      <c r="CQ161" s="155"/>
      <c r="CR161" s="155"/>
      <c r="CS161" s="155"/>
      <c r="CT161" s="155"/>
      <c r="CU161" s="155"/>
      <c r="CV161" s="155"/>
      <c r="CW161" s="155"/>
      <c r="CX161" s="155"/>
      <c r="CY161" s="155"/>
      <c r="CZ161" s="155"/>
      <c r="DA161" s="155"/>
      <c r="DB161" s="155"/>
      <c r="DC161" s="155"/>
      <c r="DD161" s="155"/>
      <c r="DE161" s="155"/>
      <c r="DF161" s="155"/>
      <c r="DG161" s="155"/>
      <c r="DH161" s="155"/>
      <c r="DI161" s="155"/>
      <c r="DJ161" s="155"/>
      <c r="DK161" s="155"/>
      <c r="DL161" s="155"/>
      <c r="DM161" s="155"/>
      <c r="DN161" s="155"/>
      <c r="DO161" s="155"/>
      <c r="DP161" s="155"/>
      <c r="DQ161" s="155"/>
      <c r="DR161" s="155"/>
      <c r="DS161" s="155"/>
      <c r="DT161" s="155"/>
    </row>
    <row r="162" spans="1:124" s="153" customFormat="1" ht="65.099999999999994" customHeight="1" x14ac:dyDescent="0.25">
      <c r="A162" s="202">
        <v>19</v>
      </c>
      <c r="B162" s="161" t="s">
        <v>2516</v>
      </c>
      <c r="C162" s="162" t="s">
        <v>2517</v>
      </c>
      <c r="D162" s="162">
        <v>159</v>
      </c>
      <c r="E162" s="4" t="s">
        <v>136</v>
      </c>
      <c r="F162" s="4" t="s">
        <v>135</v>
      </c>
      <c r="G162" s="4" t="s">
        <v>2518</v>
      </c>
      <c r="H162" s="4" t="s">
        <v>15</v>
      </c>
      <c r="I162" s="3" t="s">
        <v>1459</v>
      </c>
      <c r="J162" s="3"/>
      <c r="K162" s="3"/>
      <c r="L162" s="33"/>
      <c r="M162" s="33" t="s">
        <v>572</v>
      </c>
      <c r="N162" s="33" t="s">
        <v>137</v>
      </c>
      <c r="O162" s="3" t="s">
        <v>90</v>
      </c>
      <c r="P162" s="3" t="s">
        <v>17</v>
      </c>
      <c r="Q162" s="3">
        <v>424</v>
      </c>
      <c r="R162" s="5">
        <v>17191632</v>
      </c>
      <c r="S162" s="3">
        <v>101792953</v>
      </c>
      <c r="T162" s="6">
        <v>1888200</v>
      </c>
      <c r="U162" s="30">
        <v>1498200</v>
      </c>
      <c r="V162" s="15">
        <f>+U162/T162</f>
        <v>0.79345408325389255</v>
      </c>
      <c r="W162" s="196" t="s">
        <v>3070</v>
      </c>
      <c r="X162" s="4" t="s">
        <v>2050</v>
      </c>
      <c r="Y162" s="4"/>
      <c r="Z162" s="4" t="s">
        <v>2051</v>
      </c>
      <c r="AA162" s="4" t="s">
        <v>2113</v>
      </c>
      <c r="AB162" s="4" t="s">
        <v>2045</v>
      </c>
      <c r="AC162" s="4" t="s">
        <v>2052</v>
      </c>
      <c r="AD162" s="155"/>
      <c r="AE162" s="3"/>
      <c r="AF162" s="3"/>
      <c r="AG162" s="241">
        <v>7</v>
      </c>
      <c r="AH162" s="241">
        <v>7</v>
      </c>
      <c r="AI162" s="241">
        <v>4</v>
      </c>
      <c r="AJ162" s="241">
        <v>13</v>
      </c>
      <c r="AK162" s="241">
        <v>7</v>
      </c>
      <c r="AL162" s="241">
        <v>0</v>
      </c>
      <c r="AM162" s="241">
        <v>15</v>
      </c>
      <c r="AN162" s="236">
        <f t="shared" si="90"/>
        <v>53</v>
      </c>
      <c r="AO162" s="241">
        <v>4</v>
      </c>
      <c r="AP162" s="241">
        <v>7</v>
      </c>
      <c r="AQ162" s="241">
        <v>0</v>
      </c>
      <c r="AR162" s="241">
        <v>13</v>
      </c>
      <c r="AS162" s="241">
        <v>7</v>
      </c>
      <c r="AT162" s="241">
        <v>0</v>
      </c>
      <c r="AU162" s="241">
        <v>15</v>
      </c>
      <c r="AV162" s="237">
        <f t="shared" si="91"/>
        <v>46</v>
      </c>
      <c r="AW162" s="241">
        <v>10</v>
      </c>
      <c r="AX162" s="241">
        <v>20</v>
      </c>
      <c r="AY162" s="241">
        <v>10</v>
      </c>
      <c r="AZ162" s="241">
        <v>13</v>
      </c>
      <c r="BA162" s="241">
        <v>10</v>
      </c>
      <c r="BB162" s="241">
        <v>7</v>
      </c>
      <c r="BC162" s="241">
        <v>15</v>
      </c>
      <c r="BD162" s="238">
        <f t="shared" si="92"/>
        <v>85</v>
      </c>
      <c r="BE162" s="241">
        <v>4</v>
      </c>
      <c r="BF162" s="241">
        <v>7</v>
      </c>
      <c r="BG162" s="241">
        <v>4</v>
      </c>
      <c r="BH162" s="241">
        <v>13</v>
      </c>
      <c r="BI162" s="241">
        <v>7</v>
      </c>
      <c r="BJ162" s="241">
        <v>0</v>
      </c>
      <c r="BK162" s="241">
        <v>15</v>
      </c>
      <c r="BL162" s="239">
        <f t="shared" si="93"/>
        <v>50</v>
      </c>
      <c r="BM162" s="241">
        <v>7</v>
      </c>
      <c r="BN162" s="241">
        <v>7</v>
      </c>
      <c r="BO162" s="241">
        <v>4</v>
      </c>
      <c r="BP162" s="241">
        <v>13</v>
      </c>
      <c r="BQ162" s="241">
        <v>7</v>
      </c>
      <c r="BR162" s="241">
        <v>0</v>
      </c>
      <c r="BS162" s="241">
        <v>15</v>
      </c>
      <c r="BT162" s="240">
        <f t="shared" si="94"/>
        <v>53</v>
      </c>
      <c r="BU162" s="235">
        <f t="shared" si="95"/>
        <v>287</v>
      </c>
      <c r="BV162" s="235">
        <v>5</v>
      </c>
      <c r="BW162" s="244">
        <f t="shared" si="96"/>
        <v>57.4</v>
      </c>
      <c r="BX162" s="235">
        <f t="shared" si="97"/>
        <v>32</v>
      </c>
      <c r="BY162" s="245">
        <f t="shared" si="98"/>
        <v>6.4</v>
      </c>
      <c r="BZ162" s="235">
        <f t="shared" si="99"/>
        <v>48</v>
      </c>
      <c r="CA162" s="246">
        <f t="shared" si="100"/>
        <v>9.6</v>
      </c>
      <c r="CB162" s="235">
        <f t="shared" si="101"/>
        <v>22</v>
      </c>
      <c r="CC162" s="247">
        <f t="shared" si="102"/>
        <v>4.4000000000000004</v>
      </c>
      <c r="CD162" s="235">
        <f t="shared" si="103"/>
        <v>65</v>
      </c>
      <c r="CE162" s="248">
        <f t="shared" si="104"/>
        <v>13</v>
      </c>
      <c r="CF162" s="235">
        <f t="shared" si="105"/>
        <v>38</v>
      </c>
      <c r="CG162" s="249">
        <f t="shared" si="106"/>
        <v>7.6</v>
      </c>
      <c r="CH162" s="235">
        <f t="shared" si="107"/>
        <v>7</v>
      </c>
      <c r="CI162" s="250">
        <f t="shared" si="108"/>
        <v>1.4</v>
      </c>
      <c r="CJ162" s="235">
        <f t="shared" si="109"/>
        <v>75</v>
      </c>
      <c r="CK162" s="251">
        <f t="shared" si="110"/>
        <v>15</v>
      </c>
      <c r="CL162" s="268">
        <f t="shared" si="111"/>
        <v>0</v>
      </c>
      <c r="CM162" s="165"/>
      <c r="CN162" s="158"/>
      <c r="CO162" s="160"/>
      <c r="CP162" s="160"/>
      <c r="CQ162" s="155"/>
      <c r="CR162" s="155"/>
      <c r="CS162" s="155"/>
      <c r="CT162" s="155"/>
      <c r="CU162" s="155"/>
      <c r="CV162" s="155"/>
      <c r="CW162" s="155"/>
      <c r="CX162" s="155"/>
      <c r="CY162" s="155"/>
      <c r="CZ162" s="155"/>
      <c r="DA162" s="155"/>
      <c r="DB162" s="155"/>
      <c r="DC162" s="155"/>
      <c r="DD162" s="155"/>
      <c r="DE162" s="155"/>
      <c r="DF162" s="155"/>
      <c r="DG162" s="155"/>
      <c r="DH162" s="155"/>
      <c r="DI162" s="155"/>
      <c r="DJ162" s="155"/>
      <c r="DK162" s="155"/>
      <c r="DL162" s="155"/>
      <c r="DM162" s="155"/>
      <c r="DN162" s="155"/>
      <c r="DO162" s="155"/>
      <c r="DP162" s="155"/>
      <c r="DQ162" s="155"/>
      <c r="DR162" s="155"/>
      <c r="DS162" s="155"/>
      <c r="DT162" s="155"/>
    </row>
    <row r="163" spans="1:124" s="153" customFormat="1" ht="65.099999999999994" customHeight="1" x14ac:dyDescent="0.25">
      <c r="A163" s="214">
        <v>112</v>
      </c>
      <c r="B163" s="161" t="s">
        <v>2203</v>
      </c>
      <c r="C163" s="162" t="s">
        <v>2204</v>
      </c>
      <c r="D163" s="155">
        <v>160</v>
      </c>
      <c r="E163" s="4" t="s">
        <v>32</v>
      </c>
      <c r="F163" s="4" t="s">
        <v>331</v>
      </c>
      <c r="G163" s="4" t="s">
        <v>2205</v>
      </c>
      <c r="H163" s="3" t="s">
        <v>50</v>
      </c>
      <c r="I163" s="3" t="s">
        <v>333</v>
      </c>
      <c r="J163" s="3"/>
      <c r="K163" s="3"/>
      <c r="L163" s="33"/>
      <c r="M163" s="33" t="s">
        <v>1825</v>
      </c>
      <c r="N163" s="33" t="s">
        <v>332</v>
      </c>
      <c r="O163" s="3" t="s">
        <v>22</v>
      </c>
      <c r="P163" s="3" t="s">
        <v>17</v>
      </c>
      <c r="Q163" s="3">
        <v>424</v>
      </c>
      <c r="R163" s="5">
        <v>20359595</v>
      </c>
      <c r="S163" s="3">
        <v>105393035</v>
      </c>
      <c r="T163" s="6">
        <v>1302000</v>
      </c>
      <c r="U163" s="6">
        <v>990000</v>
      </c>
      <c r="V163" s="15">
        <f>+U163/T163</f>
        <v>0.76036866359447008</v>
      </c>
      <c r="W163" s="196" t="s">
        <v>3123</v>
      </c>
      <c r="X163" s="4" t="s">
        <v>2050</v>
      </c>
      <c r="Y163" s="4"/>
      <c r="Z163" s="4" t="s">
        <v>2051</v>
      </c>
      <c r="AA163" s="4" t="s">
        <v>2087</v>
      </c>
      <c r="AB163" s="4" t="s">
        <v>2045</v>
      </c>
      <c r="AC163" s="4" t="s">
        <v>2052</v>
      </c>
      <c r="AD163" s="155"/>
      <c r="AE163" s="4"/>
      <c r="AF163" s="155"/>
      <c r="AG163" s="235">
        <v>0</v>
      </c>
      <c r="AH163" s="235">
        <v>0</v>
      </c>
      <c r="AI163" s="235">
        <v>0</v>
      </c>
      <c r="AJ163" s="235">
        <v>11</v>
      </c>
      <c r="AK163" s="235">
        <v>7</v>
      </c>
      <c r="AL163" s="235">
        <v>15</v>
      </c>
      <c r="AM163" s="235">
        <v>15</v>
      </c>
      <c r="AN163" s="236">
        <f t="shared" si="90"/>
        <v>48</v>
      </c>
      <c r="AO163" s="235">
        <v>0</v>
      </c>
      <c r="AP163" s="235">
        <v>0</v>
      </c>
      <c r="AQ163" s="235">
        <v>0</v>
      </c>
      <c r="AR163" s="235">
        <v>11</v>
      </c>
      <c r="AS163" s="235">
        <v>7</v>
      </c>
      <c r="AT163" s="235">
        <v>15</v>
      </c>
      <c r="AU163" s="235">
        <v>15</v>
      </c>
      <c r="AV163" s="237">
        <f t="shared" si="91"/>
        <v>48</v>
      </c>
      <c r="AW163" s="235">
        <v>10</v>
      </c>
      <c r="AX163" s="235">
        <v>20</v>
      </c>
      <c r="AY163" s="235">
        <v>7</v>
      </c>
      <c r="AZ163" s="235">
        <v>11</v>
      </c>
      <c r="BA163" s="235">
        <v>10</v>
      </c>
      <c r="BB163" s="235">
        <v>20</v>
      </c>
      <c r="BC163" s="235">
        <v>15</v>
      </c>
      <c r="BD163" s="238">
        <f t="shared" si="92"/>
        <v>93</v>
      </c>
      <c r="BE163" s="235">
        <v>0</v>
      </c>
      <c r="BF163" s="235">
        <v>0</v>
      </c>
      <c r="BG163" s="235">
        <v>0</v>
      </c>
      <c r="BH163" s="235">
        <v>11</v>
      </c>
      <c r="BI163" s="235">
        <v>7</v>
      </c>
      <c r="BJ163" s="235">
        <v>15</v>
      </c>
      <c r="BK163" s="235">
        <v>15</v>
      </c>
      <c r="BL163" s="239">
        <f t="shared" si="93"/>
        <v>48</v>
      </c>
      <c r="BM163" s="235">
        <v>0</v>
      </c>
      <c r="BN163" s="235">
        <v>0</v>
      </c>
      <c r="BO163" s="235">
        <v>0</v>
      </c>
      <c r="BP163" s="235">
        <v>11</v>
      </c>
      <c r="BQ163" s="235">
        <v>7</v>
      </c>
      <c r="BR163" s="235">
        <v>15</v>
      </c>
      <c r="BS163" s="235">
        <v>15</v>
      </c>
      <c r="BT163" s="240">
        <f t="shared" si="94"/>
        <v>48</v>
      </c>
      <c r="BU163" s="235">
        <f t="shared" si="95"/>
        <v>285</v>
      </c>
      <c r="BV163" s="235">
        <v>5</v>
      </c>
      <c r="BW163" s="244">
        <f t="shared" si="96"/>
        <v>57</v>
      </c>
      <c r="BX163" s="235">
        <f t="shared" si="97"/>
        <v>10</v>
      </c>
      <c r="BY163" s="245">
        <f t="shared" si="98"/>
        <v>2</v>
      </c>
      <c r="BZ163" s="235">
        <f t="shared" si="99"/>
        <v>20</v>
      </c>
      <c r="CA163" s="246">
        <f t="shared" si="100"/>
        <v>4</v>
      </c>
      <c r="CB163" s="235">
        <f t="shared" si="101"/>
        <v>7</v>
      </c>
      <c r="CC163" s="247">
        <f t="shared" si="102"/>
        <v>1.4</v>
      </c>
      <c r="CD163" s="235">
        <f t="shared" si="103"/>
        <v>55</v>
      </c>
      <c r="CE163" s="248">
        <f t="shared" si="104"/>
        <v>11</v>
      </c>
      <c r="CF163" s="235">
        <f t="shared" si="105"/>
        <v>38</v>
      </c>
      <c r="CG163" s="249">
        <f t="shared" si="106"/>
        <v>7.6</v>
      </c>
      <c r="CH163" s="235">
        <f t="shared" si="107"/>
        <v>80</v>
      </c>
      <c r="CI163" s="250">
        <f t="shared" si="108"/>
        <v>16</v>
      </c>
      <c r="CJ163" s="235">
        <f t="shared" si="109"/>
        <v>75</v>
      </c>
      <c r="CK163" s="251">
        <f t="shared" si="110"/>
        <v>15</v>
      </c>
      <c r="CL163" s="268">
        <f t="shared" si="111"/>
        <v>0</v>
      </c>
      <c r="CM163" s="260"/>
      <c r="CN163" s="160"/>
      <c r="CO163" s="160"/>
      <c r="CP163" s="160"/>
      <c r="CQ163" s="155"/>
      <c r="CR163" s="155"/>
      <c r="CS163" s="155"/>
      <c r="CT163" s="155"/>
      <c r="CU163" s="155"/>
      <c r="CV163" s="155"/>
      <c r="CW163" s="155"/>
      <c r="CX163" s="155"/>
      <c r="CY163" s="155"/>
      <c r="CZ163" s="155"/>
      <c r="DA163" s="155"/>
      <c r="DB163" s="155"/>
      <c r="DC163" s="155"/>
      <c r="DD163" s="155"/>
      <c r="DE163" s="155"/>
      <c r="DF163" s="155"/>
      <c r="DG163" s="155"/>
      <c r="DH163" s="155"/>
      <c r="DI163" s="155"/>
      <c r="DJ163" s="155"/>
      <c r="DK163" s="155"/>
      <c r="DL163" s="155"/>
      <c r="DM163" s="155"/>
      <c r="DN163" s="155"/>
      <c r="DO163" s="155"/>
      <c r="DP163" s="155"/>
      <c r="DQ163" s="155"/>
      <c r="DR163" s="155"/>
      <c r="DS163" s="155"/>
      <c r="DT163" s="155"/>
    </row>
    <row r="164" spans="1:124" s="153" customFormat="1" ht="65.099999999999994" customHeight="1" x14ac:dyDescent="0.25">
      <c r="A164" s="201">
        <v>9</v>
      </c>
      <c r="B164" s="155" t="s">
        <v>2242</v>
      </c>
      <c r="C164" s="150" t="s">
        <v>2243</v>
      </c>
      <c r="D164" s="162">
        <v>161</v>
      </c>
      <c r="E164" s="155" t="s">
        <v>2245</v>
      </c>
      <c r="F164" s="155" t="s">
        <v>2247</v>
      </c>
      <c r="G164" s="155" t="s">
        <v>2246</v>
      </c>
      <c r="H164" s="155" t="s">
        <v>26</v>
      </c>
      <c r="I164" s="155" t="s">
        <v>2244</v>
      </c>
      <c r="J164" s="155"/>
      <c r="K164" s="155"/>
      <c r="L164" s="156" t="s">
        <v>2248</v>
      </c>
      <c r="M164" s="156" t="s">
        <v>2249</v>
      </c>
      <c r="N164" s="155" t="s">
        <v>192</v>
      </c>
      <c r="O164" s="4" t="s">
        <v>61</v>
      </c>
      <c r="P164" s="155" t="s">
        <v>29</v>
      </c>
      <c r="Q164" s="4">
        <v>481</v>
      </c>
      <c r="R164" s="159" t="s">
        <v>193</v>
      </c>
      <c r="S164" s="155">
        <v>108389556</v>
      </c>
      <c r="T164" s="160">
        <v>1608700</v>
      </c>
      <c r="U164" s="160">
        <v>1287000</v>
      </c>
      <c r="V164" s="180">
        <f>U164/T164</f>
        <v>0.80002486479766266</v>
      </c>
      <c r="W164" s="199" t="s">
        <v>3064</v>
      </c>
      <c r="X164" s="155" t="s">
        <v>2050</v>
      </c>
      <c r="Y164" s="155"/>
      <c r="Z164" s="155" t="s">
        <v>2051</v>
      </c>
      <c r="AA164" s="155" t="s">
        <v>2063</v>
      </c>
      <c r="AB164" s="155" t="s">
        <v>2250</v>
      </c>
      <c r="AC164" s="155" t="s">
        <v>2052</v>
      </c>
      <c r="AD164" s="155"/>
      <c r="AE164" s="155"/>
      <c r="AF164" s="4"/>
      <c r="AG164" s="235">
        <v>4</v>
      </c>
      <c r="AH164" s="235">
        <v>7</v>
      </c>
      <c r="AI164" s="235">
        <v>7</v>
      </c>
      <c r="AJ164" s="235">
        <v>12</v>
      </c>
      <c r="AK164" s="235">
        <v>4</v>
      </c>
      <c r="AL164" s="235">
        <v>7</v>
      </c>
      <c r="AM164" s="235">
        <v>15</v>
      </c>
      <c r="AN164" s="236">
        <f t="shared" ref="AN164:AN191" si="112">AG164+AH164+AI164+AJ164+AK164+AL164+AM164</f>
        <v>56</v>
      </c>
      <c r="AO164" s="235">
        <v>4</v>
      </c>
      <c r="AP164" s="235">
        <v>7</v>
      </c>
      <c r="AQ164" s="235">
        <v>4</v>
      </c>
      <c r="AR164" s="235">
        <v>7</v>
      </c>
      <c r="AS164" s="235">
        <v>7</v>
      </c>
      <c r="AT164" s="235">
        <v>0</v>
      </c>
      <c r="AU164" s="235">
        <v>15</v>
      </c>
      <c r="AV164" s="237">
        <f t="shared" ref="AV164:AV191" si="113">AO164+AP164+AQ164+AR164+AS164+AT164+AU164</f>
        <v>44</v>
      </c>
      <c r="AW164" s="235">
        <v>7</v>
      </c>
      <c r="AX164" s="235">
        <v>20</v>
      </c>
      <c r="AY164" s="235">
        <v>7</v>
      </c>
      <c r="AZ164" s="235">
        <v>12</v>
      </c>
      <c r="BA164" s="235">
        <v>4</v>
      </c>
      <c r="BB164" s="235">
        <v>7</v>
      </c>
      <c r="BC164" s="235">
        <v>15</v>
      </c>
      <c r="BD164" s="238">
        <f t="shared" ref="BD164:BD191" si="114">AW164+AX164+AY164+AZ164+BA164+BB164+BC164</f>
        <v>72</v>
      </c>
      <c r="BE164" s="235">
        <v>4</v>
      </c>
      <c r="BF164" s="235">
        <v>7</v>
      </c>
      <c r="BG164" s="235">
        <v>7</v>
      </c>
      <c r="BH164" s="235">
        <v>12</v>
      </c>
      <c r="BI164" s="235">
        <v>4</v>
      </c>
      <c r="BJ164" s="235">
        <v>7</v>
      </c>
      <c r="BK164" s="235">
        <v>15</v>
      </c>
      <c r="BL164" s="239">
        <f t="shared" ref="BL164:BL191" si="115">BE164+BF164+BG164+BH164+BI164+BJ164+BK164</f>
        <v>56</v>
      </c>
      <c r="BM164" s="235">
        <v>4</v>
      </c>
      <c r="BN164" s="235">
        <v>7</v>
      </c>
      <c r="BO164" s="235">
        <v>7</v>
      </c>
      <c r="BP164" s="235">
        <v>12</v>
      </c>
      <c r="BQ164" s="235">
        <v>4</v>
      </c>
      <c r="BR164" s="235">
        <v>7</v>
      </c>
      <c r="BS164" s="235">
        <v>15</v>
      </c>
      <c r="BT164" s="240">
        <f t="shared" ref="BT164:BT191" si="116">BM164+BN164+BO164+BP164+BQ164+BR164+BS164</f>
        <v>56</v>
      </c>
      <c r="BU164" s="235">
        <f t="shared" ref="BU164:BU191" si="117">AN164+AV164+BD164+BL164+BT164</f>
        <v>284</v>
      </c>
      <c r="BV164" s="235">
        <v>5</v>
      </c>
      <c r="BW164" s="244">
        <f t="shared" ref="BW164:BW191" si="118">BU164/BV164</f>
        <v>56.8</v>
      </c>
      <c r="BX164" s="235">
        <f t="shared" ref="BX164:BX191" si="119">AG164+AO164+AW164+BE164+BM164</f>
        <v>23</v>
      </c>
      <c r="BY164" s="245">
        <f t="shared" ref="BY164:BY191" si="120">BX164/BV164</f>
        <v>4.5999999999999996</v>
      </c>
      <c r="BZ164" s="235">
        <f t="shared" ref="BZ164:BZ191" si="121">AH164+AP164+AX164+BF164+BN164</f>
        <v>48</v>
      </c>
      <c r="CA164" s="246">
        <f t="shared" ref="CA164:CA191" si="122">BZ164/BV164</f>
        <v>9.6</v>
      </c>
      <c r="CB164" s="235">
        <f t="shared" ref="CB164:CB191" si="123">AI164+AQ164+AY164+BG164+BO164</f>
        <v>32</v>
      </c>
      <c r="CC164" s="247">
        <f t="shared" ref="CC164:CC191" si="124">CB164/BV164</f>
        <v>6.4</v>
      </c>
      <c r="CD164" s="235">
        <f t="shared" ref="CD164:CD191" si="125">AJ164+AR164+AZ164+BH164+BP164</f>
        <v>55</v>
      </c>
      <c r="CE164" s="248">
        <f t="shared" ref="CE164:CE191" si="126">CD164/BV164</f>
        <v>11</v>
      </c>
      <c r="CF164" s="235">
        <f t="shared" ref="CF164:CF191" si="127">AK164+AS164+BA164+BI164+BQ164</f>
        <v>23</v>
      </c>
      <c r="CG164" s="249">
        <f t="shared" ref="CG164:CG191" si="128">CF164/BV164</f>
        <v>4.5999999999999996</v>
      </c>
      <c r="CH164" s="235">
        <f t="shared" ref="CH164:CH191" si="129">AL164+AT164+BB164+BJ164+BR164</f>
        <v>28</v>
      </c>
      <c r="CI164" s="250">
        <f t="shared" ref="CI164:CI191" si="130">CH164/BV164</f>
        <v>5.6</v>
      </c>
      <c r="CJ164" s="235">
        <f t="shared" ref="CJ164:CJ191" si="131">AM164+AU164+BC164+BK164+BS164</f>
        <v>75</v>
      </c>
      <c r="CK164" s="251">
        <f t="shared" ref="CK164:CK191" si="132">CJ164/BV164</f>
        <v>15</v>
      </c>
      <c r="CL164" s="268">
        <f t="shared" ref="CL164:CL191" si="133">+CM164+CN164</f>
        <v>0</v>
      </c>
      <c r="CM164" s="160"/>
      <c r="CN164" s="264"/>
      <c r="CO164" s="160"/>
      <c r="CP164" s="160"/>
      <c r="CQ164" s="155"/>
      <c r="CR164" s="155"/>
      <c r="CS164" s="155"/>
      <c r="CT164" s="155"/>
      <c r="CU164" s="155"/>
      <c r="CV164" s="155"/>
      <c r="CW164" s="155"/>
      <c r="CX164" s="155"/>
      <c r="CY164" s="155"/>
      <c r="CZ164" s="155"/>
      <c r="DA164" s="155"/>
      <c r="DB164" s="155"/>
      <c r="DC164" s="155"/>
      <c r="DD164" s="155"/>
      <c r="DE164" s="155"/>
      <c r="DF164" s="155"/>
      <c r="DG164" s="155"/>
      <c r="DH164" s="155"/>
      <c r="DI164" s="155"/>
      <c r="DJ164" s="155"/>
      <c r="DK164" s="155"/>
      <c r="DL164" s="155"/>
      <c r="DM164" s="155"/>
      <c r="DN164" s="155"/>
      <c r="DO164" s="155"/>
      <c r="DP164" s="155"/>
      <c r="DQ164" s="155"/>
      <c r="DR164" s="155"/>
      <c r="DS164" s="155"/>
      <c r="DT164" s="155"/>
    </row>
    <row r="165" spans="1:124" s="153" customFormat="1" ht="65.099999999999994" customHeight="1" x14ac:dyDescent="0.25">
      <c r="A165" s="205">
        <v>46</v>
      </c>
      <c r="B165" s="182" t="s">
        <v>2259</v>
      </c>
      <c r="C165" s="162" t="s">
        <v>2260</v>
      </c>
      <c r="D165" s="155">
        <v>162</v>
      </c>
      <c r="E165" s="4" t="s">
        <v>235</v>
      </c>
      <c r="F165" s="4" t="s">
        <v>1914</v>
      </c>
      <c r="G165" s="4" t="s">
        <v>2261</v>
      </c>
      <c r="H165" s="4" t="s">
        <v>15</v>
      </c>
      <c r="I165" s="3"/>
      <c r="J165" s="4" t="s">
        <v>128</v>
      </c>
      <c r="K165" s="4" t="s">
        <v>168</v>
      </c>
      <c r="L165" s="4"/>
      <c r="M165" s="4" t="s">
        <v>476</v>
      </c>
      <c r="N165" s="4" t="s">
        <v>169</v>
      </c>
      <c r="O165" s="4" t="s">
        <v>37</v>
      </c>
      <c r="P165" s="4" t="s">
        <v>38</v>
      </c>
      <c r="Q165" s="4">
        <v>424</v>
      </c>
      <c r="R165" s="29" t="s">
        <v>477</v>
      </c>
      <c r="S165" s="4">
        <v>109544295</v>
      </c>
      <c r="T165" s="30">
        <v>679000</v>
      </c>
      <c r="U165" s="30">
        <v>530000</v>
      </c>
      <c r="V165" s="40">
        <f>+U165/T165</f>
        <v>0.78055964653902798</v>
      </c>
      <c r="W165" s="196" t="s">
        <v>3083</v>
      </c>
      <c r="X165" s="4" t="s">
        <v>2263</v>
      </c>
      <c r="Y165" s="3"/>
      <c r="Z165" s="4" t="s">
        <v>2068</v>
      </c>
      <c r="AA165" s="4" t="s">
        <v>2063</v>
      </c>
      <c r="AB165" s="4" t="s">
        <v>2102</v>
      </c>
      <c r="AC165" s="3" t="s">
        <v>2052</v>
      </c>
      <c r="AD165" s="154"/>
      <c r="AE165" s="1" t="s">
        <v>2262</v>
      </c>
      <c r="AF165" s="4"/>
      <c r="AG165" s="243">
        <v>4</v>
      </c>
      <c r="AH165" s="243">
        <v>7</v>
      </c>
      <c r="AI165" s="243">
        <v>7</v>
      </c>
      <c r="AJ165" s="243">
        <v>4</v>
      </c>
      <c r="AK165" s="243">
        <v>7</v>
      </c>
      <c r="AL165" s="243">
        <v>7</v>
      </c>
      <c r="AM165" s="243">
        <v>15</v>
      </c>
      <c r="AN165" s="236">
        <f t="shared" si="112"/>
        <v>51</v>
      </c>
      <c r="AO165" s="243">
        <v>4</v>
      </c>
      <c r="AP165" s="243">
        <v>7</v>
      </c>
      <c r="AQ165" s="243">
        <v>7</v>
      </c>
      <c r="AR165" s="243">
        <v>4</v>
      </c>
      <c r="AS165" s="243">
        <v>7</v>
      </c>
      <c r="AT165" s="243">
        <v>7</v>
      </c>
      <c r="AU165" s="243">
        <v>15</v>
      </c>
      <c r="AV165" s="237">
        <f t="shared" si="113"/>
        <v>51</v>
      </c>
      <c r="AW165" s="243">
        <v>10</v>
      </c>
      <c r="AX165" s="243">
        <v>20</v>
      </c>
      <c r="AY165" s="243">
        <v>10</v>
      </c>
      <c r="AZ165" s="243">
        <v>6</v>
      </c>
      <c r="BA165" s="243">
        <v>10</v>
      </c>
      <c r="BB165" s="243">
        <v>7</v>
      </c>
      <c r="BC165" s="243">
        <v>15</v>
      </c>
      <c r="BD165" s="238">
        <f t="shared" si="114"/>
        <v>78</v>
      </c>
      <c r="BE165" s="243">
        <v>4</v>
      </c>
      <c r="BF165" s="243">
        <v>7</v>
      </c>
      <c r="BG165" s="243">
        <v>7</v>
      </c>
      <c r="BH165" s="243">
        <v>4</v>
      </c>
      <c r="BI165" s="243">
        <v>7</v>
      </c>
      <c r="BJ165" s="243">
        <v>7</v>
      </c>
      <c r="BK165" s="243">
        <v>15</v>
      </c>
      <c r="BL165" s="239">
        <f t="shared" si="115"/>
        <v>51</v>
      </c>
      <c r="BM165" s="243">
        <v>4</v>
      </c>
      <c r="BN165" s="243">
        <v>7</v>
      </c>
      <c r="BO165" s="243">
        <v>7</v>
      </c>
      <c r="BP165" s="243">
        <v>4</v>
      </c>
      <c r="BQ165" s="243">
        <v>7</v>
      </c>
      <c r="BR165" s="243">
        <v>7</v>
      </c>
      <c r="BS165" s="243">
        <v>15</v>
      </c>
      <c r="BT165" s="240">
        <f t="shared" si="116"/>
        <v>51</v>
      </c>
      <c r="BU165" s="235">
        <f t="shared" si="117"/>
        <v>282</v>
      </c>
      <c r="BV165" s="235">
        <v>5</v>
      </c>
      <c r="BW165" s="244">
        <f t="shared" si="118"/>
        <v>56.4</v>
      </c>
      <c r="BX165" s="235">
        <f t="shared" si="119"/>
        <v>26</v>
      </c>
      <c r="BY165" s="245">
        <f t="shared" si="120"/>
        <v>5.2</v>
      </c>
      <c r="BZ165" s="235">
        <f t="shared" si="121"/>
        <v>48</v>
      </c>
      <c r="CA165" s="246">
        <f t="shared" si="122"/>
        <v>9.6</v>
      </c>
      <c r="CB165" s="235">
        <f t="shared" si="123"/>
        <v>38</v>
      </c>
      <c r="CC165" s="247">
        <f t="shared" si="124"/>
        <v>7.6</v>
      </c>
      <c r="CD165" s="235">
        <f t="shared" si="125"/>
        <v>22</v>
      </c>
      <c r="CE165" s="248">
        <f t="shared" si="126"/>
        <v>4.4000000000000004</v>
      </c>
      <c r="CF165" s="235">
        <f t="shared" si="127"/>
        <v>38</v>
      </c>
      <c r="CG165" s="249">
        <f t="shared" si="128"/>
        <v>7.6</v>
      </c>
      <c r="CH165" s="235">
        <f t="shared" si="129"/>
        <v>35</v>
      </c>
      <c r="CI165" s="250">
        <f t="shared" si="130"/>
        <v>7</v>
      </c>
      <c r="CJ165" s="235">
        <f t="shared" si="131"/>
        <v>75</v>
      </c>
      <c r="CK165" s="251">
        <f t="shared" si="132"/>
        <v>15</v>
      </c>
      <c r="CL165" s="268">
        <f t="shared" si="133"/>
        <v>0</v>
      </c>
      <c r="CM165" s="260"/>
      <c r="CN165" s="160"/>
      <c r="CO165" s="160"/>
      <c r="CP165" s="160"/>
      <c r="CQ165" s="155"/>
      <c r="CR165" s="155"/>
      <c r="CS165" s="155"/>
      <c r="CT165" s="155"/>
      <c r="CU165" s="155"/>
      <c r="CV165" s="155"/>
      <c r="CW165" s="155"/>
      <c r="CX165" s="155"/>
      <c r="CY165" s="155"/>
      <c r="CZ165" s="155"/>
      <c r="DA165" s="155"/>
      <c r="DB165" s="155"/>
      <c r="DC165" s="155"/>
      <c r="DD165" s="155"/>
      <c r="DE165" s="155"/>
      <c r="DF165" s="155"/>
      <c r="DG165" s="155"/>
      <c r="DH165" s="155"/>
      <c r="DI165" s="155"/>
      <c r="DJ165" s="155"/>
      <c r="DK165" s="155"/>
      <c r="DL165" s="155"/>
      <c r="DM165" s="155"/>
      <c r="DN165" s="155"/>
      <c r="DO165" s="155"/>
      <c r="DP165" s="155"/>
      <c r="DQ165" s="155"/>
      <c r="DR165" s="155"/>
      <c r="DS165" s="155"/>
      <c r="DT165" s="155"/>
    </row>
    <row r="166" spans="1:124" s="153" customFormat="1" ht="65.099999999999994" customHeight="1" x14ac:dyDescent="0.25">
      <c r="A166" s="214">
        <v>124</v>
      </c>
      <c r="B166" s="155" t="s">
        <v>2164</v>
      </c>
      <c r="C166" s="150" t="s">
        <v>2165</v>
      </c>
      <c r="D166" s="162">
        <v>163</v>
      </c>
      <c r="E166" s="155" t="s">
        <v>170</v>
      </c>
      <c r="F166" s="155" t="s">
        <v>2166</v>
      </c>
      <c r="G166" s="155" t="s">
        <v>2169</v>
      </c>
      <c r="H166" s="155" t="s">
        <v>2174</v>
      </c>
      <c r="I166" s="155"/>
      <c r="J166" s="155" t="s">
        <v>128</v>
      </c>
      <c r="K166" s="155" t="s">
        <v>2167</v>
      </c>
      <c r="L166" s="155"/>
      <c r="M166" s="156" t="s">
        <v>2168</v>
      </c>
      <c r="N166" s="155" t="s">
        <v>2170</v>
      </c>
      <c r="O166" s="4" t="s">
        <v>22</v>
      </c>
      <c r="P166" s="155" t="s">
        <v>29</v>
      </c>
      <c r="Q166" s="4">
        <v>481</v>
      </c>
      <c r="R166" s="159" t="s">
        <v>2171</v>
      </c>
      <c r="S166" s="155">
        <v>107083585</v>
      </c>
      <c r="T166" s="160">
        <v>1500000</v>
      </c>
      <c r="U166" s="160">
        <v>1200000</v>
      </c>
      <c r="V166" s="180">
        <f>U166/T166</f>
        <v>0.8</v>
      </c>
      <c r="W166" s="199" t="s">
        <v>3130</v>
      </c>
      <c r="X166" s="155" t="s">
        <v>2172</v>
      </c>
      <c r="Y166" s="155"/>
      <c r="Z166" s="155" t="s">
        <v>2051</v>
      </c>
      <c r="AA166" s="155" t="s">
        <v>2113</v>
      </c>
      <c r="AB166" s="155" t="s">
        <v>2173</v>
      </c>
      <c r="AC166" s="155" t="s">
        <v>2052</v>
      </c>
      <c r="AD166" s="155"/>
      <c r="AE166" s="155"/>
      <c r="AF166" s="155"/>
      <c r="AG166" s="242">
        <v>7</v>
      </c>
      <c r="AH166" s="242">
        <v>7</v>
      </c>
      <c r="AI166" s="242">
        <v>7</v>
      </c>
      <c r="AJ166" s="242">
        <v>13</v>
      </c>
      <c r="AK166" s="242">
        <v>7</v>
      </c>
      <c r="AL166" s="242">
        <v>0</v>
      </c>
      <c r="AM166" s="242">
        <v>15</v>
      </c>
      <c r="AN166" s="236">
        <f t="shared" si="112"/>
        <v>56</v>
      </c>
      <c r="AO166" s="242">
        <v>7</v>
      </c>
      <c r="AP166" s="242">
        <v>7</v>
      </c>
      <c r="AQ166" s="242">
        <v>7</v>
      </c>
      <c r="AR166" s="242">
        <v>13</v>
      </c>
      <c r="AS166" s="242">
        <v>7</v>
      </c>
      <c r="AT166" s="242">
        <v>0</v>
      </c>
      <c r="AU166" s="242">
        <v>15</v>
      </c>
      <c r="AV166" s="237">
        <f t="shared" si="113"/>
        <v>56</v>
      </c>
      <c r="AW166" s="242">
        <v>7</v>
      </c>
      <c r="AX166" s="242">
        <v>7</v>
      </c>
      <c r="AY166" s="242">
        <v>10</v>
      </c>
      <c r="AZ166" s="242">
        <v>13</v>
      </c>
      <c r="BA166" s="242">
        <v>10</v>
      </c>
      <c r="BB166" s="242">
        <v>0</v>
      </c>
      <c r="BC166" s="242">
        <v>15</v>
      </c>
      <c r="BD166" s="238">
        <f t="shared" si="114"/>
        <v>62</v>
      </c>
      <c r="BE166" s="242">
        <v>4</v>
      </c>
      <c r="BF166" s="242">
        <v>7</v>
      </c>
      <c r="BG166" s="242">
        <v>4</v>
      </c>
      <c r="BH166" s="242">
        <v>13</v>
      </c>
      <c r="BI166" s="242">
        <v>7</v>
      </c>
      <c r="BJ166" s="242">
        <v>0</v>
      </c>
      <c r="BK166" s="242">
        <v>15</v>
      </c>
      <c r="BL166" s="239">
        <f t="shared" si="115"/>
        <v>50</v>
      </c>
      <c r="BM166" s="242">
        <v>7</v>
      </c>
      <c r="BN166" s="242">
        <v>7</v>
      </c>
      <c r="BO166" s="242">
        <v>7</v>
      </c>
      <c r="BP166" s="242">
        <v>13</v>
      </c>
      <c r="BQ166" s="242">
        <v>7</v>
      </c>
      <c r="BR166" s="242">
        <v>0</v>
      </c>
      <c r="BS166" s="242">
        <v>15</v>
      </c>
      <c r="BT166" s="240">
        <f t="shared" si="116"/>
        <v>56</v>
      </c>
      <c r="BU166" s="235">
        <f t="shared" si="117"/>
        <v>280</v>
      </c>
      <c r="BV166" s="235">
        <v>5</v>
      </c>
      <c r="BW166" s="244">
        <f t="shared" si="118"/>
        <v>56</v>
      </c>
      <c r="BX166" s="235">
        <f t="shared" si="119"/>
        <v>32</v>
      </c>
      <c r="BY166" s="245">
        <f t="shared" si="120"/>
        <v>6.4</v>
      </c>
      <c r="BZ166" s="235">
        <f t="shared" si="121"/>
        <v>35</v>
      </c>
      <c r="CA166" s="246">
        <f t="shared" si="122"/>
        <v>7</v>
      </c>
      <c r="CB166" s="235">
        <f t="shared" si="123"/>
        <v>35</v>
      </c>
      <c r="CC166" s="247">
        <f t="shared" si="124"/>
        <v>7</v>
      </c>
      <c r="CD166" s="235">
        <f t="shared" si="125"/>
        <v>65</v>
      </c>
      <c r="CE166" s="248">
        <f t="shared" si="126"/>
        <v>13</v>
      </c>
      <c r="CF166" s="235">
        <f t="shared" si="127"/>
        <v>38</v>
      </c>
      <c r="CG166" s="249">
        <f t="shared" si="128"/>
        <v>7.6</v>
      </c>
      <c r="CH166" s="235">
        <f t="shared" si="129"/>
        <v>0</v>
      </c>
      <c r="CI166" s="250">
        <f t="shared" si="130"/>
        <v>0</v>
      </c>
      <c r="CJ166" s="235">
        <f t="shared" si="131"/>
        <v>75</v>
      </c>
      <c r="CK166" s="251">
        <f t="shared" si="132"/>
        <v>15</v>
      </c>
      <c r="CL166" s="268">
        <f t="shared" si="133"/>
        <v>0</v>
      </c>
      <c r="CM166" s="160"/>
      <c r="CN166" s="264"/>
      <c r="CO166" s="160"/>
      <c r="CP166" s="160"/>
      <c r="CQ166" s="155"/>
      <c r="CR166" s="155"/>
      <c r="CS166" s="155"/>
      <c r="CT166" s="155"/>
      <c r="CU166" s="155"/>
      <c r="CV166" s="155"/>
      <c r="CW166" s="155"/>
      <c r="CX166" s="155"/>
      <c r="CY166" s="155"/>
      <c r="CZ166" s="155"/>
      <c r="DA166" s="155"/>
      <c r="DB166" s="155"/>
      <c r="DC166" s="155"/>
      <c r="DD166" s="155"/>
      <c r="DE166" s="155"/>
      <c r="DF166" s="155"/>
      <c r="DG166" s="155"/>
      <c r="DH166" s="155"/>
      <c r="DI166" s="155"/>
      <c r="DJ166" s="155"/>
      <c r="DK166" s="155"/>
      <c r="DL166" s="155"/>
      <c r="DM166" s="155"/>
      <c r="DN166" s="155"/>
      <c r="DO166" s="155"/>
      <c r="DP166" s="155"/>
      <c r="DQ166" s="155"/>
      <c r="DR166" s="155"/>
      <c r="DS166" s="155"/>
      <c r="DT166" s="155"/>
    </row>
    <row r="167" spans="1:124" s="153" customFormat="1" ht="65.099999999999994" customHeight="1" x14ac:dyDescent="0.25">
      <c r="A167" s="213">
        <v>106</v>
      </c>
      <c r="B167" s="153" t="s">
        <v>2761</v>
      </c>
      <c r="C167" s="155" t="s">
        <v>2762</v>
      </c>
      <c r="D167" s="155">
        <v>164</v>
      </c>
      <c r="E167" s="155" t="s">
        <v>114</v>
      </c>
      <c r="F167" s="155" t="s">
        <v>2763</v>
      </c>
      <c r="G167" s="155" t="s">
        <v>2764</v>
      </c>
      <c r="H167" s="155" t="s">
        <v>26</v>
      </c>
      <c r="I167" s="155" t="s">
        <v>2765</v>
      </c>
      <c r="J167" s="155"/>
      <c r="K167" s="155"/>
      <c r="L167" s="155" t="s">
        <v>586</v>
      </c>
      <c r="M167" s="155" t="s">
        <v>2766</v>
      </c>
      <c r="N167" s="155" t="s">
        <v>2767</v>
      </c>
      <c r="O167" s="4" t="s">
        <v>389</v>
      </c>
      <c r="P167" s="155" t="s">
        <v>29</v>
      </c>
      <c r="Q167" s="4">
        <v>481</v>
      </c>
      <c r="R167" s="159" t="s">
        <v>2768</v>
      </c>
      <c r="S167" s="155">
        <v>107769932</v>
      </c>
      <c r="T167" s="160">
        <v>1020000</v>
      </c>
      <c r="U167" s="160">
        <v>800000</v>
      </c>
      <c r="V167" s="180">
        <v>0.78431372549019607</v>
      </c>
      <c r="W167" s="155" t="s">
        <v>3120</v>
      </c>
      <c r="X167" s="155" t="s">
        <v>2680</v>
      </c>
      <c r="Y167" s="155"/>
      <c r="Z167" s="155" t="s">
        <v>2051</v>
      </c>
      <c r="AA167" s="155" t="s">
        <v>2087</v>
      </c>
      <c r="AB167" s="155" t="s">
        <v>2045</v>
      </c>
      <c r="AC167" s="155" t="s">
        <v>2052</v>
      </c>
      <c r="AD167" s="155"/>
      <c r="AE167" s="155"/>
      <c r="AF167" s="155"/>
      <c r="AG167" s="235">
        <v>7</v>
      </c>
      <c r="AH167" s="235">
        <v>7</v>
      </c>
      <c r="AI167" s="235">
        <v>4</v>
      </c>
      <c r="AJ167" s="235">
        <v>11</v>
      </c>
      <c r="AK167" s="235">
        <v>7</v>
      </c>
      <c r="AL167" s="235">
        <v>0</v>
      </c>
      <c r="AM167" s="235">
        <v>15</v>
      </c>
      <c r="AN167" s="236">
        <f t="shared" si="112"/>
        <v>51</v>
      </c>
      <c r="AO167" s="235">
        <v>7</v>
      </c>
      <c r="AP167" s="235">
        <v>7</v>
      </c>
      <c r="AQ167" s="235">
        <v>4</v>
      </c>
      <c r="AR167" s="235">
        <v>11</v>
      </c>
      <c r="AS167" s="235">
        <v>7</v>
      </c>
      <c r="AT167" s="235">
        <v>0</v>
      </c>
      <c r="AU167" s="235">
        <v>15</v>
      </c>
      <c r="AV167" s="237">
        <f t="shared" si="113"/>
        <v>51</v>
      </c>
      <c r="AW167" s="235">
        <v>10</v>
      </c>
      <c r="AX167" s="235">
        <v>15</v>
      </c>
      <c r="AY167" s="235">
        <v>7</v>
      </c>
      <c r="AZ167" s="235">
        <v>11</v>
      </c>
      <c r="BA167" s="235">
        <v>7</v>
      </c>
      <c r="BB167" s="235">
        <v>7</v>
      </c>
      <c r="BC167" s="235">
        <v>15</v>
      </c>
      <c r="BD167" s="238">
        <f t="shared" si="114"/>
        <v>72</v>
      </c>
      <c r="BE167" s="235">
        <v>7</v>
      </c>
      <c r="BF167" s="235">
        <v>7</v>
      </c>
      <c r="BG167" s="235">
        <v>7</v>
      </c>
      <c r="BH167" s="235">
        <v>11</v>
      </c>
      <c r="BI167" s="235">
        <v>7</v>
      </c>
      <c r="BJ167" s="235">
        <v>0</v>
      </c>
      <c r="BK167" s="235">
        <v>15</v>
      </c>
      <c r="BL167" s="239">
        <f t="shared" si="115"/>
        <v>54</v>
      </c>
      <c r="BM167" s="235">
        <v>7</v>
      </c>
      <c r="BN167" s="235">
        <v>7</v>
      </c>
      <c r="BO167" s="235">
        <v>4</v>
      </c>
      <c r="BP167" s="235">
        <v>11</v>
      </c>
      <c r="BQ167" s="235">
        <v>7</v>
      </c>
      <c r="BR167" s="235">
        <v>0</v>
      </c>
      <c r="BS167" s="235">
        <v>15</v>
      </c>
      <c r="BT167" s="240">
        <f t="shared" si="116"/>
        <v>51</v>
      </c>
      <c r="BU167" s="235">
        <f t="shared" si="117"/>
        <v>279</v>
      </c>
      <c r="BV167" s="235">
        <v>5</v>
      </c>
      <c r="BW167" s="244">
        <f t="shared" si="118"/>
        <v>55.8</v>
      </c>
      <c r="BX167" s="235">
        <f t="shared" si="119"/>
        <v>38</v>
      </c>
      <c r="BY167" s="245">
        <f t="shared" si="120"/>
        <v>7.6</v>
      </c>
      <c r="BZ167" s="235">
        <f t="shared" si="121"/>
        <v>43</v>
      </c>
      <c r="CA167" s="246">
        <f t="shared" si="122"/>
        <v>8.6</v>
      </c>
      <c r="CB167" s="235">
        <f t="shared" si="123"/>
        <v>26</v>
      </c>
      <c r="CC167" s="247">
        <f t="shared" si="124"/>
        <v>5.2</v>
      </c>
      <c r="CD167" s="235">
        <f t="shared" si="125"/>
        <v>55</v>
      </c>
      <c r="CE167" s="248">
        <f t="shared" si="126"/>
        <v>11</v>
      </c>
      <c r="CF167" s="235">
        <f t="shared" si="127"/>
        <v>35</v>
      </c>
      <c r="CG167" s="249">
        <f t="shared" si="128"/>
        <v>7</v>
      </c>
      <c r="CH167" s="235">
        <f t="shared" si="129"/>
        <v>7</v>
      </c>
      <c r="CI167" s="250">
        <f t="shared" si="130"/>
        <v>1.4</v>
      </c>
      <c r="CJ167" s="235">
        <f t="shared" si="131"/>
        <v>75</v>
      </c>
      <c r="CK167" s="251">
        <f t="shared" si="132"/>
        <v>15</v>
      </c>
      <c r="CL167" s="268">
        <f t="shared" si="133"/>
        <v>0</v>
      </c>
      <c r="CM167" s="160"/>
      <c r="CN167" s="264"/>
      <c r="CO167" s="160"/>
      <c r="CP167" s="160"/>
      <c r="CQ167" s="155"/>
      <c r="CR167" s="155"/>
      <c r="CS167" s="155"/>
      <c r="CT167" s="155"/>
      <c r="CU167" s="155"/>
      <c r="CV167" s="155"/>
      <c r="CW167" s="155"/>
      <c r="CX167" s="155"/>
      <c r="CY167" s="155"/>
      <c r="CZ167" s="155"/>
      <c r="DA167" s="155"/>
      <c r="DB167" s="155"/>
      <c r="DC167" s="155"/>
      <c r="DD167" s="155"/>
      <c r="DE167" s="155"/>
      <c r="DF167" s="155"/>
      <c r="DG167" s="155"/>
      <c r="DH167" s="155"/>
      <c r="DI167" s="155"/>
      <c r="DJ167" s="155"/>
      <c r="DK167" s="155"/>
      <c r="DL167" s="155"/>
      <c r="DM167" s="155"/>
      <c r="DN167" s="155"/>
      <c r="DO167" s="155"/>
      <c r="DP167" s="155"/>
      <c r="DQ167" s="155"/>
      <c r="DR167" s="155"/>
      <c r="DS167" s="155"/>
      <c r="DT167" s="155"/>
    </row>
    <row r="168" spans="1:124" s="171" customFormat="1" ht="65.099999999999994" customHeight="1" x14ac:dyDescent="0.25">
      <c r="A168" s="167">
        <v>76</v>
      </c>
      <c r="B168" s="161" t="s">
        <v>2468</v>
      </c>
      <c r="C168" s="162" t="s">
        <v>2469</v>
      </c>
      <c r="D168" s="162">
        <v>165</v>
      </c>
      <c r="E168" s="4" t="s">
        <v>268</v>
      </c>
      <c r="F168" s="4" t="s">
        <v>552</v>
      </c>
      <c r="G168" s="4" t="s">
        <v>2470</v>
      </c>
      <c r="H168" s="3" t="s">
        <v>26</v>
      </c>
      <c r="I168" s="4" t="s">
        <v>269</v>
      </c>
      <c r="J168" s="4"/>
      <c r="K168" s="4"/>
      <c r="L168" s="28" t="s">
        <v>740</v>
      </c>
      <c r="M168" s="28" t="s">
        <v>271</v>
      </c>
      <c r="N168" s="28" t="s">
        <v>270</v>
      </c>
      <c r="O168" s="3" t="s">
        <v>111</v>
      </c>
      <c r="P168" s="3" t="s">
        <v>29</v>
      </c>
      <c r="Q168" s="3">
        <v>481</v>
      </c>
      <c r="R168" s="5" t="s">
        <v>272</v>
      </c>
      <c r="S168" s="3">
        <v>101814115</v>
      </c>
      <c r="T168" s="6">
        <v>529650</v>
      </c>
      <c r="U168" s="6">
        <v>410000</v>
      </c>
      <c r="V168" s="15">
        <f>+U168/T168</f>
        <v>0.77409610119890493</v>
      </c>
      <c r="W168" s="196" t="s">
        <v>3102</v>
      </c>
      <c r="X168" s="4" t="s">
        <v>2320</v>
      </c>
      <c r="Y168" s="4"/>
      <c r="Z168" s="4" t="s">
        <v>2051</v>
      </c>
      <c r="AA168" s="4" t="s">
        <v>2063</v>
      </c>
      <c r="AB168" s="4" t="s">
        <v>2045</v>
      </c>
      <c r="AC168" s="4" t="s">
        <v>2052</v>
      </c>
      <c r="AD168" s="155"/>
      <c r="AE168" s="3"/>
      <c r="AF168" s="3"/>
      <c r="AG168" s="235">
        <v>0</v>
      </c>
      <c r="AH168" s="235">
        <v>7</v>
      </c>
      <c r="AI168" s="235">
        <v>7</v>
      </c>
      <c r="AJ168" s="235">
        <v>12</v>
      </c>
      <c r="AK168" s="235">
        <v>7</v>
      </c>
      <c r="AL168" s="235">
        <v>0</v>
      </c>
      <c r="AM168" s="235">
        <v>15</v>
      </c>
      <c r="AN168" s="236">
        <f t="shared" si="112"/>
        <v>48</v>
      </c>
      <c r="AO168" s="235">
        <v>0</v>
      </c>
      <c r="AP168" s="235">
        <v>7</v>
      </c>
      <c r="AQ168" s="235">
        <v>7</v>
      </c>
      <c r="AR168" s="235">
        <v>12</v>
      </c>
      <c r="AS168" s="235">
        <v>7</v>
      </c>
      <c r="AT168" s="235">
        <v>0</v>
      </c>
      <c r="AU168" s="235">
        <v>15</v>
      </c>
      <c r="AV168" s="237">
        <f t="shared" si="113"/>
        <v>48</v>
      </c>
      <c r="AW168" s="235">
        <v>10</v>
      </c>
      <c r="AX168" s="235">
        <v>15</v>
      </c>
      <c r="AY168" s="235">
        <v>7</v>
      </c>
      <c r="AZ168" s="235">
        <v>12</v>
      </c>
      <c r="BA168" s="235">
        <v>10</v>
      </c>
      <c r="BB168" s="235">
        <v>15</v>
      </c>
      <c r="BC168" s="235">
        <v>15</v>
      </c>
      <c r="BD168" s="238">
        <f t="shared" si="114"/>
        <v>84</v>
      </c>
      <c r="BE168" s="235">
        <v>0</v>
      </c>
      <c r="BF168" s="235">
        <v>7</v>
      </c>
      <c r="BG168" s="235">
        <v>7</v>
      </c>
      <c r="BH168" s="235">
        <v>12</v>
      </c>
      <c r="BI168" s="235">
        <v>7</v>
      </c>
      <c r="BJ168" s="235">
        <v>0</v>
      </c>
      <c r="BK168" s="235">
        <v>15</v>
      </c>
      <c r="BL168" s="239">
        <f t="shared" si="115"/>
        <v>48</v>
      </c>
      <c r="BM168" s="235">
        <v>0</v>
      </c>
      <c r="BN168" s="235">
        <v>7</v>
      </c>
      <c r="BO168" s="235">
        <v>7</v>
      </c>
      <c r="BP168" s="235">
        <v>12</v>
      </c>
      <c r="BQ168" s="235">
        <v>7</v>
      </c>
      <c r="BR168" s="235">
        <v>0</v>
      </c>
      <c r="BS168" s="235">
        <v>15</v>
      </c>
      <c r="BT168" s="240">
        <f t="shared" si="116"/>
        <v>48</v>
      </c>
      <c r="BU168" s="235">
        <f t="shared" si="117"/>
        <v>276</v>
      </c>
      <c r="BV168" s="235">
        <v>5</v>
      </c>
      <c r="BW168" s="244">
        <f t="shared" si="118"/>
        <v>55.2</v>
      </c>
      <c r="BX168" s="235">
        <f t="shared" si="119"/>
        <v>10</v>
      </c>
      <c r="BY168" s="245">
        <f t="shared" si="120"/>
        <v>2</v>
      </c>
      <c r="BZ168" s="235">
        <f t="shared" si="121"/>
        <v>43</v>
      </c>
      <c r="CA168" s="246">
        <f t="shared" si="122"/>
        <v>8.6</v>
      </c>
      <c r="CB168" s="235">
        <f t="shared" si="123"/>
        <v>35</v>
      </c>
      <c r="CC168" s="247">
        <f t="shared" si="124"/>
        <v>7</v>
      </c>
      <c r="CD168" s="235">
        <f t="shared" si="125"/>
        <v>60</v>
      </c>
      <c r="CE168" s="248">
        <f t="shared" si="126"/>
        <v>12</v>
      </c>
      <c r="CF168" s="235">
        <f t="shared" si="127"/>
        <v>38</v>
      </c>
      <c r="CG168" s="249">
        <f t="shared" si="128"/>
        <v>7.6</v>
      </c>
      <c r="CH168" s="235">
        <f t="shared" si="129"/>
        <v>15</v>
      </c>
      <c r="CI168" s="250">
        <f t="shared" si="130"/>
        <v>3</v>
      </c>
      <c r="CJ168" s="235">
        <f t="shared" si="131"/>
        <v>75</v>
      </c>
      <c r="CK168" s="251">
        <f t="shared" si="132"/>
        <v>15</v>
      </c>
      <c r="CL168" s="268">
        <f t="shared" si="133"/>
        <v>0</v>
      </c>
      <c r="CM168" s="158"/>
      <c r="CN168" s="263"/>
      <c r="CO168" s="160"/>
      <c r="CP168" s="160"/>
      <c r="CQ168" s="155"/>
      <c r="CR168" s="155"/>
      <c r="CS168" s="155"/>
      <c r="CT168" s="155"/>
      <c r="CU168" s="155"/>
      <c r="CV168" s="155"/>
      <c r="CW168" s="155"/>
      <c r="CX168" s="155"/>
      <c r="CY168" s="155"/>
      <c r="CZ168" s="155"/>
      <c r="DA168" s="155"/>
      <c r="DB168" s="155"/>
      <c r="DC168" s="155"/>
      <c r="DD168" s="155"/>
      <c r="DE168" s="155"/>
      <c r="DF168" s="155"/>
      <c r="DG168" s="155"/>
      <c r="DH168" s="155"/>
      <c r="DI168" s="155"/>
      <c r="DJ168" s="155"/>
      <c r="DK168" s="155"/>
      <c r="DL168" s="155"/>
      <c r="DM168" s="155"/>
      <c r="DN168" s="155"/>
      <c r="DO168" s="155"/>
      <c r="DP168" s="155"/>
      <c r="DQ168" s="155"/>
      <c r="DR168" s="155"/>
      <c r="DS168" s="155"/>
      <c r="DT168" s="155"/>
    </row>
    <row r="169" spans="1:124" s="171" customFormat="1" ht="65.099999999999994" customHeight="1" x14ac:dyDescent="0.25">
      <c r="A169" s="195">
        <v>5</v>
      </c>
      <c r="B169" s="182" t="s">
        <v>2285</v>
      </c>
      <c r="C169" s="162" t="s">
        <v>3003</v>
      </c>
      <c r="D169" s="155">
        <v>166</v>
      </c>
      <c r="E169" s="4" t="s">
        <v>141</v>
      </c>
      <c r="F169" s="4" t="s">
        <v>1908</v>
      </c>
      <c r="G169" s="4" t="s">
        <v>2286</v>
      </c>
      <c r="H169" s="4" t="s">
        <v>26</v>
      </c>
      <c r="I169" s="4"/>
      <c r="J169" s="4" t="s">
        <v>128</v>
      </c>
      <c r="K169" s="4" t="s">
        <v>1848</v>
      </c>
      <c r="L169" s="28" t="s">
        <v>1850</v>
      </c>
      <c r="M169" s="4" t="s">
        <v>1444</v>
      </c>
      <c r="N169" s="4" t="s">
        <v>1849</v>
      </c>
      <c r="O169" s="4" t="s">
        <v>61</v>
      </c>
      <c r="P169" s="4" t="s">
        <v>38</v>
      </c>
      <c r="Q169" s="4">
        <v>424</v>
      </c>
      <c r="R169" s="29" t="s">
        <v>1907</v>
      </c>
      <c r="S169" s="4">
        <v>111253050</v>
      </c>
      <c r="T169" s="30">
        <v>1196000</v>
      </c>
      <c r="U169" s="30">
        <v>956800</v>
      </c>
      <c r="V169" s="40">
        <f>+U169/T169</f>
        <v>0.8</v>
      </c>
      <c r="W169" s="196" t="s">
        <v>3060</v>
      </c>
      <c r="X169" s="4" t="s">
        <v>2287</v>
      </c>
      <c r="Y169" s="4"/>
      <c r="Z169" s="4" t="s">
        <v>2068</v>
      </c>
      <c r="AA169" s="4" t="s">
        <v>2063</v>
      </c>
      <c r="AB169" s="4" t="s">
        <v>2045</v>
      </c>
      <c r="AC169" s="4" t="s">
        <v>2052</v>
      </c>
      <c r="AD169" s="155"/>
      <c r="AE169" s="4"/>
      <c r="AF169" s="3"/>
      <c r="AG169" s="235">
        <v>4</v>
      </c>
      <c r="AH169" s="235">
        <v>7</v>
      </c>
      <c r="AI169" s="235">
        <v>4</v>
      </c>
      <c r="AJ169" s="235">
        <v>11</v>
      </c>
      <c r="AK169" s="235">
        <v>7</v>
      </c>
      <c r="AL169" s="235">
        <v>7</v>
      </c>
      <c r="AM169" s="235">
        <v>15</v>
      </c>
      <c r="AN169" s="236">
        <f t="shared" si="112"/>
        <v>55</v>
      </c>
      <c r="AO169" s="235">
        <v>4</v>
      </c>
      <c r="AP169" s="235">
        <v>7</v>
      </c>
      <c r="AQ169" s="235">
        <v>7</v>
      </c>
      <c r="AR169" s="235">
        <v>11</v>
      </c>
      <c r="AS169" s="235">
        <v>4</v>
      </c>
      <c r="AT169" s="235">
        <v>7</v>
      </c>
      <c r="AU169" s="235">
        <v>15</v>
      </c>
      <c r="AV169" s="237">
        <f t="shared" si="113"/>
        <v>55</v>
      </c>
      <c r="AW169" s="235">
        <v>7</v>
      </c>
      <c r="AX169" s="235">
        <v>7</v>
      </c>
      <c r="AY169" s="235">
        <v>4</v>
      </c>
      <c r="AZ169" s="235">
        <v>9</v>
      </c>
      <c r="BA169" s="235">
        <v>4</v>
      </c>
      <c r="BB169" s="235">
        <v>7</v>
      </c>
      <c r="BC169" s="235">
        <v>15</v>
      </c>
      <c r="BD169" s="238">
        <f t="shared" si="114"/>
        <v>53</v>
      </c>
      <c r="BE169" s="235">
        <v>4</v>
      </c>
      <c r="BF169" s="235">
        <v>7</v>
      </c>
      <c r="BG169" s="235">
        <v>4</v>
      </c>
      <c r="BH169" s="235">
        <v>11</v>
      </c>
      <c r="BI169" s="235">
        <v>7</v>
      </c>
      <c r="BJ169" s="235">
        <v>7</v>
      </c>
      <c r="BK169" s="235">
        <v>15</v>
      </c>
      <c r="BL169" s="239">
        <f t="shared" si="115"/>
        <v>55</v>
      </c>
      <c r="BM169" s="235">
        <v>4</v>
      </c>
      <c r="BN169" s="235">
        <v>7</v>
      </c>
      <c r="BO169" s="235">
        <v>4</v>
      </c>
      <c r="BP169" s="235">
        <v>11</v>
      </c>
      <c r="BQ169" s="235">
        <v>7</v>
      </c>
      <c r="BR169" s="235">
        <v>7</v>
      </c>
      <c r="BS169" s="235">
        <v>15</v>
      </c>
      <c r="BT169" s="240">
        <f t="shared" si="116"/>
        <v>55</v>
      </c>
      <c r="BU169" s="235">
        <f t="shared" si="117"/>
        <v>273</v>
      </c>
      <c r="BV169" s="235">
        <v>5</v>
      </c>
      <c r="BW169" s="244">
        <f t="shared" si="118"/>
        <v>54.6</v>
      </c>
      <c r="BX169" s="235">
        <f t="shared" si="119"/>
        <v>23</v>
      </c>
      <c r="BY169" s="245">
        <f t="shared" si="120"/>
        <v>4.5999999999999996</v>
      </c>
      <c r="BZ169" s="235">
        <f t="shared" si="121"/>
        <v>35</v>
      </c>
      <c r="CA169" s="246">
        <f t="shared" si="122"/>
        <v>7</v>
      </c>
      <c r="CB169" s="235">
        <f t="shared" si="123"/>
        <v>23</v>
      </c>
      <c r="CC169" s="247">
        <f t="shared" si="124"/>
        <v>4.5999999999999996</v>
      </c>
      <c r="CD169" s="235">
        <f t="shared" si="125"/>
        <v>53</v>
      </c>
      <c r="CE169" s="248">
        <f t="shared" si="126"/>
        <v>10.6</v>
      </c>
      <c r="CF169" s="235">
        <f t="shared" si="127"/>
        <v>29</v>
      </c>
      <c r="CG169" s="249">
        <f t="shared" si="128"/>
        <v>5.8</v>
      </c>
      <c r="CH169" s="235">
        <f t="shared" si="129"/>
        <v>35</v>
      </c>
      <c r="CI169" s="250">
        <f t="shared" si="130"/>
        <v>7</v>
      </c>
      <c r="CJ169" s="235">
        <f t="shared" si="131"/>
        <v>75</v>
      </c>
      <c r="CK169" s="251">
        <f t="shared" si="132"/>
        <v>15</v>
      </c>
      <c r="CL169" s="268">
        <f t="shared" si="133"/>
        <v>0</v>
      </c>
      <c r="CM169" s="165"/>
      <c r="CN169" s="158"/>
      <c r="CO169" s="160"/>
      <c r="CP169" s="160"/>
      <c r="CQ169" s="155"/>
      <c r="CR169" s="155"/>
      <c r="CS169" s="155"/>
      <c r="CT169" s="155"/>
      <c r="CU169" s="155"/>
      <c r="CV169" s="155"/>
      <c r="CW169" s="155"/>
      <c r="CX169" s="155"/>
      <c r="CY169" s="155"/>
      <c r="CZ169" s="155"/>
      <c r="DA169" s="155"/>
      <c r="DB169" s="155"/>
      <c r="DC169" s="155"/>
      <c r="DD169" s="155"/>
      <c r="DE169" s="155"/>
      <c r="DF169" s="155"/>
      <c r="DG169" s="155"/>
      <c r="DH169" s="155"/>
      <c r="DI169" s="155"/>
      <c r="DJ169" s="155"/>
      <c r="DK169" s="155"/>
      <c r="DL169" s="155"/>
      <c r="DM169" s="155"/>
      <c r="DN169" s="155"/>
      <c r="DO169" s="155"/>
      <c r="DP169" s="155"/>
      <c r="DQ169" s="155"/>
      <c r="DR169" s="155"/>
      <c r="DS169" s="155"/>
      <c r="DT169" s="155"/>
    </row>
    <row r="170" spans="1:124" s="171" customFormat="1" ht="65.099999999999994" customHeight="1" x14ac:dyDescent="0.25">
      <c r="A170" s="202">
        <v>34</v>
      </c>
      <c r="B170" s="4" t="s">
        <v>2581</v>
      </c>
      <c r="C170" s="4" t="s">
        <v>2583</v>
      </c>
      <c r="D170" s="162">
        <v>167</v>
      </c>
      <c r="E170" s="4" t="s">
        <v>136</v>
      </c>
      <c r="F170" s="4" t="s">
        <v>2584</v>
      </c>
      <c r="G170" s="155" t="s">
        <v>2582</v>
      </c>
      <c r="H170" s="4" t="s">
        <v>35</v>
      </c>
      <c r="I170" s="4" t="s">
        <v>2587</v>
      </c>
      <c r="J170" s="4"/>
      <c r="K170" s="4"/>
      <c r="L170" s="4"/>
      <c r="M170" s="191" t="s">
        <v>2585</v>
      </c>
      <c r="N170" s="4" t="s">
        <v>2588</v>
      </c>
      <c r="O170" s="3" t="s">
        <v>90</v>
      </c>
      <c r="P170" s="4" t="s">
        <v>17</v>
      </c>
      <c r="Q170" s="4">
        <v>424</v>
      </c>
      <c r="R170" s="29" t="s">
        <v>2586</v>
      </c>
      <c r="S170" s="4">
        <v>101798071</v>
      </c>
      <c r="T170" s="30">
        <v>1735200</v>
      </c>
      <c r="U170" s="30">
        <v>1315200</v>
      </c>
      <c r="V170" s="183">
        <f>U170/T170</f>
        <v>0.75795297372060855</v>
      </c>
      <c r="W170" s="196" t="s">
        <v>3077</v>
      </c>
      <c r="X170" s="155" t="s">
        <v>2050</v>
      </c>
      <c r="Y170" s="4"/>
      <c r="Z170" s="4" t="s">
        <v>2051</v>
      </c>
      <c r="AA170" s="4" t="s">
        <v>2087</v>
      </c>
      <c r="AB170" s="4" t="s">
        <v>2102</v>
      </c>
      <c r="AC170" s="4" t="s">
        <v>2052</v>
      </c>
      <c r="AD170" s="155"/>
      <c r="AE170" s="4"/>
      <c r="AF170" s="4"/>
      <c r="AG170" s="235">
        <v>7</v>
      </c>
      <c r="AH170" s="235">
        <v>7</v>
      </c>
      <c r="AI170" s="235">
        <v>7</v>
      </c>
      <c r="AJ170" s="235">
        <v>6</v>
      </c>
      <c r="AK170" s="235">
        <v>10</v>
      </c>
      <c r="AL170" s="235">
        <v>0</v>
      </c>
      <c r="AM170" s="235">
        <v>15</v>
      </c>
      <c r="AN170" s="236">
        <f t="shared" si="112"/>
        <v>52</v>
      </c>
      <c r="AO170" s="235">
        <v>7</v>
      </c>
      <c r="AP170" s="235">
        <v>7</v>
      </c>
      <c r="AQ170" s="235">
        <v>7</v>
      </c>
      <c r="AR170" s="235">
        <v>6</v>
      </c>
      <c r="AS170" s="235">
        <v>10</v>
      </c>
      <c r="AT170" s="235">
        <v>0</v>
      </c>
      <c r="AU170" s="235">
        <v>15</v>
      </c>
      <c r="AV170" s="237">
        <f t="shared" si="113"/>
        <v>52</v>
      </c>
      <c r="AW170" s="235">
        <v>7</v>
      </c>
      <c r="AX170" s="235">
        <v>15</v>
      </c>
      <c r="AY170" s="235">
        <v>7</v>
      </c>
      <c r="AZ170" s="235">
        <v>6</v>
      </c>
      <c r="BA170" s="235">
        <v>7</v>
      </c>
      <c r="BB170" s="235">
        <v>7</v>
      </c>
      <c r="BC170" s="235">
        <v>15</v>
      </c>
      <c r="BD170" s="238">
        <f t="shared" si="114"/>
        <v>64</v>
      </c>
      <c r="BE170" s="235">
        <v>7</v>
      </c>
      <c r="BF170" s="235">
        <v>7</v>
      </c>
      <c r="BG170" s="235">
        <v>7</v>
      </c>
      <c r="BH170" s="235">
        <v>6</v>
      </c>
      <c r="BI170" s="235">
        <v>10</v>
      </c>
      <c r="BJ170" s="235">
        <v>0</v>
      </c>
      <c r="BK170" s="235">
        <v>15</v>
      </c>
      <c r="BL170" s="239">
        <f t="shared" si="115"/>
        <v>52</v>
      </c>
      <c r="BM170" s="235">
        <v>7</v>
      </c>
      <c r="BN170" s="235">
        <v>7</v>
      </c>
      <c r="BO170" s="235">
        <v>7</v>
      </c>
      <c r="BP170" s="235">
        <v>6</v>
      </c>
      <c r="BQ170" s="235">
        <v>10</v>
      </c>
      <c r="BR170" s="235">
        <v>0</v>
      </c>
      <c r="BS170" s="235">
        <v>15</v>
      </c>
      <c r="BT170" s="240">
        <f t="shared" si="116"/>
        <v>52</v>
      </c>
      <c r="BU170" s="235">
        <f t="shared" si="117"/>
        <v>272</v>
      </c>
      <c r="BV170" s="235">
        <v>5</v>
      </c>
      <c r="BW170" s="244">
        <f t="shared" si="118"/>
        <v>54.4</v>
      </c>
      <c r="BX170" s="235">
        <f t="shared" si="119"/>
        <v>35</v>
      </c>
      <c r="BY170" s="245">
        <f t="shared" si="120"/>
        <v>7</v>
      </c>
      <c r="BZ170" s="235">
        <f t="shared" si="121"/>
        <v>43</v>
      </c>
      <c r="CA170" s="246">
        <f t="shared" si="122"/>
        <v>8.6</v>
      </c>
      <c r="CB170" s="235">
        <f t="shared" si="123"/>
        <v>35</v>
      </c>
      <c r="CC170" s="247">
        <f t="shared" si="124"/>
        <v>7</v>
      </c>
      <c r="CD170" s="235">
        <f t="shared" si="125"/>
        <v>30</v>
      </c>
      <c r="CE170" s="248">
        <f t="shared" si="126"/>
        <v>6</v>
      </c>
      <c r="CF170" s="235">
        <f t="shared" si="127"/>
        <v>47</v>
      </c>
      <c r="CG170" s="249">
        <f t="shared" si="128"/>
        <v>9.4</v>
      </c>
      <c r="CH170" s="235">
        <f t="shared" si="129"/>
        <v>7</v>
      </c>
      <c r="CI170" s="250">
        <f t="shared" si="130"/>
        <v>1.4</v>
      </c>
      <c r="CJ170" s="235">
        <f t="shared" si="131"/>
        <v>75</v>
      </c>
      <c r="CK170" s="251">
        <f t="shared" si="132"/>
        <v>15</v>
      </c>
      <c r="CL170" s="268">
        <f t="shared" si="133"/>
        <v>0</v>
      </c>
      <c r="CM170" s="260"/>
      <c r="CN170" s="160"/>
      <c r="CO170" s="160"/>
      <c r="CP170" s="160"/>
      <c r="CQ170" s="155"/>
      <c r="CR170" s="155"/>
      <c r="CS170" s="155"/>
      <c r="CT170" s="155"/>
      <c r="CU170" s="155"/>
      <c r="CV170" s="155"/>
      <c r="CW170" s="155"/>
      <c r="CX170" s="155"/>
      <c r="CY170" s="155"/>
      <c r="CZ170" s="155"/>
      <c r="DA170" s="155"/>
      <c r="DB170" s="155"/>
      <c r="DC170" s="155"/>
      <c r="DD170" s="155"/>
      <c r="DE170" s="155"/>
      <c r="DF170" s="155"/>
      <c r="DG170" s="155"/>
      <c r="DH170" s="155"/>
      <c r="DI170" s="155"/>
      <c r="DJ170" s="155"/>
      <c r="DK170" s="155"/>
      <c r="DL170" s="155"/>
      <c r="DM170" s="155"/>
      <c r="DN170" s="155"/>
      <c r="DO170" s="155"/>
      <c r="DP170" s="155"/>
      <c r="DQ170" s="155"/>
      <c r="DR170" s="155"/>
      <c r="DS170" s="155"/>
      <c r="DT170" s="155"/>
    </row>
    <row r="171" spans="1:124" s="171" customFormat="1" ht="65.099999999999994" customHeight="1" x14ac:dyDescent="0.25">
      <c r="A171" s="195">
        <v>2</v>
      </c>
      <c r="B171" s="182" t="s">
        <v>2303</v>
      </c>
      <c r="C171" s="189" t="s">
        <v>2304</v>
      </c>
      <c r="D171" s="155">
        <v>168</v>
      </c>
      <c r="E171" s="4" t="s">
        <v>65</v>
      </c>
      <c r="F171" s="4" t="s">
        <v>142</v>
      </c>
      <c r="G171" s="4" t="s">
        <v>2305</v>
      </c>
      <c r="H171" s="4" t="s">
        <v>26</v>
      </c>
      <c r="I171" s="4" t="s">
        <v>143</v>
      </c>
      <c r="J171" s="4"/>
      <c r="K171" s="4"/>
      <c r="L171" s="33" t="s">
        <v>694</v>
      </c>
      <c r="M171" s="33" t="s">
        <v>693</v>
      </c>
      <c r="N171" s="33" t="s">
        <v>144</v>
      </c>
      <c r="O171" s="4" t="s">
        <v>61</v>
      </c>
      <c r="P171" s="4" t="s">
        <v>29</v>
      </c>
      <c r="Q171" s="4">
        <v>481</v>
      </c>
      <c r="R171" s="29">
        <v>28101635</v>
      </c>
      <c r="S171" s="4">
        <v>107904787</v>
      </c>
      <c r="T171" s="30">
        <v>1236000</v>
      </c>
      <c r="U171" s="30">
        <v>950000</v>
      </c>
      <c r="V171" s="40">
        <f>+U171/T171</f>
        <v>0.76860841423948223</v>
      </c>
      <c r="W171" s="196" t="s">
        <v>3059</v>
      </c>
      <c r="X171" s="4" t="s">
        <v>2306</v>
      </c>
      <c r="Y171" s="4"/>
      <c r="Z171" s="4" t="s">
        <v>2051</v>
      </c>
      <c r="AA171" s="4" t="s">
        <v>2063</v>
      </c>
      <c r="AB171" s="4" t="s">
        <v>2307</v>
      </c>
      <c r="AC171" s="4" t="s">
        <v>2052</v>
      </c>
      <c r="AD171" s="155"/>
      <c r="AE171" s="4"/>
      <c r="AF171" s="3"/>
      <c r="AG171" s="241">
        <v>4</v>
      </c>
      <c r="AH171" s="241">
        <v>7</v>
      </c>
      <c r="AI171" s="241">
        <v>4</v>
      </c>
      <c r="AJ171" s="241">
        <v>12</v>
      </c>
      <c r="AK171" s="241">
        <v>7</v>
      </c>
      <c r="AL171" s="241">
        <v>7</v>
      </c>
      <c r="AM171" s="241">
        <v>15</v>
      </c>
      <c r="AN171" s="236">
        <f t="shared" si="112"/>
        <v>56</v>
      </c>
      <c r="AO171" s="241">
        <v>4</v>
      </c>
      <c r="AP171" s="241">
        <v>7</v>
      </c>
      <c r="AQ171" s="241">
        <v>4</v>
      </c>
      <c r="AR171" s="241">
        <v>12</v>
      </c>
      <c r="AS171" s="241">
        <v>7</v>
      </c>
      <c r="AT171" s="241">
        <v>0</v>
      </c>
      <c r="AU171" s="241">
        <v>15</v>
      </c>
      <c r="AV171" s="237">
        <f t="shared" si="113"/>
        <v>49</v>
      </c>
      <c r="AW171" s="241">
        <v>7</v>
      </c>
      <c r="AX171" s="241">
        <v>7</v>
      </c>
      <c r="AY171" s="241">
        <v>4</v>
      </c>
      <c r="AZ171" s="241">
        <v>5</v>
      </c>
      <c r="BA171" s="241">
        <v>4</v>
      </c>
      <c r="BB171" s="241">
        <v>7</v>
      </c>
      <c r="BC171" s="241">
        <v>15</v>
      </c>
      <c r="BD171" s="238">
        <f t="shared" si="114"/>
        <v>49</v>
      </c>
      <c r="BE171" s="241">
        <v>4</v>
      </c>
      <c r="BF171" s="241">
        <v>7</v>
      </c>
      <c r="BG171" s="241">
        <v>4</v>
      </c>
      <c r="BH171" s="241">
        <v>12</v>
      </c>
      <c r="BI171" s="241">
        <v>7</v>
      </c>
      <c r="BJ171" s="241">
        <v>7</v>
      </c>
      <c r="BK171" s="241">
        <v>15</v>
      </c>
      <c r="BL171" s="239">
        <f t="shared" si="115"/>
        <v>56</v>
      </c>
      <c r="BM171" s="241">
        <v>7</v>
      </c>
      <c r="BN171" s="241">
        <v>7</v>
      </c>
      <c r="BO171" s="241">
        <v>4</v>
      </c>
      <c r="BP171" s="241">
        <v>12</v>
      </c>
      <c r="BQ171" s="241">
        <v>7</v>
      </c>
      <c r="BR171" s="241">
        <v>7</v>
      </c>
      <c r="BS171" s="241">
        <v>15</v>
      </c>
      <c r="BT171" s="240">
        <f t="shared" si="116"/>
        <v>59</v>
      </c>
      <c r="BU171" s="235">
        <f t="shared" si="117"/>
        <v>269</v>
      </c>
      <c r="BV171" s="235">
        <v>5</v>
      </c>
      <c r="BW171" s="244">
        <f t="shared" si="118"/>
        <v>53.8</v>
      </c>
      <c r="BX171" s="235">
        <f t="shared" si="119"/>
        <v>26</v>
      </c>
      <c r="BY171" s="245">
        <f t="shared" si="120"/>
        <v>5.2</v>
      </c>
      <c r="BZ171" s="235">
        <f t="shared" si="121"/>
        <v>35</v>
      </c>
      <c r="CA171" s="246">
        <f t="shared" si="122"/>
        <v>7</v>
      </c>
      <c r="CB171" s="235">
        <f t="shared" si="123"/>
        <v>20</v>
      </c>
      <c r="CC171" s="247">
        <f t="shared" si="124"/>
        <v>4</v>
      </c>
      <c r="CD171" s="235">
        <f t="shared" si="125"/>
        <v>53</v>
      </c>
      <c r="CE171" s="248">
        <f t="shared" si="126"/>
        <v>10.6</v>
      </c>
      <c r="CF171" s="235">
        <f t="shared" si="127"/>
        <v>32</v>
      </c>
      <c r="CG171" s="249">
        <f t="shared" si="128"/>
        <v>6.4</v>
      </c>
      <c r="CH171" s="235">
        <f t="shared" si="129"/>
        <v>28</v>
      </c>
      <c r="CI171" s="250">
        <f t="shared" si="130"/>
        <v>5.6</v>
      </c>
      <c r="CJ171" s="235">
        <f t="shared" si="131"/>
        <v>75</v>
      </c>
      <c r="CK171" s="251">
        <f t="shared" si="132"/>
        <v>15</v>
      </c>
      <c r="CL171" s="268">
        <f t="shared" si="133"/>
        <v>0</v>
      </c>
      <c r="CM171" s="158"/>
      <c r="CN171" s="263"/>
      <c r="CO171" s="160"/>
      <c r="CP171" s="160"/>
      <c r="CQ171" s="155"/>
      <c r="CR171" s="155"/>
      <c r="CS171" s="155"/>
      <c r="CT171" s="155"/>
      <c r="CU171" s="155"/>
      <c r="CV171" s="155"/>
      <c r="CW171" s="155"/>
      <c r="CX171" s="155"/>
      <c r="CY171" s="155"/>
      <c r="CZ171" s="155"/>
      <c r="DA171" s="155"/>
      <c r="DB171" s="155"/>
      <c r="DC171" s="155"/>
      <c r="DD171" s="155"/>
      <c r="DE171" s="155"/>
      <c r="DF171" s="155"/>
      <c r="DG171" s="155"/>
      <c r="DH171" s="155"/>
      <c r="DI171" s="155"/>
      <c r="DJ171" s="155"/>
      <c r="DK171" s="155"/>
      <c r="DL171" s="155"/>
      <c r="DM171" s="155"/>
      <c r="DN171" s="155"/>
      <c r="DO171" s="155"/>
      <c r="DP171" s="155"/>
      <c r="DQ171" s="155"/>
      <c r="DR171" s="155"/>
      <c r="DS171" s="155"/>
      <c r="DT171" s="155"/>
    </row>
    <row r="172" spans="1:124" s="171" customFormat="1" ht="65.099999999999994" customHeight="1" x14ac:dyDescent="0.25">
      <c r="A172" s="214">
        <v>151</v>
      </c>
      <c r="B172" s="155" t="s">
        <v>2451</v>
      </c>
      <c r="C172" s="150" t="s">
        <v>2452</v>
      </c>
      <c r="D172" s="162">
        <v>169</v>
      </c>
      <c r="E172" s="155" t="s">
        <v>32</v>
      </c>
      <c r="F172" s="155" t="s">
        <v>2459</v>
      </c>
      <c r="G172" s="155" t="s">
        <v>2453</v>
      </c>
      <c r="H172" s="155" t="s">
        <v>26</v>
      </c>
      <c r="I172" s="155" t="s">
        <v>2456</v>
      </c>
      <c r="J172" s="155"/>
      <c r="K172" s="155"/>
      <c r="L172" s="156" t="s">
        <v>2458</v>
      </c>
      <c r="M172" s="156" t="s">
        <v>2455</v>
      </c>
      <c r="N172" s="155" t="s">
        <v>2457</v>
      </c>
      <c r="O172" s="4" t="s">
        <v>2989</v>
      </c>
      <c r="P172" s="155" t="s">
        <v>17</v>
      </c>
      <c r="Q172" s="4">
        <v>424</v>
      </c>
      <c r="R172" s="159" t="s">
        <v>2454</v>
      </c>
      <c r="S172" s="155">
        <v>113700326</v>
      </c>
      <c r="T172" s="160">
        <v>1900000</v>
      </c>
      <c r="U172" s="160">
        <v>1333000</v>
      </c>
      <c r="V172" s="181">
        <f>U172/T172</f>
        <v>0.70157894736842108</v>
      </c>
      <c r="W172" s="199" t="s">
        <v>3146</v>
      </c>
      <c r="X172" s="155" t="s">
        <v>2306</v>
      </c>
      <c r="Y172" s="155"/>
      <c r="Z172" s="155" t="s">
        <v>2044</v>
      </c>
      <c r="AA172" s="155" t="s">
        <v>2063</v>
      </c>
      <c r="AB172" s="155" t="s">
        <v>2102</v>
      </c>
      <c r="AC172" s="155" t="s">
        <v>2052</v>
      </c>
      <c r="AD172" s="155"/>
      <c r="AE172" s="155"/>
      <c r="AF172" s="155"/>
      <c r="AG172" s="235">
        <v>4</v>
      </c>
      <c r="AH172" s="235">
        <v>7</v>
      </c>
      <c r="AI172" s="235">
        <v>4</v>
      </c>
      <c r="AJ172" s="235">
        <v>7</v>
      </c>
      <c r="AK172" s="235">
        <v>7</v>
      </c>
      <c r="AL172" s="235">
        <v>7</v>
      </c>
      <c r="AM172" s="235">
        <v>15</v>
      </c>
      <c r="AN172" s="236">
        <f t="shared" si="112"/>
        <v>51</v>
      </c>
      <c r="AO172" s="235">
        <v>4</v>
      </c>
      <c r="AP172" s="235">
        <v>7</v>
      </c>
      <c r="AQ172" s="235">
        <v>4</v>
      </c>
      <c r="AR172" s="235">
        <v>2</v>
      </c>
      <c r="AS172" s="235">
        <v>7</v>
      </c>
      <c r="AT172" s="235">
        <v>7</v>
      </c>
      <c r="AU172" s="235">
        <v>15</v>
      </c>
      <c r="AV172" s="237">
        <f t="shared" si="113"/>
        <v>46</v>
      </c>
      <c r="AW172" s="235">
        <v>7</v>
      </c>
      <c r="AX172" s="235">
        <v>15</v>
      </c>
      <c r="AY172" s="235">
        <v>7</v>
      </c>
      <c r="AZ172" s="235">
        <v>9</v>
      </c>
      <c r="BA172" s="235">
        <v>10</v>
      </c>
      <c r="BB172" s="235">
        <v>7</v>
      </c>
      <c r="BC172" s="235">
        <v>15</v>
      </c>
      <c r="BD172" s="238">
        <f t="shared" si="114"/>
        <v>70</v>
      </c>
      <c r="BE172" s="235">
        <v>7</v>
      </c>
      <c r="BF172" s="235">
        <v>7</v>
      </c>
      <c r="BG172" s="235">
        <v>4</v>
      </c>
      <c r="BH172" s="235">
        <v>7</v>
      </c>
      <c r="BI172" s="235">
        <v>7</v>
      </c>
      <c r="BJ172" s="235">
        <v>7</v>
      </c>
      <c r="BK172" s="235">
        <v>15</v>
      </c>
      <c r="BL172" s="239">
        <f t="shared" si="115"/>
        <v>54</v>
      </c>
      <c r="BM172" s="235">
        <v>4</v>
      </c>
      <c r="BN172" s="235">
        <v>7</v>
      </c>
      <c r="BO172" s="235">
        <v>4</v>
      </c>
      <c r="BP172" s="235">
        <v>2</v>
      </c>
      <c r="BQ172" s="235">
        <v>7</v>
      </c>
      <c r="BR172" s="235">
        <v>7</v>
      </c>
      <c r="BS172" s="235">
        <v>15</v>
      </c>
      <c r="BT172" s="240">
        <f t="shared" si="116"/>
        <v>46</v>
      </c>
      <c r="BU172" s="235">
        <f t="shared" si="117"/>
        <v>267</v>
      </c>
      <c r="BV172" s="235">
        <v>5</v>
      </c>
      <c r="BW172" s="244">
        <f t="shared" si="118"/>
        <v>53.4</v>
      </c>
      <c r="BX172" s="235">
        <f t="shared" si="119"/>
        <v>26</v>
      </c>
      <c r="BY172" s="245">
        <f t="shared" si="120"/>
        <v>5.2</v>
      </c>
      <c r="BZ172" s="235">
        <f t="shared" si="121"/>
        <v>43</v>
      </c>
      <c r="CA172" s="246">
        <f t="shared" si="122"/>
        <v>8.6</v>
      </c>
      <c r="CB172" s="235">
        <f t="shared" si="123"/>
        <v>23</v>
      </c>
      <c r="CC172" s="247">
        <f t="shared" si="124"/>
        <v>4.5999999999999996</v>
      </c>
      <c r="CD172" s="235">
        <f t="shared" si="125"/>
        <v>27</v>
      </c>
      <c r="CE172" s="248">
        <f t="shared" si="126"/>
        <v>5.4</v>
      </c>
      <c r="CF172" s="235">
        <f t="shared" si="127"/>
        <v>38</v>
      </c>
      <c r="CG172" s="249">
        <f t="shared" si="128"/>
        <v>7.6</v>
      </c>
      <c r="CH172" s="235">
        <f t="shared" si="129"/>
        <v>35</v>
      </c>
      <c r="CI172" s="250">
        <f t="shared" si="130"/>
        <v>7</v>
      </c>
      <c r="CJ172" s="235">
        <f t="shared" si="131"/>
        <v>75</v>
      </c>
      <c r="CK172" s="251">
        <f t="shared" si="132"/>
        <v>15</v>
      </c>
      <c r="CL172" s="268">
        <f t="shared" si="133"/>
        <v>0</v>
      </c>
      <c r="CM172" s="260"/>
      <c r="CN172" s="160"/>
      <c r="CO172" s="160"/>
      <c r="CP172" s="160"/>
      <c r="CQ172" s="155"/>
      <c r="CR172" s="155"/>
      <c r="CS172" s="155"/>
      <c r="CT172" s="155"/>
      <c r="CU172" s="155"/>
      <c r="CV172" s="155"/>
      <c r="CW172" s="155"/>
      <c r="CX172" s="155"/>
      <c r="CY172" s="155"/>
      <c r="CZ172" s="155"/>
      <c r="DA172" s="155"/>
      <c r="DB172" s="155"/>
      <c r="DC172" s="155"/>
      <c r="DD172" s="155"/>
      <c r="DE172" s="155"/>
      <c r="DF172" s="155"/>
      <c r="DG172" s="155"/>
      <c r="DH172" s="155"/>
      <c r="DI172" s="155"/>
      <c r="DJ172" s="155"/>
      <c r="DK172" s="155"/>
      <c r="DL172" s="155"/>
      <c r="DM172" s="155"/>
      <c r="DN172" s="155"/>
      <c r="DO172" s="155"/>
      <c r="DP172" s="155"/>
      <c r="DQ172" s="155"/>
      <c r="DR172" s="155"/>
      <c r="DS172" s="155"/>
      <c r="DT172" s="155"/>
    </row>
    <row r="173" spans="1:124" s="171" customFormat="1" ht="65.099999999999994" customHeight="1" x14ac:dyDescent="0.25">
      <c r="A173" s="210">
        <v>180</v>
      </c>
      <c r="B173" s="161" t="s">
        <v>2390</v>
      </c>
      <c r="C173" s="162" t="s">
        <v>2391</v>
      </c>
      <c r="D173" s="155">
        <v>170</v>
      </c>
      <c r="E173" s="4" t="s">
        <v>239</v>
      </c>
      <c r="F173" s="4" t="s">
        <v>298</v>
      </c>
      <c r="G173" s="4" t="s">
        <v>2392</v>
      </c>
      <c r="H173" s="3" t="s">
        <v>50</v>
      </c>
      <c r="I173" s="3" t="s">
        <v>1299</v>
      </c>
      <c r="J173" s="3"/>
      <c r="K173" s="3"/>
      <c r="L173" s="33"/>
      <c r="M173" s="33" t="s">
        <v>513</v>
      </c>
      <c r="N173" s="33" t="s">
        <v>299</v>
      </c>
      <c r="O173" s="3" t="s">
        <v>2389</v>
      </c>
      <c r="P173" s="3" t="s">
        <v>292</v>
      </c>
      <c r="Q173" s="3">
        <v>424</v>
      </c>
      <c r="R173" s="5" t="s">
        <v>300</v>
      </c>
      <c r="S173" s="3">
        <v>103926464</v>
      </c>
      <c r="T173" s="6">
        <v>702000</v>
      </c>
      <c r="U173" s="6">
        <v>402000</v>
      </c>
      <c r="V173" s="15">
        <f>+U173/T173</f>
        <v>0.57264957264957261</v>
      </c>
      <c r="W173" s="196" t="s">
        <v>3162</v>
      </c>
      <c r="X173" s="4" t="s">
        <v>2050</v>
      </c>
      <c r="Y173" s="4"/>
      <c r="Z173" s="4" t="s">
        <v>2051</v>
      </c>
      <c r="AA173" s="4" t="s">
        <v>2106</v>
      </c>
      <c r="AB173" s="4" t="s">
        <v>2045</v>
      </c>
      <c r="AC173" s="4" t="s">
        <v>2052</v>
      </c>
      <c r="AD173" s="155"/>
      <c r="AE173" s="3"/>
      <c r="AF173" s="155"/>
      <c r="AG173" s="235">
        <v>0</v>
      </c>
      <c r="AH173" s="235">
        <v>0</v>
      </c>
      <c r="AI173" s="235">
        <v>0</v>
      </c>
      <c r="AJ173" s="235">
        <v>15</v>
      </c>
      <c r="AK173" s="235">
        <v>7</v>
      </c>
      <c r="AL173" s="235">
        <v>7</v>
      </c>
      <c r="AM173" s="235">
        <v>15</v>
      </c>
      <c r="AN173" s="236">
        <f t="shared" si="112"/>
        <v>44</v>
      </c>
      <c r="AO173" s="235">
        <v>0</v>
      </c>
      <c r="AP173" s="235">
        <v>0</v>
      </c>
      <c r="AQ173" s="235">
        <v>0</v>
      </c>
      <c r="AR173" s="235">
        <v>15</v>
      </c>
      <c r="AS173" s="235">
        <v>7</v>
      </c>
      <c r="AT173" s="235">
        <v>7</v>
      </c>
      <c r="AU173" s="235">
        <v>15</v>
      </c>
      <c r="AV173" s="237">
        <f t="shared" si="113"/>
        <v>44</v>
      </c>
      <c r="AW173" s="235">
        <v>10</v>
      </c>
      <c r="AX173" s="235">
        <v>15</v>
      </c>
      <c r="AY173" s="235">
        <v>4</v>
      </c>
      <c r="AZ173" s="235">
        <v>15</v>
      </c>
      <c r="BA173" s="235">
        <v>10</v>
      </c>
      <c r="BB173" s="235">
        <v>20</v>
      </c>
      <c r="BC173" s="235">
        <v>15</v>
      </c>
      <c r="BD173" s="238">
        <f t="shared" si="114"/>
        <v>89</v>
      </c>
      <c r="BE173" s="235">
        <v>0</v>
      </c>
      <c r="BF173" s="235">
        <v>0</v>
      </c>
      <c r="BG173" s="235">
        <v>0</v>
      </c>
      <c r="BH173" s="235">
        <v>15</v>
      </c>
      <c r="BI173" s="235">
        <v>7</v>
      </c>
      <c r="BJ173" s="235">
        <v>7</v>
      </c>
      <c r="BK173" s="235">
        <v>15</v>
      </c>
      <c r="BL173" s="239">
        <f t="shared" si="115"/>
        <v>44</v>
      </c>
      <c r="BM173" s="235">
        <v>0</v>
      </c>
      <c r="BN173" s="235">
        <v>0</v>
      </c>
      <c r="BO173" s="235">
        <v>0</v>
      </c>
      <c r="BP173" s="235">
        <v>15</v>
      </c>
      <c r="BQ173" s="235">
        <v>7</v>
      </c>
      <c r="BR173" s="235">
        <v>7</v>
      </c>
      <c r="BS173" s="235">
        <v>15</v>
      </c>
      <c r="BT173" s="240">
        <f t="shared" si="116"/>
        <v>44</v>
      </c>
      <c r="BU173" s="235">
        <f t="shared" si="117"/>
        <v>265</v>
      </c>
      <c r="BV173" s="235">
        <v>5</v>
      </c>
      <c r="BW173" s="244">
        <f t="shared" si="118"/>
        <v>53</v>
      </c>
      <c r="BX173" s="235">
        <f t="shared" si="119"/>
        <v>10</v>
      </c>
      <c r="BY173" s="245">
        <f t="shared" si="120"/>
        <v>2</v>
      </c>
      <c r="BZ173" s="235">
        <f t="shared" si="121"/>
        <v>15</v>
      </c>
      <c r="CA173" s="246">
        <f t="shared" si="122"/>
        <v>3</v>
      </c>
      <c r="CB173" s="235">
        <f t="shared" si="123"/>
        <v>4</v>
      </c>
      <c r="CC173" s="247">
        <f t="shared" si="124"/>
        <v>0.8</v>
      </c>
      <c r="CD173" s="235">
        <f t="shared" si="125"/>
        <v>75</v>
      </c>
      <c r="CE173" s="248">
        <f t="shared" si="126"/>
        <v>15</v>
      </c>
      <c r="CF173" s="235">
        <f t="shared" si="127"/>
        <v>38</v>
      </c>
      <c r="CG173" s="249">
        <f t="shared" si="128"/>
        <v>7.6</v>
      </c>
      <c r="CH173" s="235">
        <f t="shared" si="129"/>
        <v>48</v>
      </c>
      <c r="CI173" s="250">
        <f t="shared" si="130"/>
        <v>9.6</v>
      </c>
      <c r="CJ173" s="235">
        <f t="shared" si="131"/>
        <v>75</v>
      </c>
      <c r="CK173" s="251">
        <f t="shared" si="132"/>
        <v>15</v>
      </c>
      <c r="CL173" s="268">
        <f t="shared" si="133"/>
        <v>0</v>
      </c>
      <c r="CM173" s="260"/>
      <c r="CN173" s="160"/>
      <c r="CO173" s="160"/>
      <c r="CP173" s="160"/>
      <c r="CQ173" s="155"/>
      <c r="CR173" s="155"/>
      <c r="CS173" s="155"/>
      <c r="CT173" s="155"/>
      <c r="CU173" s="155"/>
      <c r="CV173" s="155"/>
      <c r="CW173" s="155"/>
      <c r="CX173" s="155"/>
      <c r="CY173" s="155"/>
      <c r="CZ173" s="155"/>
      <c r="DA173" s="155"/>
      <c r="DB173" s="155"/>
      <c r="DC173" s="155"/>
      <c r="DD173" s="155"/>
      <c r="DE173" s="155"/>
      <c r="DF173" s="155"/>
      <c r="DG173" s="155"/>
      <c r="DH173" s="155"/>
      <c r="DI173" s="155"/>
      <c r="DJ173" s="155"/>
      <c r="DK173" s="155"/>
      <c r="DL173" s="155"/>
      <c r="DM173" s="155"/>
      <c r="DN173" s="155"/>
      <c r="DO173" s="155"/>
      <c r="DP173" s="155"/>
      <c r="DQ173" s="155"/>
      <c r="DR173" s="155"/>
      <c r="DS173" s="155"/>
      <c r="DT173" s="155"/>
    </row>
    <row r="174" spans="1:124" s="171" customFormat="1" ht="65.099999999999994" customHeight="1" x14ac:dyDescent="0.25">
      <c r="A174" s="223">
        <v>185</v>
      </c>
      <c r="B174" s="182">
        <v>1</v>
      </c>
      <c r="C174" s="162" t="s">
        <v>2040</v>
      </c>
      <c r="D174" s="162">
        <v>171</v>
      </c>
      <c r="E174" s="4" t="s">
        <v>390</v>
      </c>
      <c r="F174" s="4" t="s">
        <v>1826</v>
      </c>
      <c r="G174" s="4" t="s">
        <v>2041</v>
      </c>
      <c r="H174" s="3" t="s">
        <v>26</v>
      </c>
      <c r="I174" s="4" t="s">
        <v>1827</v>
      </c>
      <c r="J174" s="4"/>
      <c r="K174" s="4"/>
      <c r="L174" s="28" t="s">
        <v>1830</v>
      </c>
      <c r="M174" s="28" t="s">
        <v>1829</v>
      </c>
      <c r="N174" s="28" t="s">
        <v>1828</v>
      </c>
      <c r="O174" s="3" t="s">
        <v>121</v>
      </c>
      <c r="P174" s="3" t="s">
        <v>29</v>
      </c>
      <c r="Q174" s="3">
        <v>481</v>
      </c>
      <c r="R174" s="5" t="s">
        <v>1603</v>
      </c>
      <c r="S174" s="3">
        <v>112983671</v>
      </c>
      <c r="T174" s="6">
        <v>1067000</v>
      </c>
      <c r="U174" s="6">
        <v>847000</v>
      </c>
      <c r="V174" s="40">
        <f>+U174/T174</f>
        <v>0.79381443298969068</v>
      </c>
      <c r="W174" s="196" t="s">
        <v>3166</v>
      </c>
      <c r="X174" s="4" t="s">
        <v>2043</v>
      </c>
      <c r="Y174" s="4"/>
      <c r="Z174" s="4" t="s">
        <v>2044</v>
      </c>
      <c r="AA174" s="4" t="s">
        <v>2087</v>
      </c>
      <c r="AB174" s="4" t="s">
        <v>2045</v>
      </c>
      <c r="AC174" s="4" t="s">
        <v>2046</v>
      </c>
      <c r="AD174" s="155"/>
      <c r="AE174" s="31"/>
      <c r="AF174" s="155"/>
      <c r="AG174" s="235">
        <v>4</v>
      </c>
      <c r="AH174" s="235">
        <v>7</v>
      </c>
      <c r="AI174" s="235">
        <v>7</v>
      </c>
      <c r="AJ174" s="235">
        <v>6</v>
      </c>
      <c r="AK174" s="235">
        <v>4</v>
      </c>
      <c r="AL174" s="235">
        <v>0</v>
      </c>
      <c r="AM174" s="235">
        <v>15</v>
      </c>
      <c r="AN174" s="236">
        <f t="shared" si="112"/>
        <v>43</v>
      </c>
      <c r="AO174" s="235">
        <v>4</v>
      </c>
      <c r="AP174" s="235">
        <v>15</v>
      </c>
      <c r="AQ174" s="235">
        <v>7</v>
      </c>
      <c r="AR174" s="235">
        <v>8</v>
      </c>
      <c r="AS174" s="235">
        <v>4</v>
      </c>
      <c r="AT174" s="235">
        <v>7</v>
      </c>
      <c r="AU174" s="235">
        <v>15</v>
      </c>
      <c r="AV174" s="237">
        <f t="shared" si="113"/>
        <v>60</v>
      </c>
      <c r="AW174" s="235">
        <v>10</v>
      </c>
      <c r="AX174" s="235">
        <v>20</v>
      </c>
      <c r="AY174" s="235">
        <v>10</v>
      </c>
      <c r="AZ174" s="235">
        <v>1</v>
      </c>
      <c r="BA174" s="235">
        <v>10</v>
      </c>
      <c r="BB174" s="235">
        <v>7</v>
      </c>
      <c r="BC174" s="235">
        <v>15</v>
      </c>
      <c r="BD174" s="238">
        <f t="shared" si="114"/>
        <v>73</v>
      </c>
      <c r="BE174" s="235">
        <v>4</v>
      </c>
      <c r="BF174" s="235">
        <v>7</v>
      </c>
      <c r="BG174" s="235">
        <v>7</v>
      </c>
      <c r="BH174" s="235">
        <v>6</v>
      </c>
      <c r="BI174" s="235">
        <v>4</v>
      </c>
      <c r="BJ174" s="235">
        <v>0</v>
      </c>
      <c r="BK174" s="235">
        <v>15</v>
      </c>
      <c r="BL174" s="239">
        <f t="shared" si="115"/>
        <v>43</v>
      </c>
      <c r="BM174" s="235">
        <v>4</v>
      </c>
      <c r="BN174" s="235">
        <v>7</v>
      </c>
      <c r="BO174" s="235">
        <v>7</v>
      </c>
      <c r="BP174" s="235">
        <v>8</v>
      </c>
      <c r="BQ174" s="235">
        <v>4</v>
      </c>
      <c r="BR174" s="235">
        <v>0</v>
      </c>
      <c r="BS174" s="235">
        <v>15</v>
      </c>
      <c r="BT174" s="240">
        <f t="shared" si="116"/>
        <v>45</v>
      </c>
      <c r="BU174" s="235">
        <f t="shared" si="117"/>
        <v>264</v>
      </c>
      <c r="BV174" s="235">
        <v>5</v>
      </c>
      <c r="BW174" s="244">
        <f t="shared" si="118"/>
        <v>52.8</v>
      </c>
      <c r="BX174" s="235">
        <f t="shared" si="119"/>
        <v>26</v>
      </c>
      <c r="BY174" s="245">
        <f t="shared" si="120"/>
        <v>5.2</v>
      </c>
      <c r="BZ174" s="235">
        <f t="shared" si="121"/>
        <v>56</v>
      </c>
      <c r="CA174" s="246">
        <f t="shared" si="122"/>
        <v>11.2</v>
      </c>
      <c r="CB174" s="235">
        <f t="shared" si="123"/>
        <v>38</v>
      </c>
      <c r="CC174" s="247">
        <f t="shared" si="124"/>
        <v>7.6</v>
      </c>
      <c r="CD174" s="235">
        <f t="shared" si="125"/>
        <v>29</v>
      </c>
      <c r="CE174" s="248">
        <f t="shared" si="126"/>
        <v>5.8</v>
      </c>
      <c r="CF174" s="235">
        <f t="shared" si="127"/>
        <v>26</v>
      </c>
      <c r="CG174" s="249">
        <f t="shared" si="128"/>
        <v>5.2</v>
      </c>
      <c r="CH174" s="235">
        <f t="shared" si="129"/>
        <v>14</v>
      </c>
      <c r="CI174" s="250">
        <f t="shared" si="130"/>
        <v>2.8</v>
      </c>
      <c r="CJ174" s="235">
        <f t="shared" si="131"/>
        <v>75</v>
      </c>
      <c r="CK174" s="251">
        <f t="shared" si="132"/>
        <v>15</v>
      </c>
      <c r="CL174" s="268">
        <f t="shared" si="133"/>
        <v>0</v>
      </c>
      <c r="CM174" s="160"/>
      <c r="CN174" s="264"/>
      <c r="CO174" s="160"/>
      <c r="CP174" s="160"/>
      <c r="CQ174" s="155"/>
      <c r="CR174" s="155"/>
      <c r="CS174" s="155"/>
      <c r="CT174" s="155"/>
      <c r="CU174" s="155"/>
      <c r="CV174" s="155"/>
      <c r="CW174" s="155"/>
      <c r="CX174" s="155"/>
      <c r="CY174" s="155"/>
      <c r="CZ174" s="155"/>
      <c r="DA174" s="155"/>
      <c r="DB174" s="155"/>
      <c r="DC174" s="155"/>
      <c r="DD174" s="155"/>
      <c r="DE174" s="155"/>
      <c r="DF174" s="155"/>
      <c r="DG174" s="155"/>
      <c r="DH174" s="155"/>
      <c r="DI174" s="155"/>
      <c r="DJ174" s="155"/>
      <c r="DK174" s="155"/>
      <c r="DL174" s="155"/>
      <c r="DM174" s="155"/>
      <c r="DN174" s="155"/>
      <c r="DO174" s="155"/>
      <c r="DP174" s="155"/>
      <c r="DQ174" s="155"/>
      <c r="DR174" s="155"/>
      <c r="DS174" s="155"/>
      <c r="DT174" s="155"/>
    </row>
    <row r="175" spans="1:124" s="171" customFormat="1" ht="65.099999999999994" customHeight="1" x14ac:dyDescent="0.25">
      <c r="A175" s="212">
        <v>105</v>
      </c>
      <c r="B175" s="153" t="s">
        <v>1940</v>
      </c>
      <c r="C175" s="155" t="s">
        <v>2757</v>
      </c>
      <c r="D175" s="155">
        <v>172</v>
      </c>
      <c r="E175" s="155" t="s">
        <v>75</v>
      </c>
      <c r="F175" s="155" t="s">
        <v>1993</v>
      </c>
      <c r="G175" s="155" t="s">
        <v>1995</v>
      </c>
      <c r="H175" s="155" t="s">
        <v>50</v>
      </c>
      <c r="I175" s="155"/>
      <c r="J175" s="155" t="s">
        <v>128</v>
      </c>
      <c r="K175" s="155" t="s">
        <v>2758</v>
      </c>
      <c r="L175" s="155"/>
      <c r="M175" s="155" t="s">
        <v>1998</v>
      </c>
      <c r="N175" s="155" t="s">
        <v>2759</v>
      </c>
      <c r="O175" s="4" t="s">
        <v>389</v>
      </c>
      <c r="P175" s="155" t="s">
        <v>29</v>
      </c>
      <c r="Q175" s="4">
        <v>481</v>
      </c>
      <c r="R175" s="159" t="s">
        <v>1994</v>
      </c>
      <c r="S175" s="155">
        <v>112323777</v>
      </c>
      <c r="T175" s="160">
        <v>1000000</v>
      </c>
      <c r="U175" s="160">
        <v>800000</v>
      </c>
      <c r="V175" s="180">
        <v>0.8</v>
      </c>
      <c r="W175" s="155" t="s">
        <v>3119</v>
      </c>
      <c r="X175" s="155" t="s">
        <v>2760</v>
      </c>
      <c r="Y175" s="155"/>
      <c r="Z175" s="155" t="s">
        <v>2044</v>
      </c>
      <c r="AA175" s="155" t="s">
        <v>2087</v>
      </c>
      <c r="AB175" s="155" t="s">
        <v>2102</v>
      </c>
      <c r="AC175" s="155"/>
      <c r="AD175" s="155"/>
      <c r="AE175" s="155"/>
      <c r="AF175" s="155"/>
      <c r="AG175" s="243">
        <v>7</v>
      </c>
      <c r="AH175" s="243">
        <v>7</v>
      </c>
      <c r="AI175" s="243">
        <v>7</v>
      </c>
      <c r="AJ175" s="243">
        <v>1</v>
      </c>
      <c r="AK175" s="243">
        <v>7</v>
      </c>
      <c r="AL175" s="243">
        <v>7</v>
      </c>
      <c r="AM175" s="243">
        <v>15</v>
      </c>
      <c r="AN175" s="236">
        <f t="shared" si="112"/>
        <v>51</v>
      </c>
      <c r="AO175" s="243">
        <v>7</v>
      </c>
      <c r="AP175" s="243">
        <v>7</v>
      </c>
      <c r="AQ175" s="243">
        <v>7</v>
      </c>
      <c r="AR175" s="243">
        <v>1</v>
      </c>
      <c r="AS175" s="243">
        <v>7</v>
      </c>
      <c r="AT175" s="243">
        <v>7</v>
      </c>
      <c r="AU175" s="243">
        <v>15</v>
      </c>
      <c r="AV175" s="237">
        <f t="shared" si="113"/>
        <v>51</v>
      </c>
      <c r="AW175" s="243">
        <v>7</v>
      </c>
      <c r="AX175" s="243">
        <v>7</v>
      </c>
      <c r="AY175" s="243">
        <v>7</v>
      </c>
      <c r="AZ175" s="243">
        <v>3</v>
      </c>
      <c r="BA175" s="243">
        <v>4</v>
      </c>
      <c r="BB175" s="243">
        <v>15</v>
      </c>
      <c r="BC175" s="243">
        <v>15</v>
      </c>
      <c r="BD175" s="238">
        <f t="shared" si="114"/>
        <v>58</v>
      </c>
      <c r="BE175" s="243">
        <v>4</v>
      </c>
      <c r="BF175" s="243">
        <v>7</v>
      </c>
      <c r="BG175" s="243">
        <v>7</v>
      </c>
      <c r="BH175" s="243">
        <v>1</v>
      </c>
      <c r="BI175" s="243">
        <v>7</v>
      </c>
      <c r="BJ175" s="243">
        <v>7</v>
      </c>
      <c r="BK175" s="243">
        <v>15</v>
      </c>
      <c r="BL175" s="239">
        <f t="shared" si="115"/>
        <v>48</v>
      </c>
      <c r="BM175" s="243">
        <v>7</v>
      </c>
      <c r="BN175" s="243">
        <v>7</v>
      </c>
      <c r="BO175" s="243">
        <v>7</v>
      </c>
      <c r="BP175" s="243">
        <v>1</v>
      </c>
      <c r="BQ175" s="243">
        <v>7</v>
      </c>
      <c r="BR175" s="243">
        <v>7</v>
      </c>
      <c r="BS175" s="243">
        <v>15</v>
      </c>
      <c r="BT175" s="240">
        <f t="shared" si="116"/>
        <v>51</v>
      </c>
      <c r="BU175" s="235">
        <f t="shared" si="117"/>
        <v>259</v>
      </c>
      <c r="BV175" s="235">
        <v>5</v>
      </c>
      <c r="BW175" s="244">
        <f t="shared" si="118"/>
        <v>51.8</v>
      </c>
      <c r="BX175" s="235">
        <f t="shared" si="119"/>
        <v>32</v>
      </c>
      <c r="BY175" s="245">
        <f t="shared" si="120"/>
        <v>6.4</v>
      </c>
      <c r="BZ175" s="235">
        <f t="shared" si="121"/>
        <v>35</v>
      </c>
      <c r="CA175" s="246">
        <f t="shared" si="122"/>
        <v>7</v>
      </c>
      <c r="CB175" s="235">
        <f t="shared" si="123"/>
        <v>35</v>
      </c>
      <c r="CC175" s="247">
        <f t="shared" si="124"/>
        <v>7</v>
      </c>
      <c r="CD175" s="235">
        <f t="shared" si="125"/>
        <v>7</v>
      </c>
      <c r="CE175" s="248">
        <f t="shared" si="126"/>
        <v>1.4</v>
      </c>
      <c r="CF175" s="235">
        <f t="shared" si="127"/>
        <v>32</v>
      </c>
      <c r="CG175" s="249">
        <f t="shared" si="128"/>
        <v>6.4</v>
      </c>
      <c r="CH175" s="235">
        <f t="shared" si="129"/>
        <v>43</v>
      </c>
      <c r="CI175" s="250">
        <f t="shared" si="130"/>
        <v>8.6</v>
      </c>
      <c r="CJ175" s="235">
        <f t="shared" si="131"/>
        <v>75</v>
      </c>
      <c r="CK175" s="251">
        <f t="shared" si="132"/>
        <v>15</v>
      </c>
      <c r="CL175" s="268">
        <f t="shared" si="133"/>
        <v>0</v>
      </c>
      <c r="CM175" s="160"/>
      <c r="CN175" s="264"/>
      <c r="CO175" s="160"/>
      <c r="CP175" s="160"/>
      <c r="CQ175" s="155"/>
      <c r="CR175" s="155"/>
      <c r="CS175" s="155"/>
      <c r="CT175" s="155"/>
      <c r="CU175" s="155"/>
      <c r="CV175" s="155"/>
      <c r="CW175" s="155"/>
      <c r="CX175" s="155"/>
      <c r="CY175" s="155"/>
      <c r="CZ175" s="155"/>
      <c r="DA175" s="155"/>
      <c r="DB175" s="155"/>
      <c r="DC175" s="155"/>
      <c r="DD175" s="155"/>
      <c r="DE175" s="155"/>
      <c r="DF175" s="155"/>
      <c r="DG175" s="155"/>
      <c r="DH175" s="155"/>
      <c r="DI175" s="155"/>
      <c r="DJ175" s="155"/>
      <c r="DK175" s="155"/>
      <c r="DL175" s="155"/>
      <c r="DM175" s="155"/>
      <c r="DN175" s="155"/>
      <c r="DO175" s="155"/>
      <c r="DP175" s="155"/>
      <c r="DQ175" s="155"/>
      <c r="DR175" s="155"/>
      <c r="DS175" s="155"/>
      <c r="DT175" s="155"/>
    </row>
    <row r="176" spans="1:124" s="171" customFormat="1" ht="65.099999999999994" customHeight="1" x14ac:dyDescent="0.25">
      <c r="A176" s="215">
        <v>113</v>
      </c>
      <c r="B176" s="182" t="s">
        <v>2424</v>
      </c>
      <c r="C176" s="162" t="s">
        <v>2425</v>
      </c>
      <c r="D176" s="162">
        <v>173</v>
      </c>
      <c r="E176" s="4" t="s">
        <v>42</v>
      </c>
      <c r="F176" s="4" t="s">
        <v>43</v>
      </c>
      <c r="G176" s="4" t="s">
        <v>2426</v>
      </c>
      <c r="H176" s="4" t="s">
        <v>35</v>
      </c>
      <c r="I176" s="4" t="s">
        <v>1846</v>
      </c>
      <c r="J176" s="4"/>
      <c r="K176" s="4"/>
      <c r="L176" s="33"/>
      <c r="M176" s="33" t="s">
        <v>2427</v>
      </c>
      <c r="N176" s="33" t="s">
        <v>1847</v>
      </c>
      <c r="O176" s="4" t="s">
        <v>22</v>
      </c>
      <c r="P176" s="4" t="s">
        <v>17</v>
      </c>
      <c r="Q176" s="4">
        <v>424</v>
      </c>
      <c r="R176" s="29">
        <v>20606835</v>
      </c>
      <c r="S176" s="4">
        <v>106462769</v>
      </c>
      <c r="T176" s="30">
        <v>1143000</v>
      </c>
      <c r="U176" s="30">
        <v>906000</v>
      </c>
      <c r="V176" s="40">
        <f>+U176/T176</f>
        <v>0.79265091863517056</v>
      </c>
      <c r="W176" s="196" t="s">
        <v>3124</v>
      </c>
      <c r="X176" s="4" t="s">
        <v>2050</v>
      </c>
      <c r="Y176" s="4"/>
      <c r="Z176" s="4" t="s">
        <v>2051</v>
      </c>
      <c r="AA176" s="4" t="s">
        <v>2063</v>
      </c>
      <c r="AB176" s="4" t="s">
        <v>2045</v>
      </c>
      <c r="AC176" s="4" t="s">
        <v>2052</v>
      </c>
      <c r="AD176" s="155"/>
      <c r="AE176" s="1"/>
      <c r="AF176" s="155"/>
      <c r="AG176" s="235">
        <v>0</v>
      </c>
      <c r="AH176" s="235">
        <v>0</v>
      </c>
      <c r="AI176" s="235">
        <v>0</v>
      </c>
      <c r="AJ176" s="235">
        <v>12</v>
      </c>
      <c r="AK176" s="235">
        <v>7</v>
      </c>
      <c r="AL176" s="235">
        <v>7</v>
      </c>
      <c r="AM176" s="235">
        <v>15</v>
      </c>
      <c r="AN176" s="236">
        <f t="shared" si="112"/>
        <v>41</v>
      </c>
      <c r="AO176" s="235">
        <v>0</v>
      </c>
      <c r="AP176" s="235">
        <v>0</v>
      </c>
      <c r="AQ176" s="235">
        <v>0</v>
      </c>
      <c r="AR176" s="235">
        <v>12</v>
      </c>
      <c r="AS176" s="235">
        <v>7</v>
      </c>
      <c r="AT176" s="235">
        <v>7</v>
      </c>
      <c r="AU176" s="235">
        <v>15</v>
      </c>
      <c r="AV176" s="237">
        <f t="shared" si="113"/>
        <v>41</v>
      </c>
      <c r="AW176" s="235">
        <v>10</v>
      </c>
      <c r="AX176" s="235">
        <v>15</v>
      </c>
      <c r="AY176" s="235">
        <v>10</v>
      </c>
      <c r="AZ176" s="235">
        <v>12</v>
      </c>
      <c r="BA176" s="235">
        <v>10</v>
      </c>
      <c r="BB176" s="235">
        <v>20</v>
      </c>
      <c r="BC176" s="235">
        <v>15</v>
      </c>
      <c r="BD176" s="238">
        <f t="shared" si="114"/>
        <v>92</v>
      </c>
      <c r="BE176" s="235">
        <v>0</v>
      </c>
      <c r="BF176" s="235">
        <v>0</v>
      </c>
      <c r="BG176" s="235">
        <v>0</v>
      </c>
      <c r="BH176" s="235">
        <v>12</v>
      </c>
      <c r="BI176" s="235">
        <v>7</v>
      </c>
      <c r="BJ176" s="235">
        <v>7</v>
      </c>
      <c r="BK176" s="235">
        <v>15</v>
      </c>
      <c r="BL176" s="239">
        <f t="shared" si="115"/>
        <v>41</v>
      </c>
      <c r="BM176" s="235">
        <v>0</v>
      </c>
      <c r="BN176" s="235">
        <v>0</v>
      </c>
      <c r="BO176" s="235">
        <v>0</v>
      </c>
      <c r="BP176" s="235">
        <v>12</v>
      </c>
      <c r="BQ176" s="235">
        <v>7</v>
      </c>
      <c r="BR176" s="235">
        <v>7</v>
      </c>
      <c r="BS176" s="235">
        <v>15</v>
      </c>
      <c r="BT176" s="240">
        <f t="shared" si="116"/>
        <v>41</v>
      </c>
      <c r="BU176" s="235">
        <f t="shared" si="117"/>
        <v>256</v>
      </c>
      <c r="BV176" s="235">
        <v>5</v>
      </c>
      <c r="BW176" s="244">
        <f t="shared" si="118"/>
        <v>51.2</v>
      </c>
      <c r="BX176" s="235">
        <f t="shared" si="119"/>
        <v>10</v>
      </c>
      <c r="BY176" s="245">
        <f t="shared" si="120"/>
        <v>2</v>
      </c>
      <c r="BZ176" s="235">
        <f t="shared" si="121"/>
        <v>15</v>
      </c>
      <c r="CA176" s="246">
        <f t="shared" si="122"/>
        <v>3</v>
      </c>
      <c r="CB176" s="235">
        <f t="shared" si="123"/>
        <v>10</v>
      </c>
      <c r="CC176" s="247">
        <f t="shared" si="124"/>
        <v>2</v>
      </c>
      <c r="CD176" s="235">
        <f t="shared" si="125"/>
        <v>60</v>
      </c>
      <c r="CE176" s="248">
        <f t="shared" si="126"/>
        <v>12</v>
      </c>
      <c r="CF176" s="235">
        <f t="shared" si="127"/>
        <v>38</v>
      </c>
      <c r="CG176" s="249">
        <f t="shared" si="128"/>
        <v>7.6</v>
      </c>
      <c r="CH176" s="235">
        <f t="shared" si="129"/>
        <v>48</v>
      </c>
      <c r="CI176" s="250">
        <f t="shared" si="130"/>
        <v>9.6</v>
      </c>
      <c r="CJ176" s="235">
        <f t="shared" si="131"/>
        <v>75</v>
      </c>
      <c r="CK176" s="251">
        <f t="shared" si="132"/>
        <v>15</v>
      </c>
      <c r="CL176" s="268">
        <f t="shared" si="133"/>
        <v>0</v>
      </c>
      <c r="CM176" s="260"/>
      <c r="CN176" s="160"/>
      <c r="CO176" s="160"/>
      <c r="CP176" s="160"/>
      <c r="CQ176" s="155"/>
      <c r="CR176" s="155"/>
      <c r="CS176" s="155"/>
      <c r="CT176" s="155"/>
      <c r="CU176" s="155"/>
      <c r="CV176" s="155"/>
      <c r="CW176" s="155"/>
      <c r="CX176" s="155"/>
      <c r="CY176" s="155"/>
      <c r="CZ176" s="155"/>
      <c r="DA176" s="155"/>
      <c r="DB176" s="155"/>
      <c r="DC176" s="155"/>
      <c r="DD176" s="155"/>
      <c r="DE176" s="155"/>
      <c r="DF176" s="155"/>
      <c r="DG176" s="155"/>
      <c r="DH176" s="155"/>
      <c r="DI176" s="155"/>
      <c r="DJ176" s="155"/>
      <c r="DK176" s="155"/>
      <c r="DL176" s="155"/>
      <c r="DM176" s="155"/>
      <c r="DN176" s="155"/>
      <c r="DO176" s="155"/>
      <c r="DP176" s="155"/>
      <c r="DQ176" s="155"/>
      <c r="DR176" s="155"/>
      <c r="DS176" s="155"/>
      <c r="DT176" s="155"/>
    </row>
    <row r="177" spans="1:124" s="171" customFormat="1" ht="65.099999999999994" customHeight="1" x14ac:dyDescent="0.25">
      <c r="A177" s="152">
        <v>99</v>
      </c>
      <c r="B177" s="161" t="s">
        <v>2115</v>
      </c>
      <c r="C177" s="162" t="s">
        <v>2116</v>
      </c>
      <c r="D177" s="155">
        <v>174</v>
      </c>
      <c r="E177" s="4" t="s">
        <v>74</v>
      </c>
      <c r="F177" s="4" t="s">
        <v>2114</v>
      </c>
      <c r="G177" s="4" t="s">
        <v>2117</v>
      </c>
      <c r="H177" s="3" t="s">
        <v>26</v>
      </c>
      <c r="I177" s="4" t="s">
        <v>1065</v>
      </c>
      <c r="J177" s="4"/>
      <c r="K177" s="4"/>
      <c r="L177" s="28" t="s">
        <v>2118</v>
      </c>
      <c r="M177" s="28" t="s">
        <v>2119</v>
      </c>
      <c r="N177" s="33" t="s">
        <v>1066</v>
      </c>
      <c r="O177" s="4" t="s">
        <v>202</v>
      </c>
      <c r="P177" s="4" t="s">
        <v>29</v>
      </c>
      <c r="Q177" s="4">
        <v>481</v>
      </c>
      <c r="R177" s="5" t="s">
        <v>893</v>
      </c>
      <c r="S177" s="3">
        <v>109903895</v>
      </c>
      <c r="T177" s="6">
        <v>1109250</v>
      </c>
      <c r="U177" s="6">
        <v>807750</v>
      </c>
      <c r="V177" s="40">
        <f>U177/T177</f>
        <v>0.72819472616632863</v>
      </c>
      <c r="W177" s="196" t="s">
        <v>3116</v>
      </c>
      <c r="X177" s="4" t="s">
        <v>2120</v>
      </c>
      <c r="Y177" s="4"/>
      <c r="Z177" s="4" t="s">
        <v>2068</v>
      </c>
      <c r="AA177" s="4" t="s">
        <v>2087</v>
      </c>
      <c r="AB177" s="4" t="s">
        <v>2102</v>
      </c>
      <c r="AC177" s="4" t="s">
        <v>2052</v>
      </c>
      <c r="AD177" s="155"/>
      <c r="AE177" s="4"/>
      <c r="AF177" s="155"/>
      <c r="AG177" s="241">
        <v>7</v>
      </c>
      <c r="AH177" s="241">
        <v>7</v>
      </c>
      <c r="AI177" s="241">
        <v>4</v>
      </c>
      <c r="AJ177" s="241">
        <v>3</v>
      </c>
      <c r="AK177" s="241">
        <v>4</v>
      </c>
      <c r="AL177" s="241">
        <v>0</v>
      </c>
      <c r="AM177" s="241">
        <v>15</v>
      </c>
      <c r="AN177" s="236">
        <f t="shared" si="112"/>
        <v>40</v>
      </c>
      <c r="AO177" s="241">
        <v>7</v>
      </c>
      <c r="AP177" s="241">
        <v>7</v>
      </c>
      <c r="AQ177" s="241">
        <v>4</v>
      </c>
      <c r="AR177" s="241">
        <v>5</v>
      </c>
      <c r="AS177" s="241">
        <v>4</v>
      </c>
      <c r="AT177" s="241">
        <v>0</v>
      </c>
      <c r="AU177" s="241">
        <v>15</v>
      </c>
      <c r="AV177" s="237">
        <f t="shared" si="113"/>
        <v>42</v>
      </c>
      <c r="AW177" s="241">
        <v>10</v>
      </c>
      <c r="AX177" s="241">
        <v>15</v>
      </c>
      <c r="AY177" s="241">
        <v>7</v>
      </c>
      <c r="AZ177" s="241">
        <v>5</v>
      </c>
      <c r="BA177" s="241">
        <v>10</v>
      </c>
      <c r="BB177" s="241">
        <v>15</v>
      </c>
      <c r="BC177" s="241">
        <v>15</v>
      </c>
      <c r="BD177" s="238">
        <f t="shared" si="114"/>
        <v>77</v>
      </c>
      <c r="BE177" s="241">
        <v>7</v>
      </c>
      <c r="BF177" s="241">
        <v>7</v>
      </c>
      <c r="BG177" s="241">
        <v>7</v>
      </c>
      <c r="BH177" s="241">
        <v>3</v>
      </c>
      <c r="BI177" s="241">
        <v>4</v>
      </c>
      <c r="BJ177" s="241">
        <v>0</v>
      </c>
      <c r="BK177" s="241">
        <v>15</v>
      </c>
      <c r="BL177" s="239">
        <f t="shared" si="115"/>
        <v>43</v>
      </c>
      <c r="BM177" s="241">
        <v>7</v>
      </c>
      <c r="BN177" s="241">
        <v>7</v>
      </c>
      <c r="BO177" s="241">
        <v>4</v>
      </c>
      <c r="BP177" s="241">
        <v>5</v>
      </c>
      <c r="BQ177" s="241">
        <v>4</v>
      </c>
      <c r="BR177" s="241">
        <v>0</v>
      </c>
      <c r="BS177" s="241">
        <v>15</v>
      </c>
      <c r="BT177" s="240">
        <f t="shared" si="116"/>
        <v>42</v>
      </c>
      <c r="BU177" s="235">
        <f t="shared" si="117"/>
        <v>244</v>
      </c>
      <c r="BV177" s="235">
        <v>5</v>
      </c>
      <c r="BW177" s="244">
        <f t="shared" si="118"/>
        <v>48.8</v>
      </c>
      <c r="BX177" s="235">
        <f t="shared" si="119"/>
        <v>38</v>
      </c>
      <c r="BY177" s="245">
        <f t="shared" si="120"/>
        <v>7.6</v>
      </c>
      <c r="BZ177" s="235">
        <f t="shared" si="121"/>
        <v>43</v>
      </c>
      <c r="CA177" s="246">
        <f t="shared" si="122"/>
        <v>8.6</v>
      </c>
      <c r="CB177" s="235">
        <f t="shared" si="123"/>
        <v>26</v>
      </c>
      <c r="CC177" s="247">
        <f t="shared" si="124"/>
        <v>5.2</v>
      </c>
      <c r="CD177" s="235">
        <f t="shared" si="125"/>
        <v>21</v>
      </c>
      <c r="CE177" s="248">
        <f t="shared" si="126"/>
        <v>4.2</v>
      </c>
      <c r="CF177" s="235">
        <f t="shared" si="127"/>
        <v>26</v>
      </c>
      <c r="CG177" s="249">
        <f t="shared" si="128"/>
        <v>5.2</v>
      </c>
      <c r="CH177" s="235">
        <f t="shared" si="129"/>
        <v>15</v>
      </c>
      <c r="CI177" s="250">
        <f t="shared" si="130"/>
        <v>3</v>
      </c>
      <c r="CJ177" s="235">
        <f t="shared" si="131"/>
        <v>75</v>
      </c>
      <c r="CK177" s="251">
        <f t="shared" si="132"/>
        <v>15</v>
      </c>
      <c r="CL177" s="268">
        <f t="shared" si="133"/>
        <v>0</v>
      </c>
      <c r="CM177" s="160"/>
      <c r="CN177" s="264"/>
      <c r="CO177" s="160"/>
      <c r="CP177" s="160"/>
      <c r="CQ177" s="155"/>
      <c r="CR177" s="155"/>
      <c r="CS177" s="155"/>
      <c r="CT177" s="155"/>
      <c r="CU177" s="155"/>
      <c r="CV177" s="155"/>
      <c r="CW177" s="155"/>
      <c r="CX177" s="155"/>
      <c r="CY177" s="155"/>
      <c r="CZ177" s="155"/>
      <c r="DA177" s="155"/>
      <c r="DB177" s="155"/>
      <c r="DC177" s="155"/>
      <c r="DD177" s="155"/>
      <c r="DE177" s="155"/>
      <c r="DF177" s="155"/>
      <c r="DG177" s="155"/>
      <c r="DH177" s="155"/>
      <c r="DI177" s="155"/>
      <c r="DJ177" s="155"/>
      <c r="DK177" s="155"/>
      <c r="DL177" s="155"/>
      <c r="DM177" s="155"/>
      <c r="DN177" s="155"/>
      <c r="DO177" s="155"/>
      <c r="DP177" s="155"/>
      <c r="DQ177" s="155"/>
      <c r="DR177" s="155"/>
      <c r="DS177" s="155"/>
      <c r="DT177" s="155"/>
    </row>
    <row r="178" spans="1:124" s="171" customFormat="1" ht="65.099999999999994" customHeight="1" x14ac:dyDescent="0.25">
      <c r="A178" s="168">
        <v>96</v>
      </c>
      <c r="B178" s="155" t="s">
        <v>2538</v>
      </c>
      <c r="C178" s="155" t="s">
        <v>2544</v>
      </c>
      <c r="D178" s="162">
        <v>175</v>
      </c>
      <c r="E178" s="155" t="s">
        <v>239</v>
      </c>
      <c r="F178" s="155" t="s">
        <v>2545</v>
      </c>
      <c r="G178" s="155" t="s">
        <v>2546</v>
      </c>
      <c r="H178" s="155" t="s">
        <v>26</v>
      </c>
      <c r="I178" s="155" t="s">
        <v>2547</v>
      </c>
      <c r="J178" s="155"/>
      <c r="K178" s="155"/>
      <c r="L178" s="156" t="s">
        <v>2548</v>
      </c>
      <c r="M178" s="156" t="s">
        <v>2550</v>
      </c>
      <c r="N178" s="155" t="s">
        <v>2549</v>
      </c>
      <c r="O178" s="4" t="s">
        <v>2987</v>
      </c>
      <c r="P178" s="155" t="s">
        <v>2027</v>
      </c>
      <c r="Q178" s="4">
        <v>424</v>
      </c>
      <c r="R178" s="159" t="s">
        <v>2551</v>
      </c>
      <c r="S178" s="155">
        <v>100905915</v>
      </c>
      <c r="T178" s="160">
        <v>1200000</v>
      </c>
      <c r="U178" s="160">
        <v>960000</v>
      </c>
      <c r="V178" s="181">
        <f>U178/T178</f>
        <v>0.8</v>
      </c>
      <c r="W178" s="199" t="s">
        <v>3113</v>
      </c>
      <c r="X178" s="155" t="s">
        <v>2050</v>
      </c>
      <c r="Y178" s="155"/>
      <c r="Z178" s="155" t="s">
        <v>2051</v>
      </c>
      <c r="AA178" s="155" t="s">
        <v>2063</v>
      </c>
      <c r="AB178" s="155" t="s">
        <v>2045</v>
      </c>
      <c r="AC178" s="155" t="s">
        <v>2052</v>
      </c>
      <c r="AD178" s="155"/>
      <c r="AE178" s="155"/>
      <c r="AF178" s="155"/>
      <c r="AG178" s="235">
        <v>7</v>
      </c>
      <c r="AH178" s="235">
        <v>0</v>
      </c>
      <c r="AI178" s="235">
        <v>4</v>
      </c>
      <c r="AJ178" s="235">
        <v>12</v>
      </c>
      <c r="AK178" s="235">
        <v>7</v>
      </c>
      <c r="AL178" s="235">
        <v>0</v>
      </c>
      <c r="AM178" s="235">
        <v>15</v>
      </c>
      <c r="AN178" s="236">
        <f t="shared" si="112"/>
        <v>45</v>
      </c>
      <c r="AO178" s="235">
        <v>7</v>
      </c>
      <c r="AP178" s="235">
        <v>0</v>
      </c>
      <c r="AQ178" s="235">
        <v>4</v>
      </c>
      <c r="AR178" s="235">
        <v>12</v>
      </c>
      <c r="AS178" s="235">
        <v>7</v>
      </c>
      <c r="AT178" s="235">
        <v>0</v>
      </c>
      <c r="AU178" s="235">
        <v>15</v>
      </c>
      <c r="AV178" s="237">
        <f t="shared" si="113"/>
        <v>45</v>
      </c>
      <c r="AW178" s="235">
        <v>7</v>
      </c>
      <c r="AX178" s="235">
        <v>7</v>
      </c>
      <c r="AY178" s="235">
        <v>10</v>
      </c>
      <c r="AZ178" s="235">
        <v>12</v>
      </c>
      <c r="BA178" s="235">
        <v>10</v>
      </c>
      <c r="BB178" s="235">
        <v>0</v>
      </c>
      <c r="BC178" s="235">
        <v>15</v>
      </c>
      <c r="BD178" s="238">
        <f t="shared" si="114"/>
        <v>61</v>
      </c>
      <c r="BE178" s="235">
        <v>4</v>
      </c>
      <c r="BF178" s="235">
        <v>0</v>
      </c>
      <c r="BG178" s="235">
        <v>4</v>
      </c>
      <c r="BH178" s="235">
        <v>12</v>
      </c>
      <c r="BI178" s="235">
        <v>7</v>
      </c>
      <c r="BJ178" s="235">
        <v>0</v>
      </c>
      <c r="BK178" s="235">
        <v>15</v>
      </c>
      <c r="BL178" s="239">
        <f t="shared" si="115"/>
        <v>42</v>
      </c>
      <c r="BM178" s="235">
        <v>7</v>
      </c>
      <c r="BN178" s="235">
        <v>0</v>
      </c>
      <c r="BO178" s="235">
        <v>4</v>
      </c>
      <c r="BP178" s="235">
        <v>12</v>
      </c>
      <c r="BQ178" s="235">
        <v>7</v>
      </c>
      <c r="BR178" s="235">
        <v>0</v>
      </c>
      <c r="BS178" s="235">
        <v>15</v>
      </c>
      <c r="BT178" s="240">
        <f t="shared" si="116"/>
        <v>45</v>
      </c>
      <c r="BU178" s="235">
        <f t="shared" si="117"/>
        <v>238</v>
      </c>
      <c r="BV178" s="235">
        <v>5</v>
      </c>
      <c r="BW178" s="244">
        <f t="shared" si="118"/>
        <v>47.6</v>
      </c>
      <c r="BX178" s="235">
        <f t="shared" si="119"/>
        <v>32</v>
      </c>
      <c r="BY178" s="245">
        <f t="shared" si="120"/>
        <v>6.4</v>
      </c>
      <c r="BZ178" s="235">
        <f t="shared" si="121"/>
        <v>7</v>
      </c>
      <c r="CA178" s="246">
        <f t="shared" si="122"/>
        <v>1.4</v>
      </c>
      <c r="CB178" s="235">
        <f t="shared" si="123"/>
        <v>26</v>
      </c>
      <c r="CC178" s="247">
        <f t="shared" si="124"/>
        <v>5.2</v>
      </c>
      <c r="CD178" s="235">
        <f t="shared" si="125"/>
        <v>60</v>
      </c>
      <c r="CE178" s="248">
        <f t="shared" si="126"/>
        <v>12</v>
      </c>
      <c r="CF178" s="235">
        <f t="shared" si="127"/>
        <v>38</v>
      </c>
      <c r="CG178" s="249">
        <f t="shared" si="128"/>
        <v>7.6</v>
      </c>
      <c r="CH178" s="235">
        <f t="shared" si="129"/>
        <v>0</v>
      </c>
      <c r="CI178" s="250">
        <f t="shared" si="130"/>
        <v>0</v>
      </c>
      <c r="CJ178" s="235">
        <f t="shared" si="131"/>
        <v>75</v>
      </c>
      <c r="CK178" s="251">
        <f t="shared" si="132"/>
        <v>15</v>
      </c>
      <c r="CL178" s="268">
        <f t="shared" si="133"/>
        <v>0</v>
      </c>
      <c r="CM178" s="260"/>
      <c r="CN178" s="160"/>
      <c r="CO178" s="160"/>
      <c r="CP178" s="160"/>
      <c r="CQ178" s="155"/>
      <c r="CR178" s="155"/>
      <c r="CS178" s="155"/>
      <c r="CT178" s="155"/>
      <c r="CU178" s="155"/>
      <c r="CV178" s="155"/>
      <c r="CW178" s="155"/>
      <c r="CX178" s="155"/>
      <c r="CY178" s="155"/>
      <c r="CZ178" s="155"/>
      <c r="DA178" s="155"/>
      <c r="DB178" s="155"/>
      <c r="DC178" s="155"/>
      <c r="DD178" s="155"/>
      <c r="DE178" s="155"/>
      <c r="DF178" s="155"/>
      <c r="DG178" s="155"/>
      <c r="DH178" s="155"/>
      <c r="DI178" s="155"/>
      <c r="DJ178" s="155"/>
      <c r="DK178" s="155"/>
      <c r="DL178" s="155"/>
      <c r="DM178" s="155"/>
      <c r="DN178" s="155"/>
      <c r="DO178" s="155"/>
      <c r="DP178" s="155"/>
      <c r="DQ178" s="155"/>
      <c r="DR178" s="155"/>
      <c r="DS178" s="155"/>
      <c r="DT178" s="155"/>
    </row>
    <row r="179" spans="1:124" s="171" customFormat="1" ht="65.099999999999994" customHeight="1" x14ac:dyDescent="0.25">
      <c r="A179" s="215">
        <v>132</v>
      </c>
      <c r="B179" s="153" t="s">
        <v>2736</v>
      </c>
      <c r="C179" s="155" t="s">
        <v>2737</v>
      </c>
      <c r="D179" s="155">
        <v>176</v>
      </c>
      <c r="E179" s="155" t="s">
        <v>566</v>
      </c>
      <c r="F179" s="155" t="s">
        <v>567</v>
      </c>
      <c r="G179" s="155" t="s">
        <v>2738</v>
      </c>
      <c r="H179" s="155" t="s">
        <v>15</v>
      </c>
      <c r="I179" s="155"/>
      <c r="J179" s="155" t="s">
        <v>128</v>
      </c>
      <c r="K179" s="155" t="s">
        <v>727</v>
      </c>
      <c r="L179" s="155"/>
      <c r="M179" s="155" t="s">
        <v>568</v>
      </c>
      <c r="N179" s="155" t="s">
        <v>352</v>
      </c>
      <c r="O179" s="4" t="s">
        <v>22</v>
      </c>
      <c r="P179" s="155" t="s">
        <v>29</v>
      </c>
      <c r="Q179" s="4">
        <v>481</v>
      </c>
      <c r="R179" s="159" t="s">
        <v>569</v>
      </c>
      <c r="S179" s="155">
        <v>112178228</v>
      </c>
      <c r="T179" s="160">
        <v>626000</v>
      </c>
      <c r="U179" s="160">
        <v>500000</v>
      </c>
      <c r="V179" s="180">
        <v>0.79872204472843455</v>
      </c>
      <c r="W179" s="155" t="s">
        <v>3133</v>
      </c>
      <c r="X179" s="155" t="s">
        <v>2127</v>
      </c>
      <c r="Y179" s="155"/>
      <c r="Z179" s="155" t="s">
        <v>2162</v>
      </c>
      <c r="AA179" s="155" t="s">
        <v>2063</v>
      </c>
      <c r="AB179" s="155" t="s">
        <v>2102</v>
      </c>
      <c r="AC179" s="155"/>
      <c r="AD179" s="155"/>
      <c r="AE179" s="155" t="s">
        <v>2681</v>
      </c>
      <c r="AF179" s="155"/>
      <c r="AG179" s="235">
        <v>0</v>
      </c>
      <c r="AH179" s="235">
        <v>0</v>
      </c>
      <c r="AI179" s="235">
        <v>0</v>
      </c>
      <c r="AJ179" s="235">
        <v>10</v>
      </c>
      <c r="AK179" s="235">
        <v>7</v>
      </c>
      <c r="AL179" s="235">
        <v>7</v>
      </c>
      <c r="AM179" s="235">
        <v>15</v>
      </c>
      <c r="AN179" s="236">
        <f t="shared" si="112"/>
        <v>39</v>
      </c>
      <c r="AO179" s="235">
        <v>0</v>
      </c>
      <c r="AP179" s="235">
        <v>0</v>
      </c>
      <c r="AQ179" s="235">
        <v>0</v>
      </c>
      <c r="AR179" s="235">
        <v>5</v>
      </c>
      <c r="AS179" s="235">
        <v>7</v>
      </c>
      <c r="AT179" s="235">
        <v>7</v>
      </c>
      <c r="AU179" s="235">
        <v>15</v>
      </c>
      <c r="AV179" s="237">
        <f t="shared" si="113"/>
        <v>34</v>
      </c>
      <c r="AW179" s="235">
        <v>10</v>
      </c>
      <c r="AX179" s="235">
        <v>20</v>
      </c>
      <c r="AY179" s="235">
        <v>10</v>
      </c>
      <c r="AZ179" s="235">
        <v>10</v>
      </c>
      <c r="BA179" s="235">
        <v>7</v>
      </c>
      <c r="BB179" s="235">
        <v>20</v>
      </c>
      <c r="BC179" s="235">
        <v>15</v>
      </c>
      <c r="BD179" s="238">
        <f t="shared" si="114"/>
        <v>92</v>
      </c>
      <c r="BE179" s="235">
        <v>0</v>
      </c>
      <c r="BF179" s="235">
        <v>0</v>
      </c>
      <c r="BG179" s="235">
        <v>0</v>
      </c>
      <c r="BH179" s="235">
        <v>10</v>
      </c>
      <c r="BI179" s="235">
        <v>7</v>
      </c>
      <c r="BJ179" s="235">
        <v>7</v>
      </c>
      <c r="BK179" s="235">
        <v>15</v>
      </c>
      <c r="BL179" s="239">
        <f t="shared" si="115"/>
        <v>39</v>
      </c>
      <c r="BM179" s="235">
        <v>0</v>
      </c>
      <c r="BN179" s="235">
        <v>0</v>
      </c>
      <c r="BO179" s="235">
        <v>0</v>
      </c>
      <c r="BP179" s="235">
        <v>5</v>
      </c>
      <c r="BQ179" s="235">
        <v>7</v>
      </c>
      <c r="BR179" s="235">
        <v>7</v>
      </c>
      <c r="BS179" s="235">
        <v>15</v>
      </c>
      <c r="BT179" s="240">
        <f t="shared" si="116"/>
        <v>34</v>
      </c>
      <c r="BU179" s="235">
        <f t="shared" si="117"/>
        <v>238</v>
      </c>
      <c r="BV179" s="235">
        <v>5</v>
      </c>
      <c r="BW179" s="244">
        <f t="shared" si="118"/>
        <v>47.6</v>
      </c>
      <c r="BX179" s="235">
        <f t="shared" si="119"/>
        <v>10</v>
      </c>
      <c r="BY179" s="245">
        <f t="shared" si="120"/>
        <v>2</v>
      </c>
      <c r="BZ179" s="235">
        <f t="shared" si="121"/>
        <v>20</v>
      </c>
      <c r="CA179" s="246">
        <f t="shared" si="122"/>
        <v>4</v>
      </c>
      <c r="CB179" s="235">
        <f t="shared" si="123"/>
        <v>10</v>
      </c>
      <c r="CC179" s="247">
        <f t="shared" si="124"/>
        <v>2</v>
      </c>
      <c r="CD179" s="235">
        <f t="shared" si="125"/>
        <v>40</v>
      </c>
      <c r="CE179" s="248">
        <f t="shared" si="126"/>
        <v>8</v>
      </c>
      <c r="CF179" s="235">
        <f t="shared" si="127"/>
        <v>35</v>
      </c>
      <c r="CG179" s="249">
        <f t="shared" si="128"/>
        <v>7</v>
      </c>
      <c r="CH179" s="235">
        <f t="shared" si="129"/>
        <v>48</v>
      </c>
      <c r="CI179" s="250">
        <f t="shared" si="130"/>
        <v>9.6</v>
      </c>
      <c r="CJ179" s="235">
        <f t="shared" si="131"/>
        <v>75</v>
      </c>
      <c r="CK179" s="251">
        <f t="shared" si="132"/>
        <v>15</v>
      </c>
      <c r="CL179" s="268">
        <f t="shared" si="133"/>
        <v>0</v>
      </c>
      <c r="CM179" s="160"/>
      <c r="CN179" s="264"/>
      <c r="CO179" s="160"/>
      <c r="CP179" s="160"/>
      <c r="CQ179" s="155"/>
      <c r="CR179" s="155"/>
      <c r="CS179" s="155"/>
      <c r="CT179" s="155"/>
      <c r="CU179" s="155"/>
      <c r="CV179" s="155"/>
      <c r="CW179" s="155"/>
      <c r="CX179" s="155"/>
      <c r="CY179" s="155"/>
      <c r="CZ179" s="155"/>
      <c r="DA179" s="155"/>
      <c r="DB179" s="155"/>
      <c r="DC179" s="155"/>
      <c r="DD179" s="155"/>
      <c r="DE179" s="155"/>
      <c r="DF179" s="155"/>
      <c r="DG179" s="155"/>
      <c r="DH179" s="155"/>
      <c r="DI179" s="155"/>
      <c r="DJ179" s="155"/>
      <c r="DK179" s="155"/>
      <c r="DL179" s="155"/>
      <c r="DM179" s="155"/>
      <c r="DN179" s="155"/>
      <c r="DO179" s="155"/>
      <c r="DP179" s="155"/>
      <c r="DQ179" s="155"/>
      <c r="DR179" s="155"/>
      <c r="DS179" s="155"/>
      <c r="DT179" s="155"/>
    </row>
    <row r="180" spans="1:124" s="171" customFormat="1" ht="65.099999999999994" customHeight="1" x14ac:dyDescent="0.25">
      <c r="A180" s="167">
        <v>88</v>
      </c>
      <c r="B180" s="4" t="s">
        <v>1977</v>
      </c>
      <c r="C180" s="4" t="s">
        <v>2602</v>
      </c>
      <c r="D180" s="162">
        <v>177</v>
      </c>
      <c r="E180" s="4" t="s">
        <v>75</v>
      </c>
      <c r="F180" s="4" t="s">
        <v>2604</v>
      </c>
      <c r="G180" s="155" t="s">
        <v>2603</v>
      </c>
      <c r="H180" s="4" t="s">
        <v>15</v>
      </c>
      <c r="I180" s="4"/>
      <c r="J180" s="4" t="s">
        <v>128</v>
      </c>
      <c r="K180" s="4" t="s">
        <v>1468</v>
      </c>
      <c r="L180" s="4"/>
      <c r="M180" s="191" t="s">
        <v>2605</v>
      </c>
      <c r="N180" s="4" t="s">
        <v>711</v>
      </c>
      <c r="O180" s="4" t="s">
        <v>111</v>
      </c>
      <c r="P180" s="4" t="s">
        <v>17</v>
      </c>
      <c r="Q180" s="4">
        <v>424</v>
      </c>
      <c r="R180" s="29" t="s">
        <v>713</v>
      </c>
      <c r="S180" s="4">
        <v>112320978</v>
      </c>
      <c r="T180" s="30">
        <v>850000</v>
      </c>
      <c r="U180" s="30">
        <v>650000</v>
      </c>
      <c r="V180" s="183">
        <f>U180/T180</f>
        <v>0.76470588235294112</v>
      </c>
      <c r="W180" s="193" t="s">
        <v>3109</v>
      </c>
      <c r="X180" s="4" t="s">
        <v>2089</v>
      </c>
      <c r="Y180" s="4"/>
      <c r="Z180" s="4" t="s">
        <v>2162</v>
      </c>
      <c r="AA180" s="4" t="s">
        <v>2063</v>
      </c>
      <c r="AB180" s="4" t="s">
        <v>2102</v>
      </c>
      <c r="AC180" s="4" t="s">
        <v>2052</v>
      </c>
      <c r="AD180" s="155"/>
      <c r="AE180" s="4"/>
      <c r="AF180" s="4"/>
      <c r="AG180" s="235">
        <v>4</v>
      </c>
      <c r="AH180" s="235">
        <v>0</v>
      </c>
      <c r="AI180" s="235">
        <v>4</v>
      </c>
      <c r="AJ180" s="235">
        <v>5</v>
      </c>
      <c r="AK180" s="235">
        <v>7</v>
      </c>
      <c r="AL180" s="235">
        <v>0</v>
      </c>
      <c r="AM180" s="235">
        <v>15</v>
      </c>
      <c r="AN180" s="236">
        <f t="shared" si="112"/>
        <v>35</v>
      </c>
      <c r="AO180" s="235">
        <v>4</v>
      </c>
      <c r="AP180" s="235">
        <v>0</v>
      </c>
      <c r="AQ180" s="235">
        <v>4</v>
      </c>
      <c r="AR180" s="235">
        <v>5</v>
      </c>
      <c r="AS180" s="235">
        <v>7</v>
      </c>
      <c r="AT180" s="235">
        <v>0</v>
      </c>
      <c r="AU180" s="235">
        <v>15</v>
      </c>
      <c r="AV180" s="237">
        <f t="shared" si="113"/>
        <v>35</v>
      </c>
      <c r="AW180" s="235">
        <v>7</v>
      </c>
      <c r="AX180" s="235">
        <v>15</v>
      </c>
      <c r="AY180" s="235">
        <v>7</v>
      </c>
      <c r="AZ180" s="235">
        <v>5</v>
      </c>
      <c r="BA180" s="235">
        <v>10</v>
      </c>
      <c r="BB180" s="235">
        <v>20</v>
      </c>
      <c r="BC180" s="235">
        <v>15</v>
      </c>
      <c r="BD180" s="238">
        <f t="shared" si="114"/>
        <v>79</v>
      </c>
      <c r="BE180" s="235">
        <v>7</v>
      </c>
      <c r="BF180" s="235">
        <v>0</v>
      </c>
      <c r="BG180" s="235">
        <v>4</v>
      </c>
      <c r="BH180" s="235">
        <v>5</v>
      </c>
      <c r="BI180" s="235">
        <v>7</v>
      </c>
      <c r="BJ180" s="235">
        <v>0</v>
      </c>
      <c r="BK180" s="235">
        <v>15</v>
      </c>
      <c r="BL180" s="239">
        <f t="shared" si="115"/>
        <v>38</v>
      </c>
      <c r="BM180" s="235">
        <v>4</v>
      </c>
      <c r="BN180" s="235">
        <v>0</v>
      </c>
      <c r="BO180" s="235">
        <v>4</v>
      </c>
      <c r="BP180" s="235">
        <v>5</v>
      </c>
      <c r="BQ180" s="235">
        <v>7</v>
      </c>
      <c r="BR180" s="235">
        <v>0</v>
      </c>
      <c r="BS180" s="235">
        <v>15</v>
      </c>
      <c r="BT180" s="240">
        <f t="shared" si="116"/>
        <v>35</v>
      </c>
      <c r="BU180" s="235">
        <f t="shared" si="117"/>
        <v>222</v>
      </c>
      <c r="BV180" s="235">
        <v>5</v>
      </c>
      <c r="BW180" s="244">
        <f t="shared" si="118"/>
        <v>44.4</v>
      </c>
      <c r="BX180" s="235">
        <f t="shared" si="119"/>
        <v>26</v>
      </c>
      <c r="BY180" s="245">
        <f t="shared" si="120"/>
        <v>5.2</v>
      </c>
      <c r="BZ180" s="235">
        <f t="shared" si="121"/>
        <v>15</v>
      </c>
      <c r="CA180" s="246">
        <f t="shared" si="122"/>
        <v>3</v>
      </c>
      <c r="CB180" s="235">
        <f t="shared" si="123"/>
        <v>23</v>
      </c>
      <c r="CC180" s="247">
        <f t="shared" si="124"/>
        <v>4.5999999999999996</v>
      </c>
      <c r="CD180" s="235">
        <f t="shared" si="125"/>
        <v>25</v>
      </c>
      <c r="CE180" s="248">
        <f t="shared" si="126"/>
        <v>5</v>
      </c>
      <c r="CF180" s="235">
        <f t="shared" si="127"/>
        <v>38</v>
      </c>
      <c r="CG180" s="249">
        <f t="shared" si="128"/>
        <v>7.6</v>
      </c>
      <c r="CH180" s="235">
        <f t="shared" si="129"/>
        <v>20</v>
      </c>
      <c r="CI180" s="250">
        <f t="shared" si="130"/>
        <v>4</v>
      </c>
      <c r="CJ180" s="235">
        <f t="shared" si="131"/>
        <v>75</v>
      </c>
      <c r="CK180" s="251">
        <f t="shared" si="132"/>
        <v>15</v>
      </c>
      <c r="CL180" s="268">
        <f t="shared" si="133"/>
        <v>0</v>
      </c>
      <c r="CM180" s="260"/>
      <c r="CN180" s="160"/>
      <c r="CO180" s="160"/>
      <c r="CP180" s="160"/>
      <c r="CQ180" s="155"/>
      <c r="CR180" s="155"/>
      <c r="CS180" s="155"/>
      <c r="CT180" s="155"/>
      <c r="CU180" s="155"/>
      <c r="CV180" s="155"/>
      <c r="CW180" s="155"/>
      <c r="CX180" s="155"/>
      <c r="CY180" s="155"/>
      <c r="CZ180" s="155"/>
      <c r="DA180" s="155"/>
      <c r="DB180" s="155"/>
      <c r="DC180" s="155"/>
      <c r="DD180" s="155"/>
      <c r="DE180" s="155"/>
      <c r="DF180" s="155"/>
      <c r="DG180" s="155"/>
      <c r="DH180" s="155"/>
      <c r="DI180" s="155"/>
      <c r="DJ180" s="155"/>
      <c r="DK180" s="155"/>
      <c r="DL180" s="155"/>
      <c r="DM180" s="155"/>
      <c r="DN180" s="155"/>
      <c r="DO180" s="155"/>
      <c r="DP180" s="155"/>
      <c r="DQ180" s="155"/>
      <c r="DR180" s="155"/>
      <c r="DS180" s="155"/>
      <c r="DT180" s="155"/>
    </row>
    <row r="181" spans="1:124" s="171" customFormat="1" ht="65.099999999999994" customHeight="1" x14ac:dyDescent="0.25">
      <c r="A181" s="168">
        <v>84</v>
      </c>
      <c r="B181" s="3" t="s">
        <v>2541</v>
      </c>
      <c r="C181" s="162" t="s">
        <v>2542</v>
      </c>
      <c r="D181" s="155">
        <v>178</v>
      </c>
      <c r="E181" s="4" t="s">
        <v>75</v>
      </c>
      <c r="F181" s="4" t="s">
        <v>1979</v>
      </c>
      <c r="G181" s="4" t="s">
        <v>2543</v>
      </c>
      <c r="H181" s="3" t="s">
        <v>26</v>
      </c>
      <c r="I181" s="4" t="s">
        <v>1980</v>
      </c>
      <c r="J181" s="4"/>
      <c r="K181" s="4"/>
      <c r="L181" s="28" t="s">
        <v>1984</v>
      </c>
      <c r="M181" s="28" t="s">
        <v>1983</v>
      </c>
      <c r="N181" s="28" t="s">
        <v>1981</v>
      </c>
      <c r="O181" s="3" t="s">
        <v>111</v>
      </c>
      <c r="P181" s="3" t="s">
        <v>38</v>
      </c>
      <c r="Q181" s="3">
        <v>424</v>
      </c>
      <c r="R181" s="5" t="s">
        <v>1982</v>
      </c>
      <c r="S181" s="3">
        <v>103171861</v>
      </c>
      <c r="T181" s="6">
        <v>1051000</v>
      </c>
      <c r="U181" s="6">
        <v>840000</v>
      </c>
      <c r="V181" s="184">
        <f>+U181/T181</f>
        <v>0.79923882017126546</v>
      </c>
      <c r="W181" s="196" t="s">
        <v>3106</v>
      </c>
      <c r="X181" s="4" t="s">
        <v>2320</v>
      </c>
      <c r="Y181" s="4"/>
      <c r="Z181" s="4" t="s">
        <v>2051</v>
      </c>
      <c r="AA181" s="4" t="s">
        <v>2063</v>
      </c>
      <c r="AB181" s="4" t="s">
        <v>2045</v>
      </c>
      <c r="AC181" s="4" t="s">
        <v>2052</v>
      </c>
      <c r="AD181" s="155"/>
      <c r="AE181" s="3"/>
      <c r="AF181" s="4"/>
      <c r="AG181" s="242">
        <v>0</v>
      </c>
      <c r="AH181" s="242">
        <v>0</v>
      </c>
      <c r="AI181" s="242">
        <v>0</v>
      </c>
      <c r="AJ181" s="242">
        <v>12</v>
      </c>
      <c r="AK181" s="242">
        <v>7</v>
      </c>
      <c r="AL181" s="242">
        <v>0</v>
      </c>
      <c r="AM181" s="242">
        <v>15</v>
      </c>
      <c r="AN181" s="236">
        <f t="shared" si="112"/>
        <v>34</v>
      </c>
      <c r="AO181" s="242">
        <v>0</v>
      </c>
      <c r="AP181" s="242">
        <v>0</v>
      </c>
      <c r="AQ181" s="242">
        <v>0</v>
      </c>
      <c r="AR181" s="242">
        <v>12</v>
      </c>
      <c r="AS181" s="242">
        <v>7</v>
      </c>
      <c r="AT181" s="242">
        <v>0</v>
      </c>
      <c r="AU181" s="242">
        <v>15</v>
      </c>
      <c r="AV181" s="237">
        <f t="shared" si="113"/>
        <v>34</v>
      </c>
      <c r="AW181" s="242">
        <v>10</v>
      </c>
      <c r="AX181" s="242">
        <v>15</v>
      </c>
      <c r="AY181" s="242">
        <v>7</v>
      </c>
      <c r="AZ181" s="242">
        <v>12</v>
      </c>
      <c r="BA181" s="242">
        <v>10</v>
      </c>
      <c r="BB181" s="242">
        <v>15</v>
      </c>
      <c r="BC181" s="242">
        <v>15</v>
      </c>
      <c r="BD181" s="238">
        <f t="shared" si="114"/>
        <v>84</v>
      </c>
      <c r="BE181" s="242">
        <v>0</v>
      </c>
      <c r="BF181" s="242">
        <v>0</v>
      </c>
      <c r="BG181" s="242">
        <v>0</v>
      </c>
      <c r="BH181" s="242">
        <v>12</v>
      </c>
      <c r="BI181" s="242">
        <v>7</v>
      </c>
      <c r="BJ181" s="242">
        <v>0</v>
      </c>
      <c r="BK181" s="242">
        <v>15</v>
      </c>
      <c r="BL181" s="239">
        <f t="shared" si="115"/>
        <v>34</v>
      </c>
      <c r="BM181" s="242">
        <v>0</v>
      </c>
      <c r="BN181" s="242">
        <v>0</v>
      </c>
      <c r="BO181" s="242">
        <v>0</v>
      </c>
      <c r="BP181" s="242">
        <v>12</v>
      </c>
      <c r="BQ181" s="242">
        <v>7</v>
      </c>
      <c r="BR181" s="242">
        <v>0</v>
      </c>
      <c r="BS181" s="242">
        <v>15</v>
      </c>
      <c r="BT181" s="240">
        <f t="shared" si="116"/>
        <v>34</v>
      </c>
      <c r="BU181" s="235">
        <f t="shared" si="117"/>
        <v>220</v>
      </c>
      <c r="BV181" s="235">
        <v>5</v>
      </c>
      <c r="BW181" s="244">
        <f t="shared" si="118"/>
        <v>44</v>
      </c>
      <c r="BX181" s="235">
        <f t="shared" si="119"/>
        <v>10</v>
      </c>
      <c r="BY181" s="245">
        <f t="shared" si="120"/>
        <v>2</v>
      </c>
      <c r="BZ181" s="235">
        <f t="shared" si="121"/>
        <v>15</v>
      </c>
      <c r="CA181" s="246">
        <f t="shared" si="122"/>
        <v>3</v>
      </c>
      <c r="CB181" s="235">
        <f t="shared" si="123"/>
        <v>7</v>
      </c>
      <c r="CC181" s="247">
        <f t="shared" si="124"/>
        <v>1.4</v>
      </c>
      <c r="CD181" s="235">
        <f t="shared" si="125"/>
        <v>60</v>
      </c>
      <c r="CE181" s="248">
        <f t="shared" si="126"/>
        <v>12</v>
      </c>
      <c r="CF181" s="235">
        <f t="shared" si="127"/>
        <v>38</v>
      </c>
      <c r="CG181" s="249">
        <f t="shared" si="128"/>
        <v>7.6</v>
      </c>
      <c r="CH181" s="235">
        <f t="shared" si="129"/>
        <v>15</v>
      </c>
      <c r="CI181" s="250">
        <f t="shared" si="130"/>
        <v>3</v>
      </c>
      <c r="CJ181" s="235">
        <f t="shared" si="131"/>
        <v>75</v>
      </c>
      <c r="CK181" s="251">
        <f t="shared" si="132"/>
        <v>15</v>
      </c>
      <c r="CL181" s="268">
        <f t="shared" si="133"/>
        <v>0</v>
      </c>
      <c r="CM181" s="260"/>
      <c r="CN181" s="160"/>
      <c r="CO181" s="160"/>
      <c r="CP181" s="160"/>
      <c r="CQ181" s="155"/>
      <c r="CR181" s="155"/>
      <c r="CS181" s="155"/>
      <c r="CT181" s="155"/>
      <c r="CU181" s="155"/>
      <c r="CV181" s="155"/>
      <c r="CW181" s="155"/>
      <c r="CX181" s="155"/>
      <c r="CY181" s="155"/>
      <c r="CZ181" s="155"/>
      <c r="DA181" s="155"/>
      <c r="DB181" s="155"/>
      <c r="DC181" s="155"/>
      <c r="DD181" s="155"/>
      <c r="DE181" s="155"/>
      <c r="DF181" s="155"/>
      <c r="DG181" s="155"/>
      <c r="DH181" s="155"/>
      <c r="DI181" s="155"/>
      <c r="DJ181" s="155"/>
      <c r="DK181" s="155"/>
      <c r="DL181" s="155"/>
      <c r="DM181" s="155"/>
      <c r="DN181" s="155"/>
      <c r="DO181" s="155"/>
      <c r="DP181" s="155"/>
      <c r="DQ181" s="155"/>
      <c r="DR181" s="155"/>
      <c r="DS181" s="155"/>
      <c r="DT181" s="155"/>
    </row>
    <row r="182" spans="1:124" ht="65.099999999999994" customHeight="1" x14ac:dyDescent="0.25">
      <c r="A182" s="195">
        <v>17</v>
      </c>
      <c r="B182" s="155" t="s">
        <v>2142</v>
      </c>
      <c r="C182" s="150" t="s">
        <v>2144</v>
      </c>
      <c r="D182" s="162">
        <v>179</v>
      </c>
      <c r="E182" s="155" t="s">
        <v>136</v>
      </c>
      <c r="F182" s="155" t="s">
        <v>2149</v>
      </c>
      <c r="G182" s="155" t="s">
        <v>2143</v>
      </c>
      <c r="H182" s="155" t="s">
        <v>26</v>
      </c>
      <c r="I182" s="155"/>
      <c r="J182" s="155" t="s">
        <v>128</v>
      </c>
      <c r="K182" s="155" t="s">
        <v>2146</v>
      </c>
      <c r="L182" s="156" t="s">
        <v>2145</v>
      </c>
      <c r="M182" s="156" t="s">
        <v>2150</v>
      </c>
      <c r="N182" s="155" t="s">
        <v>2148</v>
      </c>
      <c r="O182" s="4" t="s">
        <v>2982</v>
      </c>
      <c r="P182" s="155" t="s">
        <v>29</v>
      </c>
      <c r="Q182" s="4">
        <v>481</v>
      </c>
      <c r="R182" s="159" t="s">
        <v>2147</v>
      </c>
      <c r="S182" s="155">
        <v>110470332</v>
      </c>
      <c r="T182" s="160">
        <v>1340000</v>
      </c>
      <c r="U182" s="160">
        <v>1052000</v>
      </c>
      <c r="V182" s="180">
        <f>U182/T182</f>
        <v>0.78507462686567164</v>
      </c>
      <c r="W182" s="199" t="s">
        <v>3069</v>
      </c>
      <c r="X182" s="155" t="s">
        <v>2151</v>
      </c>
      <c r="Y182" s="155"/>
      <c r="Z182" s="155" t="s">
        <v>2068</v>
      </c>
      <c r="AA182" s="155" t="s">
        <v>2087</v>
      </c>
      <c r="AB182" s="155" t="s">
        <v>2102</v>
      </c>
      <c r="AC182" s="155"/>
      <c r="AD182" s="155"/>
      <c r="AE182" s="155"/>
      <c r="AG182" s="235">
        <v>7</v>
      </c>
      <c r="AH182" s="235">
        <v>7</v>
      </c>
      <c r="AI182" s="235">
        <v>4</v>
      </c>
      <c r="AJ182" s="235">
        <v>3</v>
      </c>
      <c r="AK182" s="235">
        <v>7</v>
      </c>
      <c r="AL182" s="235">
        <v>0</v>
      </c>
      <c r="AM182" s="235">
        <v>15</v>
      </c>
      <c r="AN182" s="236">
        <f t="shared" si="112"/>
        <v>43</v>
      </c>
      <c r="AO182" s="235">
        <v>7</v>
      </c>
      <c r="AP182" s="235">
        <v>7</v>
      </c>
      <c r="AQ182" s="235">
        <v>7</v>
      </c>
      <c r="AR182" s="235">
        <v>3</v>
      </c>
      <c r="AS182" s="235">
        <v>7</v>
      </c>
      <c r="AT182" s="235">
        <v>0</v>
      </c>
      <c r="AU182" s="235">
        <v>15</v>
      </c>
      <c r="AV182" s="237">
        <f t="shared" si="113"/>
        <v>46</v>
      </c>
      <c r="AW182" s="235">
        <v>4</v>
      </c>
      <c r="AX182" s="235">
        <v>7</v>
      </c>
      <c r="AY182" s="235">
        <v>4</v>
      </c>
      <c r="AZ182" s="235">
        <v>3</v>
      </c>
      <c r="BA182" s="235">
        <v>4</v>
      </c>
      <c r="BB182" s="235">
        <v>7</v>
      </c>
      <c r="BC182" s="235">
        <v>15</v>
      </c>
      <c r="BD182" s="238">
        <f t="shared" si="114"/>
        <v>44</v>
      </c>
      <c r="BE182" s="235">
        <v>7</v>
      </c>
      <c r="BF182" s="235">
        <v>7</v>
      </c>
      <c r="BG182" s="235">
        <v>4</v>
      </c>
      <c r="BH182" s="235">
        <v>3</v>
      </c>
      <c r="BI182" s="235">
        <v>7</v>
      </c>
      <c r="BJ182" s="235">
        <v>0</v>
      </c>
      <c r="BK182" s="235">
        <v>15</v>
      </c>
      <c r="BL182" s="239">
        <f t="shared" si="115"/>
        <v>43</v>
      </c>
      <c r="BM182" s="235">
        <v>7</v>
      </c>
      <c r="BN182" s="235">
        <v>7</v>
      </c>
      <c r="BO182" s="235">
        <v>4</v>
      </c>
      <c r="BP182" s="235">
        <v>3</v>
      </c>
      <c r="BQ182" s="235">
        <v>7</v>
      </c>
      <c r="BR182" s="235">
        <v>0</v>
      </c>
      <c r="BS182" s="235">
        <v>15</v>
      </c>
      <c r="BT182" s="240">
        <f t="shared" si="116"/>
        <v>43</v>
      </c>
      <c r="BU182" s="235">
        <f t="shared" si="117"/>
        <v>219</v>
      </c>
      <c r="BV182" s="235">
        <v>5</v>
      </c>
      <c r="BW182" s="244">
        <f t="shared" si="118"/>
        <v>43.8</v>
      </c>
      <c r="BX182" s="235">
        <f t="shared" si="119"/>
        <v>32</v>
      </c>
      <c r="BY182" s="245">
        <f t="shared" si="120"/>
        <v>6.4</v>
      </c>
      <c r="BZ182" s="235">
        <f t="shared" si="121"/>
        <v>35</v>
      </c>
      <c r="CA182" s="246">
        <f t="shared" si="122"/>
        <v>7</v>
      </c>
      <c r="CB182" s="235">
        <f t="shared" si="123"/>
        <v>23</v>
      </c>
      <c r="CC182" s="247">
        <f t="shared" si="124"/>
        <v>4.5999999999999996</v>
      </c>
      <c r="CD182" s="235">
        <f t="shared" si="125"/>
        <v>15</v>
      </c>
      <c r="CE182" s="248">
        <f t="shared" si="126"/>
        <v>3</v>
      </c>
      <c r="CF182" s="235">
        <f t="shared" si="127"/>
        <v>32</v>
      </c>
      <c r="CG182" s="249">
        <f t="shared" si="128"/>
        <v>6.4</v>
      </c>
      <c r="CH182" s="235">
        <f t="shared" si="129"/>
        <v>7</v>
      </c>
      <c r="CI182" s="250">
        <f t="shared" si="130"/>
        <v>1.4</v>
      </c>
      <c r="CJ182" s="235">
        <f t="shared" si="131"/>
        <v>75</v>
      </c>
      <c r="CK182" s="251">
        <f t="shared" si="132"/>
        <v>15</v>
      </c>
      <c r="CL182" s="268">
        <f t="shared" si="133"/>
        <v>0</v>
      </c>
      <c r="CM182" s="158"/>
      <c r="CN182" s="263"/>
      <c r="CO182" s="158"/>
      <c r="CP182" s="158"/>
    </row>
    <row r="183" spans="1:124" s="171" customFormat="1" ht="65.099999999999994" customHeight="1" x14ac:dyDescent="0.25">
      <c r="A183" s="210">
        <v>152</v>
      </c>
      <c r="B183" s="155" t="s">
        <v>2078</v>
      </c>
      <c r="C183" s="150" t="s">
        <v>2079</v>
      </c>
      <c r="D183" s="155">
        <v>180</v>
      </c>
      <c r="E183" s="155" t="s">
        <v>1870</v>
      </c>
      <c r="F183" s="155" t="s">
        <v>2082</v>
      </c>
      <c r="G183" s="155" t="s">
        <v>2080</v>
      </c>
      <c r="H183" s="155" t="s">
        <v>26</v>
      </c>
      <c r="I183" s="155" t="s">
        <v>2081</v>
      </c>
      <c r="J183" s="155"/>
      <c r="K183" s="155"/>
      <c r="L183" s="156" t="s">
        <v>2083</v>
      </c>
      <c r="M183" s="156" t="s">
        <v>2084</v>
      </c>
      <c r="N183" s="155" t="s">
        <v>2085</v>
      </c>
      <c r="O183" s="4" t="s">
        <v>138</v>
      </c>
      <c r="P183" s="155" t="s">
        <v>38</v>
      </c>
      <c r="Q183" s="4">
        <v>424</v>
      </c>
      <c r="R183" s="159" t="s">
        <v>2086</v>
      </c>
      <c r="S183" s="155">
        <v>114161530</v>
      </c>
      <c r="T183" s="160">
        <v>1070000</v>
      </c>
      <c r="U183" s="160">
        <v>850000</v>
      </c>
      <c r="V183" s="180">
        <f>U183/T183</f>
        <v>0.79439252336448596</v>
      </c>
      <c r="W183" s="199" t="s">
        <v>3147</v>
      </c>
      <c r="X183" s="155" t="s">
        <v>2089</v>
      </c>
      <c r="Y183" s="155"/>
      <c r="Z183" s="155" t="s">
        <v>2088</v>
      </c>
      <c r="AA183" s="155" t="s">
        <v>2087</v>
      </c>
      <c r="AB183" s="155" t="s">
        <v>2045</v>
      </c>
      <c r="AC183" s="155"/>
      <c r="AD183" s="155"/>
      <c r="AE183" s="155"/>
      <c r="AF183" s="155"/>
      <c r="AG183" s="235">
        <v>4</v>
      </c>
      <c r="AH183" s="235">
        <v>7</v>
      </c>
      <c r="AI183" s="235">
        <v>4</v>
      </c>
      <c r="AJ183" s="235">
        <v>5</v>
      </c>
      <c r="AK183" s="235">
        <v>7</v>
      </c>
      <c r="AL183" s="235">
        <v>0</v>
      </c>
      <c r="AM183" s="235">
        <v>15</v>
      </c>
      <c r="AN183" s="236">
        <f t="shared" si="112"/>
        <v>42</v>
      </c>
      <c r="AO183" s="235">
        <v>4</v>
      </c>
      <c r="AP183" s="235">
        <v>7</v>
      </c>
      <c r="AQ183" s="235">
        <v>4</v>
      </c>
      <c r="AR183" s="235">
        <v>5</v>
      </c>
      <c r="AS183" s="235">
        <v>4</v>
      </c>
      <c r="AT183" s="235">
        <v>0</v>
      </c>
      <c r="AU183" s="235">
        <v>15</v>
      </c>
      <c r="AV183" s="237">
        <f t="shared" si="113"/>
        <v>39</v>
      </c>
      <c r="AW183" s="235">
        <v>7</v>
      </c>
      <c r="AX183" s="235">
        <v>7</v>
      </c>
      <c r="AY183" s="235">
        <v>7</v>
      </c>
      <c r="AZ183" s="235">
        <v>5</v>
      </c>
      <c r="BA183" s="235">
        <v>4</v>
      </c>
      <c r="BB183" s="235">
        <v>7</v>
      </c>
      <c r="BC183" s="235">
        <v>15</v>
      </c>
      <c r="BD183" s="238">
        <f t="shared" si="114"/>
        <v>52</v>
      </c>
      <c r="BE183" s="235">
        <v>4</v>
      </c>
      <c r="BF183" s="235">
        <v>7</v>
      </c>
      <c r="BG183" s="235">
        <v>4</v>
      </c>
      <c r="BH183" s="235">
        <v>5</v>
      </c>
      <c r="BI183" s="235">
        <v>7</v>
      </c>
      <c r="BJ183" s="235">
        <v>0</v>
      </c>
      <c r="BK183" s="235">
        <v>15</v>
      </c>
      <c r="BL183" s="239">
        <f t="shared" si="115"/>
        <v>42</v>
      </c>
      <c r="BM183" s="235">
        <v>4</v>
      </c>
      <c r="BN183" s="235">
        <v>7</v>
      </c>
      <c r="BO183" s="235">
        <v>4</v>
      </c>
      <c r="BP183" s="235">
        <v>5</v>
      </c>
      <c r="BQ183" s="235">
        <v>7</v>
      </c>
      <c r="BR183" s="235">
        <v>0</v>
      </c>
      <c r="BS183" s="235">
        <v>15</v>
      </c>
      <c r="BT183" s="240">
        <f t="shared" si="116"/>
        <v>42</v>
      </c>
      <c r="BU183" s="235">
        <f t="shared" si="117"/>
        <v>217</v>
      </c>
      <c r="BV183" s="235">
        <v>5</v>
      </c>
      <c r="BW183" s="244">
        <f t="shared" si="118"/>
        <v>43.4</v>
      </c>
      <c r="BX183" s="235">
        <f t="shared" si="119"/>
        <v>23</v>
      </c>
      <c r="BY183" s="245">
        <f t="shared" si="120"/>
        <v>4.5999999999999996</v>
      </c>
      <c r="BZ183" s="235">
        <f t="shared" si="121"/>
        <v>35</v>
      </c>
      <c r="CA183" s="246">
        <f t="shared" si="122"/>
        <v>7</v>
      </c>
      <c r="CB183" s="235">
        <f t="shared" si="123"/>
        <v>23</v>
      </c>
      <c r="CC183" s="247">
        <f t="shared" si="124"/>
        <v>4.5999999999999996</v>
      </c>
      <c r="CD183" s="235">
        <f t="shared" si="125"/>
        <v>25</v>
      </c>
      <c r="CE183" s="248">
        <f t="shared" si="126"/>
        <v>5</v>
      </c>
      <c r="CF183" s="235">
        <f t="shared" si="127"/>
        <v>29</v>
      </c>
      <c r="CG183" s="249">
        <f t="shared" si="128"/>
        <v>5.8</v>
      </c>
      <c r="CH183" s="235">
        <f t="shared" si="129"/>
        <v>7</v>
      </c>
      <c r="CI183" s="250">
        <f t="shared" si="130"/>
        <v>1.4</v>
      </c>
      <c r="CJ183" s="235">
        <f t="shared" si="131"/>
        <v>75</v>
      </c>
      <c r="CK183" s="251">
        <f t="shared" si="132"/>
        <v>15</v>
      </c>
      <c r="CL183" s="268">
        <f t="shared" si="133"/>
        <v>0</v>
      </c>
      <c r="CM183" s="260"/>
      <c r="CN183" s="160"/>
      <c r="CO183" s="160"/>
      <c r="CP183" s="160"/>
      <c r="CQ183" s="155"/>
      <c r="CR183" s="155"/>
      <c r="CS183" s="155"/>
      <c r="CT183" s="155"/>
      <c r="CU183" s="155"/>
      <c r="CV183" s="155"/>
      <c r="CW183" s="155"/>
      <c r="CX183" s="155"/>
      <c r="CY183" s="155"/>
      <c r="CZ183" s="155"/>
      <c r="DA183" s="155"/>
      <c r="DB183" s="155"/>
      <c r="DC183" s="155"/>
      <c r="DD183" s="155"/>
      <c r="DE183" s="155"/>
      <c r="DF183" s="155"/>
      <c r="DG183" s="155"/>
      <c r="DH183" s="155"/>
      <c r="DI183" s="155"/>
      <c r="DJ183" s="155"/>
      <c r="DK183" s="155"/>
      <c r="DL183" s="155"/>
      <c r="DM183" s="155"/>
      <c r="DN183" s="155"/>
      <c r="DO183" s="155"/>
      <c r="DP183" s="155"/>
      <c r="DQ183" s="155"/>
      <c r="DR183" s="155"/>
      <c r="DS183" s="155"/>
      <c r="DT183" s="155"/>
    </row>
    <row r="184" spans="1:124" s="171" customFormat="1" ht="65.099999999999994" customHeight="1" x14ac:dyDescent="0.25">
      <c r="A184" s="215">
        <v>143</v>
      </c>
      <c r="B184" s="171" t="s">
        <v>2961</v>
      </c>
      <c r="C184" s="155" t="s">
        <v>2962</v>
      </c>
      <c r="D184" s="162">
        <v>181</v>
      </c>
      <c r="E184" s="155" t="s">
        <v>2963</v>
      </c>
      <c r="F184" s="155" t="s">
        <v>2964</v>
      </c>
      <c r="G184" s="155" t="s">
        <v>2965</v>
      </c>
      <c r="H184" s="155" t="s">
        <v>26</v>
      </c>
      <c r="I184" s="155"/>
      <c r="J184" s="155" t="s">
        <v>128</v>
      </c>
      <c r="K184" s="155" t="s">
        <v>2953</v>
      </c>
      <c r="L184" s="155" t="s">
        <v>2966</v>
      </c>
      <c r="M184" s="155" t="s">
        <v>2967</v>
      </c>
      <c r="N184" s="155" t="s">
        <v>2956</v>
      </c>
      <c r="O184" s="4" t="s">
        <v>22</v>
      </c>
      <c r="P184" s="155" t="s">
        <v>29</v>
      </c>
      <c r="Q184" s="4">
        <v>481</v>
      </c>
      <c r="R184" s="159" t="s">
        <v>2968</v>
      </c>
      <c r="S184" s="155">
        <v>111364163</v>
      </c>
      <c r="T184" s="160">
        <v>1899000</v>
      </c>
      <c r="U184" s="160">
        <v>1500000</v>
      </c>
      <c r="V184" s="180">
        <v>0.78988941548183256</v>
      </c>
      <c r="W184" s="155" t="s">
        <v>3142</v>
      </c>
      <c r="X184" s="155" t="s">
        <v>2969</v>
      </c>
      <c r="Y184" s="155"/>
      <c r="Z184" s="155" t="s">
        <v>2970</v>
      </c>
      <c r="AA184" s="155" t="s">
        <v>2933</v>
      </c>
      <c r="AB184" s="155" t="s">
        <v>2934</v>
      </c>
      <c r="AC184" s="155"/>
      <c r="AD184" s="155"/>
      <c r="AE184" s="155"/>
      <c r="AF184" s="155"/>
      <c r="AG184" s="235">
        <v>4</v>
      </c>
      <c r="AH184" s="235">
        <v>7</v>
      </c>
      <c r="AI184" s="235">
        <v>4</v>
      </c>
      <c r="AJ184" s="235">
        <v>5</v>
      </c>
      <c r="AK184" s="235">
        <v>7</v>
      </c>
      <c r="AL184" s="235">
        <v>0</v>
      </c>
      <c r="AM184" s="235">
        <v>15</v>
      </c>
      <c r="AN184" s="236">
        <f t="shared" si="112"/>
        <v>42</v>
      </c>
      <c r="AO184" s="235">
        <v>0</v>
      </c>
      <c r="AP184" s="235">
        <v>0</v>
      </c>
      <c r="AQ184" s="235">
        <v>0</v>
      </c>
      <c r="AR184" s="235">
        <v>5</v>
      </c>
      <c r="AS184" s="235">
        <v>4</v>
      </c>
      <c r="AT184" s="235">
        <v>0</v>
      </c>
      <c r="AU184" s="235">
        <v>15</v>
      </c>
      <c r="AV184" s="237">
        <f t="shared" si="113"/>
        <v>24</v>
      </c>
      <c r="AW184" s="235">
        <v>10</v>
      </c>
      <c r="AX184" s="235">
        <v>10</v>
      </c>
      <c r="AY184" s="235">
        <v>5</v>
      </c>
      <c r="AZ184" s="235">
        <v>3</v>
      </c>
      <c r="BA184" s="235">
        <v>7</v>
      </c>
      <c r="BB184" s="235">
        <v>15</v>
      </c>
      <c r="BC184" s="235">
        <v>15</v>
      </c>
      <c r="BD184" s="238">
        <f t="shared" si="114"/>
        <v>65</v>
      </c>
      <c r="BE184" s="235">
        <v>4</v>
      </c>
      <c r="BF184" s="235">
        <v>7</v>
      </c>
      <c r="BG184" s="235">
        <v>4</v>
      </c>
      <c r="BH184" s="235">
        <v>5</v>
      </c>
      <c r="BI184" s="235">
        <v>7</v>
      </c>
      <c r="BJ184" s="235">
        <v>0</v>
      </c>
      <c r="BK184" s="235">
        <v>15</v>
      </c>
      <c r="BL184" s="239">
        <f t="shared" si="115"/>
        <v>42</v>
      </c>
      <c r="BM184" s="235">
        <v>4</v>
      </c>
      <c r="BN184" s="235">
        <v>7</v>
      </c>
      <c r="BO184" s="235">
        <v>4</v>
      </c>
      <c r="BP184" s="235">
        <v>5</v>
      </c>
      <c r="BQ184" s="235">
        <v>7</v>
      </c>
      <c r="BR184" s="235">
        <v>0</v>
      </c>
      <c r="BS184" s="235">
        <v>15</v>
      </c>
      <c r="BT184" s="240">
        <f t="shared" si="116"/>
        <v>42</v>
      </c>
      <c r="BU184" s="235">
        <f t="shared" si="117"/>
        <v>215</v>
      </c>
      <c r="BV184" s="235">
        <v>5</v>
      </c>
      <c r="BW184" s="244">
        <f t="shared" si="118"/>
        <v>43</v>
      </c>
      <c r="BX184" s="235">
        <f t="shared" si="119"/>
        <v>22</v>
      </c>
      <c r="BY184" s="245">
        <f t="shared" si="120"/>
        <v>4.4000000000000004</v>
      </c>
      <c r="BZ184" s="235">
        <f t="shared" si="121"/>
        <v>31</v>
      </c>
      <c r="CA184" s="246">
        <f t="shared" si="122"/>
        <v>6.2</v>
      </c>
      <c r="CB184" s="235">
        <f t="shared" si="123"/>
        <v>17</v>
      </c>
      <c r="CC184" s="247">
        <f t="shared" si="124"/>
        <v>3.4</v>
      </c>
      <c r="CD184" s="235">
        <f t="shared" si="125"/>
        <v>23</v>
      </c>
      <c r="CE184" s="248">
        <f t="shared" si="126"/>
        <v>4.5999999999999996</v>
      </c>
      <c r="CF184" s="235">
        <f t="shared" si="127"/>
        <v>32</v>
      </c>
      <c r="CG184" s="249">
        <f t="shared" si="128"/>
        <v>6.4</v>
      </c>
      <c r="CH184" s="235">
        <f t="shared" si="129"/>
        <v>15</v>
      </c>
      <c r="CI184" s="250">
        <f t="shared" si="130"/>
        <v>3</v>
      </c>
      <c r="CJ184" s="235">
        <f t="shared" si="131"/>
        <v>75</v>
      </c>
      <c r="CK184" s="251">
        <f t="shared" si="132"/>
        <v>15</v>
      </c>
      <c r="CL184" s="268">
        <f t="shared" si="133"/>
        <v>0</v>
      </c>
      <c r="CM184" s="160"/>
      <c r="CN184" s="264"/>
      <c r="CO184" s="160"/>
      <c r="CP184" s="160"/>
      <c r="CQ184" s="155"/>
      <c r="CR184" s="155"/>
      <c r="CS184" s="155"/>
      <c r="CT184" s="155"/>
      <c r="CU184" s="155"/>
      <c r="CV184" s="155"/>
      <c r="CW184" s="155"/>
      <c r="CX184" s="155"/>
      <c r="CY184" s="155"/>
      <c r="CZ184" s="155"/>
      <c r="DA184" s="155"/>
      <c r="DB184" s="155"/>
      <c r="DC184" s="155"/>
      <c r="DD184" s="155"/>
      <c r="DE184" s="155"/>
      <c r="DF184" s="155"/>
      <c r="DG184" s="155"/>
      <c r="DH184" s="155"/>
      <c r="DI184" s="155"/>
      <c r="DJ184" s="155"/>
      <c r="DK184" s="155"/>
      <c r="DL184" s="155"/>
      <c r="DM184" s="155"/>
      <c r="DN184" s="155"/>
      <c r="DO184" s="155"/>
      <c r="DP184" s="155"/>
      <c r="DQ184" s="155"/>
      <c r="DR184" s="155"/>
      <c r="DS184" s="155"/>
      <c r="DT184" s="155"/>
    </row>
    <row r="185" spans="1:124" s="171" customFormat="1" ht="65.099999999999994" customHeight="1" x14ac:dyDescent="0.25">
      <c r="A185" s="215">
        <v>123</v>
      </c>
      <c r="B185" s="4" t="s">
        <v>2519</v>
      </c>
      <c r="C185" s="162" t="s">
        <v>2520</v>
      </c>
      <c r="D185" s="155">
        <v>182</v>
      </c>
      <c r="E185" s="4" t="s">
        <v>2015</v>
      </c>
      <c r="F185" s="4" t="s">
        <v>3057</v>
      </c>
      <c r="G185" s="4" t="s">
        <v>2521</v>
      </c>
      <c r="H185" s="4" t="s">
        <v>50</v>
      </c>
      <c r="I185" s="4" t="s">
        <v>1996</v>
      </c>
      <c r="J185" s="4"/>
      <c r="K185" s="4"/>
      <c r="L185" s="4"/>
      <c r="M185" s="28" t="s">
        <v>2025</v>
      </c>
      <c r="N185" s="4" t="s">
        <v>1997</v>
      </c>
      <c r="O185" s="4" t="s">
        <v>22</v>
      </c>
      <c r="P185" s="4" t="s">
        <v>29</v>
      </c>
      <c r="Q185" s="4">
        <v>481</v>
      </c>
      <c r="R185" s="29" t="s">
        <v>2026</v>
      </c>
      <c r="S185" s="4" t="s">
        <v>2024</v>
      </c>
      <c r="T185" s="30">
        <v>1150000</v>
      </c>
      <c r="U185" s="30">
        <v>900000</v>
      </c>
      <c r="V185" s="183">
        <f>+U185/T185</f>
        <v>0.78260869565217395</v>
      </c>
      <c r="W185" s="196" t="s">
        <v>3129</v>
      </c>
      <c r="X185" s="4" t="s">
        <v>2141</v>
      </c>
      <c r="Y185" s="4"/>
      <c r="Z185" s="4" t="s">
        <v>2068</v>
      </c>
      <c r="AA185" s="4" t="s">
        <v>2087</v>
      </c>
      <c r="AB185" s="4" t="s">
        <v>2102</v>
      </c>
      <c r="AC185" s="4" t="s">
        <v>2052</v>
      </c>
      <c r="AD185" s="155"/>
      <c r="AE185" s="1" t="s">
        <v>2569</v>
      </c>
      <c r="AF185" s="4"/>
      <c r="AG185" s="235">
        <v>7</v>
      </c>
      <c r="AH185" s="235">
        <v>0</v>
      </c>
      <c r="AI185" s="235">
        <v>7</v>
      </c>
      <c r="AJ185" s="235">
        <v>5</v>
      </c>
      <c r="AK185" s="235">
        <v>7</v>
      </c>
      <c r="AL185" s="235">
        <v>0</v>
      </c>
      <c r="AM185" s="235">
        <v>15</v>
      </c>
      <c r="AN185" s="236">
        <f t="shared" si="112"/>
        <v>41</v>
      </c>
      <c r="AO185" s="235">
        <v>7</v>
      </c>
      <c r="AP185" s="235">
        <v>0</v>
      </c>
      <c r="AQ185" s="235">
        <v>7</v>
      </c>
      <c r="AR185" s="235">
        <v>5</v>
      </c>
      <c r="AS185" s="235">
        <v>7</v>
      </c>
      <c r="AT185" s="235">
        <v>0</v>
      </c>
      <c r="AU185" s="235">
        <v>15</v>
      </c>
      <c r="AV185" s="237">
        <f t="shared" si="113"/>
        <v>41</v>
      </c>
      <c r="AW185" s="235">
        <v>7</v>
      </c>
      <c r="AX185" s="235">
        <v>7</v>
      </c>
      <c r="AY185" s="235">
        <v>7</v>
      </c>
      <c r="AZ185" s="235">
        <v>5</v>
      </c>
      <c r="BA185" s="235">
        <v>7</v>
      </c>
      <c r="BB185" s="235">
        <v>0</v>
      </c>
      <c r="BC185" s="235">
        <v>15</v>
      </c>
      <c r="BD185" s="238">
        <f t="shared" si="114"/>
        <v>48</v>
      </c>
      <c r="BE185" s="235">
        <v>4</v>
      </c>
      <c r="BF185" s="235">
        <v>0</v>
      </c>
      <c r="BG185" s="235">
        <v>7</v>
      </c>
      <c r="BH185" s="235">
        <v>5</v>
      </c>
      <c r="BI185" s="235">
        <v>7</v>
      </c>
      <c r="BJ185" s="235">
        <v>0</v>
      </c>
      <c r="BK185" s="235">
        <v>15</v>
      </c>
      <c r="BL185" s="239">
        <f t="shared" si="115"/>
        <v>38</v>
      </c>
      <c r="BM185" s="235">
        <v>7</v>
      </c>
      <c r="BN185" s="235">
        <v>0</v>
      </c>
      <c r="BO185" s="235">
        <v>7</v>
      </c>
      <c r="BP185" s="235">
        <v>5</v>
      </c>
      <c r="BQ185" s="235">
        <v>7</v>
      </c>
      <c r="BR185" s="235">
        <v>0</v>
      </c>
      <c r="BS185" s="235">
        <v>15</v>
      </c>
      <c r="BT185" s="240">
        <f t="shared" si="116"/>
        <v>41</v>
      </c>
      <c r="BU185" s="235">
        <f t="shared" si="117"/>
        <v>209</v>
      </c>
      <c r="BV185" s="235">
        <v>5</v>
      </c>
      <c r="BW185" s="244">
        <f t="shared" si="118"/>
        <v>41.8</v>
      </c>
      <c r="BX185" s="235">
        <f t="shared" si="119"/>
        <v>32</v>
      </c>
      <c r="BY185" s="245">
        <f t="shared" si="120"/>
        <v>6.4</v>
      </c>
      <c r="BZ185" s="235">
        <f t="shared" si="121"/>
        <v>7</v>
      </c>
      <c r="CA185" s="246">
        <f t="shared" si="122"/>
        <v>1.4</v>
      </c>
      <c r="CB185" s="235">
        <f t="shared" si="123"/>
        <v>35</v>
      </c>
      <c r="CC185" s="247">
        <f t="shared" si="124"/>
        <v>7</v>
      </c>
      <c r="CD185" s="235">
        <f t="shared" si="125"/>
        <v>25</v>
      </c>
      <c r="CE185" s="248">
        <f t="shared" si="126"/>
        <v>5</v>
      </c>
      <c r="CF185" s="235">
        <f t="shared" si="127"/>
        <v>35</v>
      </c>
      <c r="CG185" s="249">
        <f t="shared" si="128"/>
        <v>7</v>
      </c>
      <c r="CH185" s="235">
        <f t="shared" si="129"/>
        <v>0</v>
      </c>
      <c r="CI185" s="250">
        <f t="shared" si="130"/>
        <v>0</v>
      </c>
      <c r="CJ185" s="235">
        <f t="shared" si="131"/>
        <v>75</v>
      </c>
      <c r="CK185" s="251">
        <f t="shared" si="132"/>
        <v>15</v>
      </c>
      <c r="CL185" s="268">
        <f t="shared" si="133"/>
        <v>0</v>
      </c>
      <c r="CM185" s="160"/>
      <c r="CN185" s="264"/>
      <c r="CO185" s="160"/>
      <c r="CP185" s="160"/>
      <c r="CQ185" s="155"/>
      <c r="CR185" s="155"/>
      <c r="CS185" s="155"/>
      <c r="CT185" s="155"/>
      <c r="CU185" s="155"/>
      <c r="CV185" s="155"/>
      <c r="CW185" s="155"/>
      <c r="CX185" s="155"/>
      <c r="CY185" s="155"/>
      <c r="CZ185" s="155"/>
      <c r="DA185" s="155"/>
      <c r="DB185" s="155"/>
      <c r="DC185" s="155"/>
      <c r="DD185" s="155"/>
      <c r="DE185" s="155"/>
      <c r="DF185" s="155"/>
      <c r="DG185" s="155"/>
      <c r="DH185" s="155"/>
      <c r="DI185" s="155"/>
      <c r="DJ185" s="155"/>
      <c r="DK185" s="155"/>
      <c r="DL185" s="155"/>
      <c r="DM185" s="155"/>
      <c r="DN185" s="155"/>
      <c r="DO185" s="155"/>
      <c r="DP185" s="155"/>
      <c r="DQ185" s="155"/>
      <c r="DR185" s="155"/>
      <c r="DS185" s="155"/>
      <c r="DT185" s="155"/>
    </row>
    <row r="186" spans="1:124" s="171" customFormat="1" ht="65.099999999999994" customHeight="1" x14ac:dyDescent="0.25">
      <c r="A186" s="222">
        <v>182</v>
      </c>
      <c r="B186" s="4" t="s">
        <v>2566</v>
      </c>
      <c r="C186" s="162" t="s">
        <v>2567</v>
      </c>
      <c r="D186" s="162">
        <v>183</v>
      </c>
      <c r="E186" s="4" t="s">
        <v>75</v>
      </c>
      <c r="F186" s="4" t="s">
        <v>1970</v>
      </c>
      <c r="G186" s="4" t="s">
        <v>2568</v>
      </c>
      <c r="H186" s="4" t="s">
        <v>15</v>
      </c>
      <c r="I186" s="4"/>
      <c r="J186" s="4" t="s">
        <v>128</v>
      </c>
      <c r="K186" s="4" t="s">
        <v>1468</v>
      </c>
      <c r="L186" s="4"/>
      <c r="M186" s="4" t="s">
        <v>1971</v>
      </c>
      <c r="N186" s="4" t="s">
        <v>711</v>
      </c>
      <c r="O186" s="4" t="s">
        <v>51</v>
      </c>
      <c r="P186" s="4" t="s">
        <v>38</v>
      </c>
      <c r="Q186" s="4">
        <v>424</v>
      </c>
      <c r="R186" s="29" t="s">
        <v>1972</v>
      </c>
      <c r="S186" s="4">
        <v>104366473</v>
      </c>
      <c r="T186" s="30">
        <v>975000</v>
      </c>
      <c r="U186" s="197">
        <v>780000</v>
      </c>
      <c r="V186" s="183">
        <f>+U186/T186</f>
        <v>0.8</v>
      </c>
      <c r="W186" s="196" t="s">
        <v>3164</v>
      </c>
      <c r="X186" s="4" t="s">
        <v>2375</v>
      </c>
      <c r="Y186" s="4"/>
      <c r="Z186" s="4" t="s">
        <v>2051</v>
      </c>
      <c r="AA186" s="4" t="s">
        <v>2063</v>
      </c>
      <c r="AB186" s="4" t="s">
        <v>2102</v>
      </c>
      <c r="AC186" s="4" t="s">
        <v>2052</v>
      </c>
      <c r="AD186" s="155"/>
      <c r="AE186" s="4"/>
      <c r="AF186" s="155"/>
      <c r="AG186" s="235">
        <v>0</v>
      </c>
      <c r="AH186" s="235">
        <v>0</v>
      </c>
      <c r="AI186" s="235">
        <v>0</v>
      </c>
      <c r="AJ186" s="235">
        <v>7</v>
      </c>
      <c r="AK186" s="235">
        <v>0</v>
      </c>
      <c r="AL186" s="235">
        <v>7</v>
      </c>
      <c r="AM186" s="235">
        <v>15</v>
      </c>
      <c r="AN186" s="236">
        <f t="shared" si="112"/>
        <v>29</v>
      </c>
      <c r="AO186" s="235">
        <v>0</v>
      </c>
      <c r="AP186" s="235">
        <v>0</v>
      </c>
      <c r="AQ186" s="235">
        <v>0</v>
      </c>
      <c r="AR186" s="235">
        <v>7</v>
      </c>
      <c r="AS186" s="235">
        <v>0</v>
      </c>
      <c r="AT186" s="235">
        <v>7</v>
      </c>
      <c r="AU186" s="235">
        <v>15</v>
      </c>
      <c r="AV186" s="237">
        <f t="shared" si="113"/>
        <v>29</v>
      </c>
      <c r="AW186" s="235">
        <v>10</v>
      </c>
      <c r="AX186" s="235">
        <v>20</v>
      </c>
      <c r="AY186" s="235">
        <v>10</v>
      </c>
      <c r="AZ186" s="235">
        <v>7</v>
      </c>
      <c r="BA186" s="235">
        <v>10</v>
      </c>
      <c r="BB186" s="235">
        <v>20</v>
      </c>
      <c r="BC186" s="235">
        <v>15</v>
      </c>
      <c r="BD186" s="238">
        <f t="shared" si="114"/>
        <v>92</v>
      </c>
      <c r="BE186" s="235">
        <v>0</v>
      </c>
      <c r="BF186" s="235">
        <v>0</v>
      </c>
      <c r="BG186" s="235">
        <v>0</v>
      </c>
      <c r="BH186" s="235">
        <v>7</v>
      </c>
      <c r="BI186" s="235">
        <v>0</v>
      </c>
      <c r="BJ186" s="235">
        <v>7</v>
      </c>
      <c r="BK186" s="235">
        <v>15</v>
      </c>
      <c r="BL186" s="239">
        <f t="shared" si="115"/>
        <v>29</v>
      </c>
      <c r="BM186" s="235">
        <v>0</v>
      </c>
      <c r="BN186" s="235">
        <v>0</v>
      </c>
      <c r="BO186" s="235">
        <v>0</v>
      </c>
      <c r="BP186" s="235">
        <v>7</v>
      </c>
      <c r="BQ186" s="235">
        <v>0</v>
      </c>
      <c r="BR186" s="235">
        <v>7</v>
      </c>
      <c r="BS186" s="235">
        <v>15</v>
      </c>
      <c r="BT186" s="240">
        <f t="shared" si="116"/>
        <v>29</v>
      </c>
      <c r="BU186" s="235">
        <f t="shared" si="117"/>
        <v>208</v>
      </c>
      <c r="BV186" s="235">
        <v>5</v>
      </c>
      <c r="BW186" s="244">
        <f t="shared" si="118"/>
        <v>41.6</v>
      </c>
      <c r="BX186" s="235">
        <f t="shared" si="119"/>
        <v>10</v>
      </c>
      <c r="BY186" s="245">
        <f t="shared" si="120"/>
        <v>2</v>
      </c>
      <c r="BZ186" s="235">
        <f t="shared" si="121"/>
        <v>20</v>
      </c>
      <c r="CA186" s="246">
        <f t="shared" si="122"/>
        <v>4</v>
      </c>
      <c r="CB186" s="235">
        <f t="shared" si="123"/>
        <v>10</v>
      </c>
      <c r="CC186" s="247">
        <f t="shared" si="124"/>
        <v>2</v>
      </c>
      <c r="CD186" s="235">
        <f t="shared" si="125"/>
        <v>35</v>
      </c>
      <c r="CE186" s="248">
        <f t="shared" si="126"/>
        <v>7</v>
      </c>
      <c r="CF186" s="235">
        <f t="shared" si="127"/>
        <v>10</v>
      </c>
      <c r="CG186" s="249">
        <f t="shared" si="128"/>
        <v>2</v>
      </c>
      <c r="CH186" s="235">
        <f t="shared" si="129"/>
        <v>48</v>
      </c>
      <c r="CI186" s="250">
        <f t="shared" si="130"/>
        <v>9.6</v>
      </c>
      <c r="CJ186" s="235">
        <f t="shared" si="131"/>
        <v>75</v>
      </c>
      <c r="CK186" s="251">
        <f t="shared" si="132"/>
        <v>15</v>
      </c>
      <c r="CL186" s="268">
        <f t="shared" si="133"/>
        <v>0</v>
      </c>
      <c r="CM186" s="260"/>
      <c r="CN186" s="160"/>
      <c r="CO186" s="160"/>
      <c r="CP186" s="160"/>
      <c r="CQ186" s="155"/>
      <c r="CR186" s="155"/>
      <c r="CS186" s="155"/>
      <c r="CT186" s="155"/>
      <c r="CU186" s="155"/>
      <c r="CV186" s="155"/>
      <c r="CW186" s="155"/>
      <c r="CX186" s="155"/>
      <c r="CY186" s="155"/>
      <c r="CZ186" s="155"/>
      <c r="DA186" s="155"/>
      <c r="DB186" s="155"/>
      <c r="DC186" s="155"/>
      <c r="DD186" s="155"/>
      <c r="DE186" s="155"/>
      <c r="DF186" s="155"/>
      <c r="DG186" s="155"/>
      <c r="DH186" s="155"/>
      <c r="DI186" s="155"/>
      <c r="DJ186" s="155"/>
      <c r="DK186" s="155"/>
      <c r="DL186" s="155"/>
      <c r="DM186" s="155"/>
      <c r="DN186" s="155"/>
      <c r="DO186" s="155"/>
      <c r="DP186" s="155"/>
      <c r="DQ186" s="155"/>
      <c r="DR186" s="155"/>
      <c r="DS186" s="155"/>
      <c r="DT186" s="155"/>
    </row>
    <row r="187" spans="1:124" s="171" customFormat="1" ht="65.099999999999994" customHeight="1" x14ac:dyDescent="0.25">
      <c r="A187" s="167">
        <v>85</v>
      </c>
      <c r="B187" s="4" t="s">
        <v>2414</v>
      </c>
      <c r="C187" s="189" t="s">
        <v>2416</v>
      </c>
      <c r="D187" s="155">
        <v>184</v>
      </c>
      <c r="E187" s="4" t="s">
        <v>75</v>
      </c>
      <c r="F187" s="4" t="s">
        <v>2003</v>
      </c>
      <c r="G187" s="4" t="s">
        <v>2005</v>
      </c>
      <c r="H187" s="4" t="s">
        <v>15</v>
      </c>
      <c r="I187" s="4"/>
      <c r="J187" s="4" t="s">
        <v>128</v>
      </c>
      <c r="K187" s="4" t="s">
        <v>2006</v>
      </c>
      <c r="L187" s="4"/>
      <c r="M187" s="4" t="s">
        <v>2008</v>
      </c>
      <c r="N187" s="4" t="s">
        <v>2007</v>
      </c>
      <c r="O187" s="4" t="s">
        <v>111</v>
      </c>
      <c r="P187" s="4" t="s">
        <v>29</v>
      </c>
      <c r="Q187" s="4">
        <v>481</v>
      </c>
      <c r="R187" s="29" t="s">
        <v>2004</v>
      </c>
      <c r="S187" s="4">
        <v>113562394</v>
      </c>
      <c r="T187" s="30">
        <v>1200000</v>
      </c>
      <c r="U187" s="30">
        <v>960000</v>
      </c>
      <c r="V187" s="183">
        <f>+U187/T187</f>
        <v>0.8</v>
      </c>
      <c r="W187" s="196" t="s">
        <v>3107</v>
      </c>
      <c r="X187" s="4" t="s">
        <v>2050</v>
      </c>
      <c r="Y187" s="4"/>
      <c r="Z187" s="4" t="s">
        <v>2044</v>
      </c>
      <c r="AA187" s="4" t="s">
        <v>2087</v>
      </c>
      <c r="AB187" s="4" t="s">
        <v>2102</v>
      </c>
      <c r="AC187" s="4" t="s">
        <v>2052</v>
      </c>
      <c r="AD187" s="155"/>
      <c r="AE187" s="4" t="s">
        <v>2415</v>
      </c>
      <c r="AF187" s="4"/>
      <c r="AG187" s="241">
        <v>4</v>
      </c>
      <c r="AH187" s="241">
        <v>0</v>
      </c>
      <c r="AI187" s="241">
        <v>4</v>
      </c>
      <c r="AJ187" s="241">
        <v>3</v>
      </c>
      <c r="AK187" s="241">
        <v>7</v>
      </c>
      <c r="AL187" s="241">
        <v>7</v>
      </c>
      <c r="AM187" s="241">
        <v>15</v>
      </c>
      <c r="AN187" s="236">
        <f t="shared" si="112"/>
        <v>40</v>
      </c>
      <c r="AO187" s="241">
        <v>4</v>
      </c>
      <c r="AP187" s="241">
        <v>0</v>
      </c>
      <c r="AQ187" s="241">
        <v>4</v>
      </c>
      <c r="AR187" s="241">
        <v>3</v>
      </c>
      <c r="AS187" s="241">
        <v>7</v>
      </c>
      <c r="AT187" s="241">
        <v>7</v>
      </c>
      <c r="AU187" s="241">
        <v>15</v>
      </c>
      <c r="AV187" s="237">
        <f t="shared" si="113"/>
        <v>40</v>
      </c>
      <c r="AW187" s="241">
        <v>7</v>
      </c>
      <c r="AX187" s="241">
        <v>7</v>
      </c>
      <c r="AY187" s="241">
        <v>4</v>
      </c>
      <c r="AZ187" s="241">
        <v>3</v>
      </c>
      <c r="BA187" s="241">
        <v>4</v>
      </c>
      <c r="BB187" s="241">
        <v>7</v>
      </c>
      <c r="BC187" s="241">
        <v>15</v>
      </c>
      <c r="BD187" s="238">
        <f t="shared" si="114"/>
        <v>47</v>
      </c>
      <c r="BE187" s="241">
        <v>4</v>
      </c>
      <c r="BF187" s="241">
        <v>0</v>
      </c>
      <c r="BG187" s="241">
        <v>4</v>
      </c>
      <c r="BH187" s="241">
        <v>3</v>
      </c>
      <c r="BI187" s="241">
        <v>7</v>
      </c>
      <c r="BJ187" s="241">
        <v>7</v>
      </c>
      <c r="BK187" s="241">
        <v>15</v>
      </c>
      <c r="BL187" s="239">
        <f t="shared" si="115"/>
        <v>40</v>
      </c>
      <c r="BM187" s="241">
        <v>4</v>
      </c>
      <c r="BN187" s="241">
        <v>0</v>
      </c>
      <c r="BO187" s="241">
        <v>4</v>
      </c>
      <c r="BP187" s="241">
        <v>3</v>
      </c>
      <c r="BQ187" s="241">
        <v>7</v>
      </c>
      <c r="BR187" s="241">
        <v>7</v>
      </c>
      <c r="BS187" s="241">
        <v>15</v>
      </c>
      <c r="BT187" s="240">
        <f t="shared" si="116"/>
        <v>40</v>
      </c>
      <c r="BU187" s="235">
        <f t="shared" si="117"/>
        <v>207</v>
      </c>
      <c r="BV187" s="235">
        <v>5</v>
      </c>
      <c r="BW187" s="244">
        <f t="shared" si="118"/>
        <v>41.4</v>
      </c>
      <c r="BX187" s="235">
        <f t="shared" si="119"/>
        <v>23</v>
      </c>
      <c r="BY187" s="245">
        <f t="shared" si="120"/>
        <v>4.5999999999999996</v>
      </c>
      <c r="BZ187" s="235">
        <f t="shared" si="121"/>
        <v>7</v>
      </c>
      <c r="CA187" s="246">
        <f t="shared" si="122"/>
        <v>1.4</v>
      </c>
      <c r="CB187" s="235">
        <f t="shared" si="123"/>
        <v>20</v>
      </c>
      <c r="CC187" s="247">
        <f t="shared" si="124"/>
        <v>4</v>
      </c>
      <c r="CD187" s="235">
        <f t="shared" si="125"/>
        <v>15</v>
      </c>
      <c r="CE187" s="248">
        <f t="shared" si="126"/>
        <v>3</v>
      </c>
      <c r="CF187" s="235">
        <f t="shared" si="127"/>
        <v>32</v>
      </c>
      <c r="CG187" s="249">
        <f t="shared" si="128"/>
        <v>6.4</v>
      </c>
      <c r="CH187" s="235">
        <f t="shared" si="129"/>
        <v>35</v>
      </c>
      <c r="CI187" s="250">
        <f t="shared" si="130"/>
        <v>7</v>
      </c>
      <c r="CJ187" s="235">
        <f t="shared" si="131"/>
        <v>75</v>
      </c>
      <c r="CK187" s="251">
        <f t="shared" si="132"/>
        <v>15</v>
      </c>
      <c r="CL187" s="268">
        <f t="shared" si="133"/>
        <v>0</v>
      </c>
      <c r="CM187" s="160"/>
      <c r="CN187" s="264"/>
      <c r="CO187" s="160"/>
      <c r="CP187" s="160"/>
      <c r="CQ187" s="155"/>
      <c r="CR187" s="155"/>
      <c r="CS187" s="155"/>
      <c r="CT187" s="155"/>
      <c r="CU187" s="155"/>
      <c r="CV187" s="155"/>
      <c r="CW187" s="155"/>
      <c r="CX187" s="155"/>
      <c r="CY187" s="155"/>
      <c r="CZ187" s="155"/>
      <c r="DA187" s="155"/>
      <c r="DB187" s="155"/>
      <c r="DC187" s="155"/>
      <c r="DD187" s="155"/>
      <c r="DE187" s="155"/>
      <c r="DF187" s="155"/>
      <c r="DG187" s="155"/>
      <c r="DH187" s="155"/>
      <c r="DI187" s="155"/>
      <c r="DJ187" s="155"/>
      <c r="DK187" s="155"/>
      <c r="DL187" s="155"/>
      <c r="DM187" s="155"/>
      <c r="DN187" s="155"/>
      <c r="DO187" s="155"/>
      <c r="DP187" s="155"/>
      <c r="DQ187" s="155"/>
      <c r="DR187" s="155"/>
      <c r="DS187" s="155"/>
      <c r="DT187" s="155"/>
    </row>
    <row r="188" spans="1:124" s="171" customFormat="1" ht="65.099999999999994" customHeight="1" x14ac:dyDescent="0.25">
      <c r="A188" s="215">
        <v>135</v>
      </c>
      <c r="B188" s="153" t="s">
        <v>2799</v>
      </c>
      <c r="C188" s="155" t="s">
        <v>2800</v>
      </c>
      <c r="D188" s="162">
        <v>185</v>
      </c>
      <c r="E188" s="155" t="s">
        <v>2801</v>
      </c>
      <c r="F188" s="155" t="s">
        <v>2802</v>
      </c>
      <c r="G188" s="155" t="s">
        <v>2803</v>
      </c>
      <c r="H188" s="155" t="s">
        <v>26</v>
      </c>
      <c r="I188" s="155" t="s">
        <v>2804</v>
      </c>
      <c r="J188" s="155"/>
      <c r="K188" s="155"/>
      <c r="L188" s="155" t="s">
        <v>2805</v>
      </c>
      <c r="M188" s="155" t="s">
        <v>2806</v>
      </c>
      <c r="N188" s="155" t="s">
        <v>2807</v>
      </c>
      <c r="O188" s="4" t="s">
        <v>22</v>
      </c>
      <c r="P188" s="155" t="s">
        <v>29</v>
      </c>
      <c r="Q188" s="4">
        <v>481</v>
      </c>
      <c r="R188" s="159" t="s">
        <v>2808</v>
      </c>
      <c r="S188" s="155">
        <v>109505013</v>
      </c>
      <c r="T188" s="160">
        <v>1590000</v>
      </c>
      <c r="U188" s="160">
        <v>1200000</v>
      </c>
      <c r="V188" s="180">
        <v>0.75471698113207553</v>
      </c>
      <c r="W188" s="155" t="s">
        <v>3136</v>
      </c>
      <c r="X188" s="155" t="s">
        <v>2809</v>
      </c>
      <c r="Y188" s="155"/>
      <c r="Z188" s="155" t="s">
        <v>2068</v>
      </c>
      <c r="AA188" s="155" t="s">
        <v>2087</v>
      </c>
      <c r="AB188" s="155" t="s">
        <v>2102</v>
      </c>
      <c r="AC188" s="155"/>
      <c r="AD188" s="155"/>
      <c r="AE188" s="155"/>
      <c r="AF188" s="155"/>
      <c r="AG188" s="235">
        <v>0</v>
      </c>
      <c r="AH188" s="235">
        <v>0</v>
      </c>
      <c r="AI188" s="235">
        <v>0</v>
      </c>
      <c r="AJ188" s="235">
        <v>3</v>
      </c>
      <c r="AK188" s="235">
        <v>7</v>
      </c>
      <c r="AL188" s="235">
        <v>0</v>
      </c>
      <c r="AM188" s="235">
        <v>15</v>
      </c>
      <c r="AN188" s="236">
        <f t="shared" si="112"/>
        <v>25</v>
      </c>
      <c r="AO188" s="235">
        <v>0</v>
      </c>
      <c r="AP188" s="235">
        <v>0</v>
      </c>
      <c r="AQ188" s="235">
        <v>0</v>
      </c>
      <c r="AR188" s="235">
        <v>3</v>
      </c>
      <c r="AS188" s="235">
        <v>7</v>
      </c>
      <c r="AT188" s="235">
        <v>0</v>
      </c>
      <c r="AU188" s="235">
        <v>15</v>
      </c>
      <c r="AV188" s="237">
        <f t="shared" si="113"/>
        <v>25</v>
      </c>
      <c r="AW188" s="235">
        <v>10</v>
      </c>
      <c r="AX188" s="235">
        <v>20</v>
      </c>
      <c r="AY188" s="235">
        <v>10</v>
      </c>
      <c r="AZ188" s="235">
        <v>3</v>
      </c>
      <c r="BA188" s="235">
        <v>4</v>
      </c>
      <c r="BB188" s="235">
        <v>15</v>
      </c>
      <c r="BC188" s="235">
        <v>15</v>
      </c>
      <c r="BD188" s="238">
        <f t="shared" si="114"/>
        <v>77</v>
      </c>
      <c r="BE188" s="235">
        <v>0</v>
      </c>
      <c r="BF188" s="235">
        <v>0</v>
      </c>
      <c r="BG188" s="235">
        <v>0</v>
      </c>
      <c r="BH188" s="235">
        <v>3</v>
      </c>
      <c r="BI188" s="235">
        <v>7</v>
      </c>
      <c r="BJ188" s="235">
        <v>0</v>
      </c>
      <c r="BK188" s="235">
        <v>15</v>
      </c>
      <c r="BL188" s="239">
        <f t="shared" si="115"/>
        <v>25</v>
      </c>
      <c r="BM188" s="235">
        <v>0</v>
      </c>
      <c r="BN188" s="235">
        <v>0</v>
      </c>
      <c r="BO188" s="235">
        <v>0</v>
      </c>
      <c r="BP188" s="235">
        <v>3</v>
      </c>
      <c r="BQ188" s="235">
        <v>7</v>
      </c>
      <c r="BR188" s="235">
        <v>0</v>
      </c>
      <c r="BS188" s="235">
        <v>15</v>
      </c>
      <c r="BT188" s="240">
        <f t="shared" si="116"/>
        <v>25</v>
      </c>
      <c r="BU188" s="235">
        <f t="shared" si="117"/>
        <v>177</v>
      </c>
      <c r="BV188" s="235">
        <v>5</v>
      </c>
      <c r="BW188" s="244">
        <f t="shared" si="118"/>
        <v>35.4</v>
      </c>
      <c r="BX188" s="235">
        <f t="shared" si="119"/>
        <v>10</v>
      </c>
      <c r="BY188" s="245">
        <f t="shared" si="120"/>
        <v>2</v>
      </c>
      <c r="BZ188" s="235">
        <f t="shared" si="121"/>
        <v>20</v>
      </c>
      <c r="CA188" s="246">
        <f t="shared" si="122"/>
        <v>4</v>
      </c>
      <c r="CB188" s="235">
        <f t="shared" si="123"/>
        <v>10</v>
      </c>
      <c r="CC188" s="247">
        <f t="shared" si="124"/>
        <v>2</v>
      </c>
      <c r="CD188" s="235">
        <f t="shared" si="125"/>
        <v>15</v>
      </c>
      <c r="CE188" s="248">
        <f t="shared" si="126"/>
        <v>3</v>
      </c>
      <c r="CF188" s="235">
        <f t="shared" si="127"/>
        <v>32</v>
      </c>
      <c r="CG188" s="249">
        <f t="shared" si="128"/>
        <v>6.4</v>
      </c>
      <c r="CH188" s="235">
        <f t="shared" si="129"/>
        <v>15</v>
      </c>
      <c r="CI188" s="250">
        <f t="shared" si="130"/>
        <v>3</v>
      </c>
      <c r="CJ188" s="235">
        <f t="shared" si="131"/>
        <v>75</v>
      </c>
      <c r="CK188" s="251">
        <f t="shared" si="132"/>
        <v>15</v>
      </c>
      <c r="CL188" s="268">
        <f t="shared" si="133"/>
        <v>0</v>
      </c>
      <c r="CM188" s="160"/>
      <c r="CN188" s="264"/>
      <c r="CO188" s="160"/>
      <c r="CP188" s="160"/>
      <c r="CQ188" s="155"/>
      <c r="CR188" s="155"/>
      <c r="CS188" s="155"/>
      <c r="CT188" s="155"/>
      <c r="CU188" s="155"/>
      <c r="CV188" s="155"/>
      <c r="CW188" s="155"/>
      <c r="CX188" s="155"/>
      <c r="CY188" s="155"/>
      <c r="CZ188" s="155"/>
      <c r="DA188" s="155"/>
      <c r="DB188" s="155"/>
      <c r="DC188" s="155"/>
      <c r="DD188" s="155"/>
      <c r="DE188" s="155"/>
      <c r="DF188" s="155"/>
      <c r="DG188" s="155"/>
      <c r="DH188" s="155"/>
      <c r="DI188" s="155"/>
      <c r="DJ188" s="155"/>
      <c r="DK188" s="155"/>
      <c r="DL188" s="155"/>
      <c r="DM188" s="155"/>
      <c r="DN188" s="155"/>
      <c r="DO188" s="155"/>
      <c r="DP188" s="155"/>
      <c r="DQ188" s="155"/>
      <c r="DR188" s="155"/>
      <c r="DS188" s="155"/>
      <c r="DT188" s="155"/>
    </row>
    <row r="189" spans="1:124" s="171" customFormat="1" ht="65.099999999999994" customHeight="1" x14ac:dyDescent="0.25">
      <c r="A189" s="214">
        <v>142</v>
      </c>
      <c r="B189" s="171" t="s">
        <v>1967</v>
      </c>
      <c r="C189" s="155" t="s">
        <v>2949</v>
      </c>
      <c r="D189" s="155">
        <v>186</v>
      </c>
      <c r="E189" s="155" t="s">
        <v>2950</v>
      </c>
      <c r="F189" s="155" t="s">
        <v>2951</v>
      </c>
      <c r="G189" s="155" t="s">
        <v>2952</v>
      </c>
      <c r="H189" s="155" t="s">
        <v>26</v>
      </c>
      <c r="I189" s="155"/>
      <c r="J189" s="155" t="s">
        <v>128</v>
      </c>
      <c r="K189" s="155" t="s">
        <v>2953</v>
      </c>
      <c r="L189" s="155" t="s">
        <v>2954</v>
      </c>
      <c r="M189" s="155" t="s">
        <v>2955</v>
      </c>
      <c r="N189" s="155" t="s">
        <v>2956</v>
      </c>
      <c r="O189" s="4" t="s">
        <v>22</v>
      </c>
      <c r="P189" s="155" t="s">
        <v>2957</v>
      </c>
      <c r="Q189" s="4">
        <v>481</v>
      </c>
      <c r="R189" s="159" t="s">
        <v>2958</v>
      </c>
      <c r="S189" s="155">
        <v>114278981</v>
      </c>
      <c r="T189" s="160">
        <v>1899000</v>
      </c>
      <c r="U189" s="160">
        <v>1500000</v>
      </c>
      <c r="V189" s="180">
        <v>0.78988941548183256</v>
      </c>
      <c r="W189" s="155" t="s">
        <v>3141</v>
      </c>
      <c r="X189" s="155" t="s">
        <v>2959</v>
      </c>
      <c r="Y189" s="155"/>
      <c r="Z189" s="155" t="s">
        <v>2960</v>
      </c>
      <c r="AA189" s="155" t="s">
        <v>2933</v>
      </c>
      <c r="AB189" s="155" t="s">
        <v>2934</v>
      </c>
      <c r="AC189" s="155"/>
      <c r="AD189" s="155"/>
      <c r="AE189" s="155"/>
      <c r="AF189" s="155"/>
      <c r="AG189" s="235">
        <v>0</v>
      </c>
      <c r="AH189" s="235">
        <v>0</v>
      </c>
      <c r="AI189" s="235">
        <v>0</v>
      </c>
      <c r="AJ189" s="235">
        <v>0</v>
      </c>
      <c r="AK189" s="235">
        <v>4</v>
      </c>
      <c r="AL189" s="235">
        <v>0</v>
      </c>
      <c r="AM189" s="235">
        <v>15</v>
      </c>
      <c r="AN189" s="236">
        <f t="shared" si="112"/>
        <v>19</v>
      </c>
      <c r="AO189" s="235">
        <v>4</v>
      </c>
      <c r="AP189" s="235">
        <v>7</v>
      </c>
      <c r="AQ189" s="235">
        <v>4</v>
      </c>
      <c r="AR189" s="235">
        <v>2</v>
      </c>
      <c r="AS189" s="235">
        <v>7</v>
      </c>
      <c r="AT189" s="235">
        <v>0</v>
      </c>
      <c r="AU189" s="235">
        <v>15</v>
      </c>
      <c r="AV189" s="237">
        <f t="shared" si="113"/>
        <v>39</v>
      </c>
      <c r="AW189" s="235">
        <v>10</v>
      </c>
      <c r="AX189" s="235">
        <v>20</v>
      </c>
      <c r="AY189" s="235">
        <v>15</v>
      </c>
      <c r="AZ189" s="235">
        <v>0</v>
      </c>
      <c r="BA189" s="235">
        <v>10</v>
      </c>
      <c r="BB189" s="235">
        <v>7</v>
      </c>
      <c r="BC189" s="235">
        <v>15</v>
      </c>
      <c r="BD189" s="238">
        <f t="shared" si="114"/>
        <v>77</v>
      </c>
      <c r="BE189" s="235">
        <v>0</v>
      </c>
      <c r="BF189" s="235">
        <v>0</v>
      </c>
      <c r="BG189" s="235">
        <v>0</v>
      </c>
      <c r="BH189" s="235">
        <v>0</v>
      </c>
      <c r="BI189" s="235">
        <v>4</v>
      </c>
      <c r="BJ189" s="235">
        <v>0</v>
      </c>
      <c r="BK189" s="235">
        <v>15</v>
      </c>
      <c r="BL189" s="239">
        <f t="shared" si="115"/>
        <v>19</v>
      </c>
      <c r="BM189" s="235">
        <v>0</v>
      </c>
      <c r="BN189" s="235">
        <v>0</v>
      </c>
      <c r="BO189" s="235">
        <v>0</v>
      </c>
      <c r="BP189" s="235">
        <v>0</v>
      </c>
      <c r="BQ189" s="235">
        <v>4</v>
      </c>
      <c r="BR189" s="235">
        <v>0</v>
      </c>
      <c r="BS189" s="235">
        <v>15</v>
      </c>
      <c r="BT189" s="240">
        <f t="shared" si="116"/>
        <v>19</v>
      </c>
      <c r="BU189" s="235">
        <f t="shared" si="117"/>
        <v>173</v>
      </c>
      <c r="BV189" s="235">
        <v>5</v>
      </c>
      <c r="BW189" s="244">
        <f t="shared" si="118"/>
        <v>34.6</v>
      </c>
      <c r="BX189" s="235">
        <f t="shared" si="119"/>
        <v>14</v>
      </c>
      <c r="BY189" s="245">
        <f t="shared" si="120"/>
        <v>2.8</v>
      </c>
      <c r="BZ189" s="235">
        <f t="shared" si="121"/>
        <v>27</v>
      </c>
      <c r="CA189" s="246">
        <f t="shared" si="122"/>
        <v>5.4</v>
      </c>
      <c r="CB189" s="235">
        <f t="shared" si="123"/>
        <v>19</v>
      </c>
      <c r="CC189" s="247">
        <f t="shared" si="124"/>
        <v>3.8</v>
      </c>
      <c r="CD189" s="235">
        <f t="shared" si="125"/>
        <v>2</v>
      </c>
      <c r="CE189" s="248">
        <f t="shared" si="126"/>
        <v>0.4</v>
      </c>
      <c r="CF189" s="235">
        <f t="shared" si="127"/>
        <v>29</v>
      </c>
      <c r="CG189" s="249">
        <f t="shared" si="128"/>
        <v>5.8</v>
      </c>
      <c r="CH189" s="235">
        <f t="shared" si="129"/>
        <v>7</v>
      </c>
      <c r="CI189" s="250">
        <f t="shared" si="130"/>
        <v>1.4</v>
      </c>
      <c r="CJ189" s="235">
        <f t="shared" si="131"/>
        <v>75</v>
      </c>
      <c r="CK189" s="251">
        <f t="shared" si="132"/>
        <v>15</v>
      </c>
      <c r="CL189" s="268">
        <f t="shared" si="133"/>
        <v>0</v>
      </c>
      <c r="CM189" s="160"/>
      <c r="CN189" s="264"/>
      <c r="CO189" s="160"/>
      <c r="CP189" s="160"/>
      <c r="CQ189" s="155"/>
      <c r="CR189" s="155"/>
      <c r="CS189" s="155"/>
      <c r="CT189" s="155"/>
      <c r="CU189" s="155"/>
      <c r="CV189" s="155"/>
      <c r="CW189" s="155"/>
      <c r="CX189" s="155"/>
      <c r="CY189" s="155"/>
      <c r="CZ189" s="155"/>
      <c r="DA189" s="155"/>
      <c r="DB189" s="155"/>
      <c r="DC189" s="155"/>
      <c r="DD189" s="155"/>
      <c r="DE189" s="155"/>
      <c r="DF189" s="155"/>
      <c r="DG189" s="155"/>
      <c r="DH189" s="155"/>
      <c r="DI189" s="155"/>
      <c r="DJ189" s="155"/>
      <c r="DK189" s="155"/>
      <c r="DL189" s="155"/>
      <c r="DM189" s="155"/>
      <c r="DN189" s="155"/>
      <c r="DO189" s="155"/>
      <c r="DP189" s="155"/>
      <c r="DQ189" s="155"/>
      <c r="DR189" s="155"/>
      <c r="DS189" s="155"/>
      <c r="DT189" s="155"/>
    </row>
    <row r="190" spans="1:124" s="171" customFormat="1" ht="65.099999999999994" customHeight="1" x14ac:dyDescent="0.25">
      <c r="A190" s="214">
        <v>136</v>
      </c>
      <c r="B190" s="153" t="s">
        <v>2814</v>
      </c>
      <c r="C190" s="155" t="s">
        <v>2815</v>
      </c>
      <c r="D190" s="162">
        <v>187</v>
      </c>
      <c r="E190" s="155" t="s">
        <v>2816</v>
      </c>
      <c r="F190" s="155" t="s">
        <v>2817</v>
      </c>
      <c r="G190" s="155" t="s">
        <v>1376</v>
      </c>
      <c r="H190" s="155" t="s">
        <v>26</v>
      </c>
      <c r="I190" s="155" t="s">
        <v>2818</v>
      </c>
      <c r="J190" s="155"/>
      <c r="K190" s="155"/>
      <c r="L190" s="155" t="s">
        <v>2819</v>
      </c>
      <c r="M190" s="155" t="s">
        <v>2820</v>
      </c>
      <c r="N190" s="155" t="s">
        <v>2821</v>
      </c>
      <c r="O190" s="4" t="s">
        <v>22</v>
      </c>
      <c r="P190" s="155" t="s">
        <v>29</v>
      </c>
      <c r="Q190" s="4">
        <v>481</v>
      </c>
      <c r="R190" s="159" t="s">
        <v>2822</v>
      </c>
      <c r="S190" s="155">
        <v>114204168</v>
      </c>
      <c r="T190" s="160">
        <v>1060000</v>
      </c>
      <c r="U190" s="160">
        <v>800000</v>
      </c>
      <c r="V190" s="180">
        <v>0.75471698113207553</v>
      </c>
      <c r="W190" s="155" t="s">
        <v>3137</v>
      </c>
      <c r="X190" s="155" t="s">
        <v>2809</v>
      </c>
      <c r="Y190" s="155"/>
      <c r="Z190" s="155" t="s">
        <v>2088</v>
      </c>
      <c r="AA190" s="155" t="s">
        <v>2087</v>
      </c>
      <c r="AB190" s="155" t="s">
        <v>2102</v>
      </c>
      <c r="AC190" s="155"/>
      <c r="AD190" s="155"/>
      <c r="AE190" s="155" t="s">
        <v>2823</v>
      </c>
      <c r="AF190" s="155"/>
      <c r="AG190" s="235">
        <v>4</v>
      </c>
      <c r="AH190" s="235">
        <v>0</v>
      </c>
      <c r="AI190" s="235">
        <v>0</v>
      </c>
      <c r="AJ190" s="235">
        <v>0</v>
      </c>
      <c r="AK190" s="235">
        <v>7</v>
      </c>
      <c r="AL190" s="235">
        <v>0</v>
      </c>
      <c r="AM190" s="235">
        <v>15</v>
      </c>
      <c r="AN190" s="236">
        <f t="shared" si="112"/>
        <v>26</v>
      </c>
      <c r="AO190" s="235">
        <v>4</v>
      </c>
      <c r="AP190" s="235">
        <v>0</v>
      </c>
      <c r="AQ190" s="235">
        <v>0</v>
      </c>
      <c r="AR190" s="235">
        <v>0</v>
      </c>
      <c r="AS190" s="235">
        <v>7</v>
      </c>
      <c r="AT190" s="235">
        <v>0</v>
      </c>
      <c r="AU190" s="235">
        <v>15</v>
      </c>
      <c r="AV190" s="237">
        <f t="shared" si="113"/>
        <v>26</v>
      </c>
      <c r="AW190" s="235">
        <v>4</v>
      </c>
      <c r="AX190" s="235">
        <v>15</v>
      </c>
      <c r="AY190" s="235">
        <v>10</v>
      </c>
      <c r="AZ190" s="235">
        <v>5</v>
      </c>
      <c r="BA190" s="235">
        <v>4</v>
      </c>
      <c r="BB190" s="235">
        <v>15</v>
      </c>
      <c r="BC190" s="235">
        <v>15</v>
      </c>
      <c r="BD190" s="238">
        <f t="shared" si="114"/>
        <v>68</v>
      </c>
      <c r="BE190" s="235">
        <v>4</v>
      </c>
      <c r="BF190" s="235">
        <v>0</v>
      </c>
      <c r="BG190" s="235">
        <v>0</v>
      </c>
      <c r="BH190" s="235">
        <v>0</v>
      </c>
      <c r="BI190" s="235">
        <v>7</v>
      </c>
      <c r="BJ190" s="235">
        <v>0</v>
      </c>
      <c r="BK190" s="235">
        <v>15</v>
      </c>
      <c r="BL190" s="239">
        <f t="shared" si="115"/>
        <v>26</v>
      </c>
      <c r="BM190" s="235">
        <v>4</v>
      </c>
      <c r="BN190" s="235">
        <v>0</v>
      </c>
      <c r="BO190" s="235">
        <v>0</v>
      </c>
      <c r="BP190" s="235">
        <v>0</v>
      </c>
      <c r="BQ190" s="235">
        <v>7</v>
      </c>
      <c r="BR190" s="235">
        <v>0</v>
      </c>
      <c r="BS190" s="235">
        <v>15</v>
      </c>
      <c r="BT190" s="240">
        <f t="shared" si="116"/>
        <v>26</v>
      </c>
      <c r="BU190" s="235">
        <f t="shared" si="117"/>
        <v>172</v>
      </c>
      <c r="BV190" s="235">
        <v>5</v>
      </c>
      <c r="BW190" s="244">
        <f t="shared" si="118"/>
        <v>34.4</v>
      </c>
      <c r="BX190" s="235">
        <f t="shared" si="119"/>
        <v>20</v>
      </c>
      <c r="BY190" s="245">
        <f t="shared" si="120"/>
        <v>4</v>
      </c>
      <c r="BZ190" s="235">
        <f t="shared" si="121"/>
        <v>15</v>
      </c>
      <c r="CA190" s="246">
        <f t="shared" si="122"/>
        <v>3</v>
      </c>
      <c r="CB190" s="235">
        <f t="shared" si="123"/>
        <v>10</v>
      </c>
      <c r="CC190" s="247">
        <f t="shared" si="124"/>
        <v>2</v>
      </c>
      <c r="CD190" s="235">
        <f t="shared" si="125"/>
        <v>5</v>
      </c>
      <c r="CE190" s="248">
        <f t="shared" si="126"/>
        <v>1</v>
      </c>
      <c r="CF190" s="235">
        <f t="shared" si="127"/>
        <v>32</v>
      </c>
      <c r="CG190" s="249">
        <f t="shared" si="128"/>
        <v>6.4</v>
      </c>
      <c r="CH190" s="235">
        <f t="shared" si="129"/>
        <v>15</v>
      </c>
      <c r="CI190" s="250">
        <f t="shared" si="130"/>
        <v>3</v>
      </c>
      <c r="CJ190" s="235">
        <f t="shared" si="131"/>
        <v>75</v>
      </c>
      <c r="CK190" s="251">
        <f t="shared" si="132"/>
        <v>15</v>
      </c>
      <c r="CL190" s="268">
        <f t="shared" si="133"/>
        <v>0</v>
      </c>
      <c r="CM190" s="160"/>
      <c r="CN190" s="264"/>
      <c r="CO190" s="160"/>
      <c r="CP190" s="160"/>
      <c r="CQ190" s="155"/>
      <c r="CR190" s="155"/>
      <c r="CS190" s="155"/>
      <c r="CT190" s="155"/>
      <c r="CU190" s="155"/>
      <c r="CV190" s="155"/>
      <c r="CW190" s="155"/>
      <c r="CX190" s="155"/>
      <c r="CY190" s="155"/>
      <c r="CZ190" s="155"/>
      <c r="DA190" s="155"/>
      <c r="DB190" s="155"/>
      <c r="DC190" s="155"/>
      <c r="DD190" s="155"/>
      <c r="DE190" s="155"/>
      <c r="DF190" s="155"/>
      <c r="DG190" s="155"/>
      <c r="DH190" s="155"/>
      <c r="DI190" s="155"/>
      <c r="DJ190" s="155"/>
      <c r="DK190" s="155"/>
      <c r="DL190" s="155"/>
      <c r="DM190" s="155"/>
      <c r="DN190" s="155"/>
      <c r="DO190" s="155"/>
      <c r="DP190" s="155"/>
      <c r="DQ190" s="155"/>
      <c r="DR190" s="155"/>
      <c r="DS190" s="155"/>
      <c r="DT190" s="155"/>
    </row>
    <row r="191" spans="1:124" s="4" customFormat="1" ht="65.099999999999994" customHeight="1" x14ac:dyDescent="0.25">
      <c r="A191" s="201">
        <v>10</v>
      </c>
      <c r="B191" s="155" t="s">
        <v>2277</v>
      </c>
      <c r="C191" s="150" t="s">
        <v>2997</v>
      </c>
      <c r="D191" s="155">
        <v>188</v>
      </c>
      <c r="E191" s="155" t="s">
        <v>32</v>
      </c>
      <c r="F191" s="155" t="s">
        <v>3004</v>
      </c>
      <c r="G191" s="155" t="s">
        <v>2278</v>
      </c>
      <c r="H191" s="155" t="s">
        <v>26</v>
      </c>
      <c r="I191" s="155"/>
      <c r="J191" s="155" t="s">
        <v>128</v>
      </c>
      <c r="K191" s="155" t="s">
        <v>2280</v>
      </c>
      <c r="L191" s="156" t="s">
        <v>2145</v>
      </c>
      <c r="M191" s="156" t="s">
        <v>2281</v>
      </c>
      <c r="N191" s="155" t="s">
        <v>2148</v>
      </c>
      <c r="O191" s="4" t="s">
        <v>61</v>
      </c>
      <c r="P191" s="155" t="s">
        <v>29</v>
      </c>
      <c r="Q191" s="4">
        <v>481</v>
      </c>
      <c r="R191" s="159" t="s">
        <v>2279</v>
      </c>
      <c r="S191" s="155">
        <v>113803401</v>
      </c>
      <c r="T191" s="160">
        <v>1150000</v>
      </c>
      <c r="U191" s="160">
        <v>900000</v>
      </c>
      <c r="V191" s="181">
        <f>U191/T191</f>
        <v>0.78260869565217395</v>
      </c>
      <c r="W191" s="199" t="s">
        <v>3065</v>
      </c>
      <c r="X191" s="155" t="s">
        <v>2284</v>
      </c>
      <c r="Y191" s="155"/>
      <c r="Z191" s="155" t="s">
        <v>2088</v>
      </c>
      <c r="AA191" s="4" t="s">
        <v>2087</v>
      </c>
      <c r="AB191" s="155" t="s">
        <v>2102</v>
      </c>
      <c r="AC191" s="155" t="s">
        <v>2052</v>
      </c>
      <c r="AD191" s="155"/>
      <c r="AE191" s="155"/>
      <c r="AG191" s="235">
        <v>4</v>
      </c>
      <c r="AH191" s="235">
        <v>7</v>
      </c>
      <c r="AI191" s="235">
        <v>0</v>
      </c>
      <c r="AJ191" s="235">
        <v>2</v>
      </c>
      <c r="AK191" s="235">
        <v>4</v>
      </c>
      <c r="AL191" s="235">
        <v>0</v>
      </c>
      <c r="AM191" s="235">
        <v>15</v>
      </c>
      <c r="AN191" s="236">
        <f t="shared" si="112"/>
        <v>32</v>
      </c>
      <c r="AO191" s="235">
        <v>7</v>
      </c>
      <c r="AP191" s="235">
        <v>7</v>
      </c>
      <c r="AQ191" s="235">
        <v>4</v>
      </c>
      <c r="AR191" s="235">
        <v>0</v>
      </c>
      <c r="AS191" s="235">
        <v>7</v>
      </c>
      <c r="AT191" s="235">
        <v>0</v>
      </c>
      <c r="AU191" s="235">
        <v>15</v>
      </c>
      <c r="AV191" s="237">
        <f t="shared" si="113"/>
        <v>40</v>
      </c>
      <c r="AW191" s="235">
        <v>4</v>
      </c>
      <c r="AX191" s="235">
        <v>7</v>
      </c>
      <c r="AY191" s="235">
        <v>4</v>
      </c>
      <c r="AZ191" s="235">
        <v>0</v>
      </c>
      <c r="BA191" s="235">
        <v>4</v>
      </c>
      <c r="BB191" s="235">
        <v>0</v>
      </c>
      <c r="BC191" s="235">
        <v>15</v>
      </c>
      <c r="BD191" s="238">
        <f t="shared" si="114"/>
        <v>34</v>
      </c>
      <c r="BE191" s="235">
        <v>4</v>
      </c>
      <c r="BF191" s="235">
        <v>7</v>
      </c>
      <c r="BG191" s="235">
        <v>0</v>
      </c>
      <c r="BH191" s="235">
        <v>2</v>
      </c>
      <c r="BI191" s="235">
        <v>4</v>
      </c>
      <c r="BJ191" s="235">
        <v>0</v>
      </c>
      <c r="BK191" s="235">
        <v>15</v>
      </c>
      <c r="BL191" s="239">
        <f t="shared" si="115"/>
        <v>32</v>
      </c>
      <c r="BM191" s="235">
        <v>4</v>
      </c>
      <c r="BN191" s="235">
        <v>7</v>
      </c>
      <c r="BO191" s="235">
        <v>0</v>
      </c>
      <c r="BP191" s="235">
        <v>2</v>
      </c>
      <c r="BQ191" s="235">
        <v>4</v>
      </c>
      <c r="BR191" s="235">
        <v>0</v>
      </c>
      <c r="BS191" s="235">
        <v>15</v>
      </c>
      <c r="BT191" s="240">
        <f t="shared" si="116"/>
        <v>32</v>
      </c>
      <c r="BU191" s="235">
        <f t="shared" si="117"/>
        <v>170</v>
      </c>
      <c r="BV191" s="235">
        <v>5</v>
      </c>
      <c r="BW191" s="244">
        <f t="shared" si="118"/>
        <v>34</v>
      </c>
      <c r="BX191" s="235">
        <f t="shared" si="119"/>
        <v>23</v>
      </c>
      <c r="BY191" s="245">
        <f t="shared" si="120"/>
        <v>4.5999999999999996</v>
      </c>
      <c r="BZ191" s="235">
        <f t="shared" si="121"/>
        <v>35</v>
      </c>
      <c r="CA191" s="246">
        <f t="shared" si="122"/>
        <v>7</v>
      </c>
      <c r="CB191" s="235">
        <f t="shared" si="123"/>
        <v>8</v>
      </c>
      <c r="CC191" s="247">
        <f t="shared" si="124"/>
        <v>1.6</v>
      </c>
      <c r="CD191" s="235">
        <f t="shared" si="125"/>
        <v>6</v>
      </c>
      <c r="CE191" s="248">
        <f t="shared" si="126"/>
        <v>1.2</v>
      </c>
      <c r="CF191" s="235">
        <f t="shared" si="127"/>
        <v>23</v>
      </c>
      <c r="CG191" s="249">
        <f t="shared" si="128"/>
        <v>4.5999999999999996</v>
      </c>
      <c r="CH191" s="235">
        <f t="shared" si="129"/>
        <v>0</v>
      </c>
      <c r="CI191" s="250">
        <f t="shared" si="130"/>
        <v>0</v>
      </c>
      <c r="CJ191" s="235">
        <f t="shared" si="131"/>
        <v>75</v>
      </c>
      <c r="CK191" s="251">
        <f t="shared" si="132"/>
        <v>15</v>
      </c>
      <c r="CL191" s="268">
        <f t="shared" si="133"/>
        <v>0</v>
      </c>
      <c r="CM191" s="160"/>
      <c r="CN191" s="264"/>
      <c r="CO191" s="160"/>
      <c r="CP191" s="160"/>
      <c r="CQ191" s="155"/>
      <c r="CR191" s="155"/>
      <c r="CS191" s="155"/>
      <c r="CT191" s="155"/>
      <c r="CU191" s="155"/>
      <c r="CV191" s="155"/>
      <c r="CW191" s="155"/>
      <c r="CX191" s="155"/>
      <c r="CY191" s="155"/>
      <c r="CZ191" s="155"/>
      <c r="DA191" s="155"/>
      <c r="DB191" s="155"/>
      <c r="DC191" s="155"/>
      <c r="DD191" s="155"/>
      <c r="DE191" s="155"/>
      <c r="DF191" s="155"/>
      <c r="DG191" s="155"/>
      <c r="DH191" s="155"/>
      <c r="DI191" s="155"/>
      <c r="DJ191" s="155"/>
      <c r="DK191" s="155"/>
      <c r="DL191" s="155"/>
      <c r="DM191" s="155"/>
      <c r="DN191" s="155"/>
      <c r="DO191" s="155"/>
      <c r="DP191" s="155"/>
      <c r="DQ191" s="155"/>
      <c r="DR191" s="155"/>
      <c r="DS191" s="155"/>
      <c r="DT191" s="155"/>
    </row>
    <row r="192" spans="1:124" x14ac:dyDescent="0.25">
      <c r="D192" s="154"/>
      <c r="E192" s="154"/>
      <c r="F192" s="154"/>
      <c r="H192" s="154"/>
      <c r="I192" s="154"/>
      <c r="J192" s="154"/>
      <c r="K192" s="154"/>
      <c r="L192" s="154"/>
      <c r="M192" s="154"/>
      <c r="N192" s="154"/>
      <c r="O192" s="154"/>
      <c r="P192" s="154"/>
      <c r="Q192" s="154"/>
      <c r="R192" s="154"/>
      <c r="S192" s="154"/>
      <c r="T192" s="154"/>
      <c r="U192" s="154"/>
      <c r="V192" s="154"/>
      <c r="W192" s="154"/>
      <c r="X192" s="154"/>
      <c r="Y192" s="154"/>
      <c r="Z192" s="154"/>
      <c r="AA192" s="154"/>
      <c r="AB192" s="154"/>
      <c r="AC192" s="154"/>
      <c r="AE192" s="154"/>
      <c r="AF192" s="154"/>
      <c r="AG192" s="154"/>
      <c r="CL192" s="3"/>
      <c r="CM192" s="3"/>
      <c r="CN192" s="3"/>
      <c r="CO192" s="3"/>
      <c r="CP192" s="3"/>
      <c r="CQ192" s="3"/>
      <c r="CR192" s="3"/>
      <c r="CS192" s="3"/>
      <c r="CT192" s="3"/>
      <c r="CU192" s="3"/>
      <c r="CV192" s="3"/>
      <c r="CW192" s="3"/>
      <c r="CX192" s="3"/>
      <c r="CY192" s="3"/>
      <c r="CZ192" s="3"/>
      <c r="DA192" s="3"/>
      <c r="DB192" s="3"/>
      <c r="DC192" s="3"/>
      <c r="DD192" s="3"/>
      <c r="DE192" s="3"/>
      <c r="DF192" s="3"/>
      <c r="DG192" s="3"/>
      <c r="DH192" s="3"/>
      <c r="DI192" s="3"/>
      <c r="DJ192" s="3"/>
      <c r="DK192" s="3"/>
      <c r="DL192" s="3"/>
      <c r="DM192" s="3"/>
      <c r="DN192" s="3"/>
      <c r="DO192" s="3"/>
      <c r="DP192" s="3"/>
      <c r="DQ192" s="3"/>
      <c r="DR192" s="3"/>
      <c r="DS192" s="3"/>
      <c r="DT192" s="3"/>
    </row>
    <row r="193" spans="3:124" ht="65.099999999999994" customHeight="1" x14ac:dyDescent="0.25">
      <c r="C193" s="154"/>
      <c r="D193" s="154"/>
      <c r="E193" s="154"/>
      <c r="F193" s="154"/>
      <c r="H193" s="154"/>
      <c r="I193" s="154"/>
      <c r="J193" s="154"/>
      <c r="K193" s="154"/>
      <c r="L193" s="154"/>
      <c r="M193" s="154"/>
      <c r="N193" s="154"/>
      <c r="O193" s="154"/>
      <c r="P193" s="154"/>
      <c r="Q193" s="154"/>
      <c r="R193" s="154"/>
      <c r="S193" s="154"/>
      <c r="T193" s="154"/>
      <c r="U193" s="154"/>
      <c r="V193" s="154"/>
      <c r="W193" s="154"/>
      <c r="X193" s="154"/>
      <c r="Y193" s="154"/>
      <c r="Z193" s="154"/>
      <c r="AA193" s="154"/>
      <c r="AB193" s="154"/>
      <c r="AC193" s="154"/>
      <c r="AE193" s="154"/>
      <c r="AF193" s="154"/>
      <c r="AG193" s="154"/>
      <c r="CL193" s="3"/>
      <c r="CM193" s="3"/>
      <c r="CN193" s="3"/>
      <c r="CO193" s="3"/>
      <c r="CP193" s="3"/>
      <c r="CQ193" s="3"/>
      <c r="CR193" s="3"/>
      <c r="CS193" s="3"/>
      <c r="CT193" s="3"/>
      <c r="CU193" s="3"/>
      <c r="CV193" s="3"/>
      <c r="CW193" s="3"/>
      <c r="CX193" s="3"/>
      <c r="CY193" s="3"/>
      <c r="CZ193" s="3"/>
      <c r="DA193" s="3"/>
      <c r="DB193" s="3"/>
      <c r="DC193" s="3"/>
      <c r="DD193" s="3"/>
      <c r="DE193" s="3"/>
      <c r="DF193" s="3"/>
      <c r="DG193" s="3"/>
      <c r="DH193" s="3"/>
      <c r="DI193" s="3"/>
      <c r="DJ193" s="3"/>
      <c r="DK193" s="3"/>
      <c r="DL193" s="3"/>
      <c r="DM193" s="3"/>
      <c r="DN193" s="3"/>
      <c r="DO193" s="3"/>
      <c r="DP193" s="3"/>
      <c r="DQ193" s="3"/>
      <c r="DR193" s="3"/>
      <c r="DS193" s="3"/>
      <c r="DT193" s="3"/>
    </row>
    <row r="194" spans="3:124" ht="65.099999999999994" customHeight="1" x14ac:dyDescent="0.25">
      <c r="C194" s="154"/>
      <c r="D194" s="154"/>
      <c r="E194" s="154"/>
      <c r="F194" s="154"/>
      <c r="H194" s="154"/>
      <c r="I194" s="154"/>
      <c r="J194" s="154"/>
      <c r="K194" s="154"/>
      <c r="L194" s="154"/>
      <c r="M194" s="154"/>
      <c r="N194" s="154"/>
      <c r="O194" s="154"/>
      <c r="P194" s="154"/>
      <c r="Q194" s="154"/>
      <c r="R194" s="154"/>
      <c r="S194" s="154"/>
      <c r="T194" s="154"/>
      <c r="U194" s="154"/>
      <c r="V194" s="154"/>
      <c r="W194" s="154"/>
      <c r="X194" s="154"/>
      <c r="Y194" s="154"/>
      <c r="Z194" s="154"/>
      <c r="AA194" s="154"/>
      <c r="AB194" s="154"/>
      <c r="AC194" s="154"/>
      <c r="AE194" s="154"/>
      <c r="AF194" s="154"/>
      <c r="AG194" s="154"/>
      <c r="CL194" s="3"/>
      <c r="CM194" s="3"/>
      <c r="CN194" s="3"/>
      <c r="CO194" s="3"/>
      <c r="CP194" s="3"/>
      <c r="CQ194" s="3"/>
      <c r="CR194" s="3"/>
      <c r="CS194" s="3"/>
      <c r="CT194" s="3"/>
      <c r="CU194" s="3"/>
      <c r="CV194" s="3"/>
      <c r="CW194" s="3"/>
      <c r="CX194" s="3"/>
      <c r="CY194" s="3"/>
      <c r="CZ194" s="3"/>
      <c r="DA194" s="3"/>
      <c r="DB194" s="3"/>
      <c r="DC194" s="3"/>
      <c r="DD194" s="3"/>
      <c r="DE194" s="3"/>
      <c r="DF194" s="3"/>
      <c r="DG194" s="3"/>
      <c r="DH194" s="3"/>
      <c r="DI194" s="3"/>
      <c r="DJ194" s="3"/>
      <c r="DK194" s="3"/>
      <c r="DL194" s="3"/>
      <c r="DM194" s="3"/>
      <c r="DN194" s="3"/>
      <c r="DO194" s="3"/>
      <c r="DP194" s="3"/>
      <c r="DQ194" s="3"/>
      <c r="DR194" s="3"/>
      <c r="DS194" s="3"/>
      <c r="DT194" s="3"/>
    </row>
    <row r="195" spans="3:124" ht="65.099999999999994" customHeight="1" x14ac:dyDescent="0.25">
      <c r="C195" s="154"/>
      <c r="D195" s="154"/>
      <c r="E195" s="154"/>
      <c r="F195" s="154"/>
      <c r="H195" s="154"/>
      <c r="I195" s="154"/>
      <c r="J195" s="154"/>
      <c r="K195" s="154"/>
      <c r="L195" s="154"/>
      <c r="M195" s="154"/>
      <c r="N195" s="154"/>
      <c r="O195" s="154"/>
      <c r="P195" s="154"/>
      <c r="Q195" s="154"/>
      <c r="R195" s="154"/>
      <c r="S195" s="154"/>
      <c r="T195" s="154"/>
      <c r="U195" s="154"/>
      <c r="V195" s="154"/>
      <c r="W195" s="154"/>
      <c r="X195" s="154"/>
      <c r="Y195" s="154"/>
      <c r="Z195" s="154"/>
      <c r="AA195" s="154"/>
      <c r="AB195" s="154"/>
      <c r="AC195" s="154"/>
      <c r="AE195" s="154"/>
      <c r="AF195" s="154"/>
      <c r="AG195" s="154"/>
      <c r="CL195" s="3"/>
      <c r="CM195" s="3"/>
      <c r="CN195" s="3"/>
      <c r="CO195" s="3"/>
      <c r="CP195" s="3"/>
      <c r="CQ195" s="3"/>
      <c r="CR195" s="3"/>
      <c r="CS195" s="3"/>
      <c r="CT195" s="3"/>
      <c r="CU195" s="3"/>
      <c r="CV195" s="3"/>
      <c r="CW195" s="3"/>
      <c r="CX195" s="3"/>
      <c r="CY195" s="3"/>
      <c r="CZ195" s="3"/>
      <c r="DA195" s="3"/>
      <c r="DB195" s="3"/>
      <c r="DC195" s="3"/>
      <c r="DD195" s="3"/>
      <c r="DE195" s="3"/>
      <c r="DF195" s="3"/>
      <c r="DG195" s="3"/>
      <c r="DH195" s="3"/>
      <c r="DI195" s="3"/>
      <c r="DJ195" s="3"/>
      <c r="DK195" s="3"/>
      <c r="DL195" s="3"/>
      <c r="DM195" s="3"/>
      <c r="DN195" s="3"/>
      <c r="DO195" s="3"/>
      <c r="DP195" s="3"/>
      <c r="DQ195" s="3"/>
      <c r="DR195" s="3"/>
      <c r="DS195" s="3"/>
      <c r="DT195" s="3"/>
    </row>
    <row r="196" spans="3:124" ht="65.099999999999994" customHeight="1" x14ac:dyDescent="0.25">
      <c r="C196" s="154"/>
      <c r="D196" s="154"/>
      <c r="E196" s="154"/>
      <c r="F196" s="154"/>
      <c r="H196" s="154"/>
      <c r="I196" s="154"/>
      <c r="J196" s="154"/>
      <c r="K196" s="154"/>
      <c r="L196" s="154"/>
      <c r="M196" s="154"/>
      <c r="N196" s="154"/>
      <c r="O196" s="154"/>
      <c r="P196" s="154"/>
      <c r="Q196" s="154"/>
      <c r="R196" s="154"/>
      <c r="S196" s="154"/>
      <c r="T196" s="154"/>
      <c r="U196" s="154"/>
      <c r="V196" s="154"/>
      <c r="W196" s="154"/>
      <c r="X196" s="154"/>
      <c r="Y196" s="154"/>
      <c r="Z196" s="154"/>
      <c r="AA196" s="154"/>
      <c r="AB196" s="154"/>
      <c r="AC196" s="154"/>
      <c r="AE196" s="154"/>
      <c r="AF196" s="154"/>
      <c r="AG196" s="154"/>
      <c r="CL196" s="3"/>
      <c r="CM196" s="3"/>
      <c r="CN196" s="3"/>
      <c r="CO196" s="3"/>
      <c r="CP196" s="3"/>
      <c r="CQ196" s="3"/>
      <c r="CR196" s="3"/>
      <c r="CS196" s="3"/>
      <c r="CT196" s="3"/>
      <c r="CU196" s="3"/>
      <c r="CV196" s="3"/>
      <c r="CW196" s="3"/>
      <c r="CX196" s="3"/>
      <c r="CY196" s="3"/>
      <c r="CZ196" s="3"/>
      <c r="DA196" s="3"/>
      <c r="DB196" s="3"/>
      <c r="DC196" s="3"/>
      <c r="DD196" s="3"/>
      <c r="DE196" s="3"/>
      <c r="DF196" s="3"/>
      <c r="DG196" s="3"/>
      <c r="DH196" s="3"/>
      <c r="DI196" s="3"/>
      <c r="DJ196" s="3"/>
      <c r="DK196" s="3"/>
      <c r="DL196" s="3"/>
      <c r="DM196" s="3"/>
      <c r="DN196" s="3"/>
      <c r="DO196" s="3"/>
      <c r="DP196" s="3"/>
      <c r="DQ196" s="3"/>
      <c r="DR196" s="3"/>
      <c r="DS196" s="3"/>
      <c r="DT196" s="3"/>
    </row>
    <row r="197" spans="3:124" ht="65.099999999999994" customHeight="1" x14ac:dyDescent="0.25">
      <c r="C197" s="154"/>
      <c r="D197" s="154"/>
      <c r="E197" s="154"/>
      <c r="F197" s="154"/>
      <c r="H197" s="154"/>
      <c r="I197" s="154"/>
      <c r="J197" s="154"/>
      <c r="K197" s="154"/>
      <c r="L197" s="154"/>
      <c r="M197" s="154"/>
      <c r="N197" s="154"/>
      <c r="O197" s="154"/>
      <c r="P197" s="154"/>
      <c r="Q197" s="154"/>
      <c r="R197" s="154"/>
      <c r="S197" s="154"/>
      <c r="T197" s="154"/>
      <c r="U197" s="154"/>
      <c r="V197" s="154"/>
      <c r="W197" s="154"/>
      <c r="X197" s="154"/>
      <c r="Y197" s="154"/>
      <c r="Z197" s="154"/>
      <c r="AA197" s="154"/>
      <c r="AB197" s="154"/>
      <c r="AC197" s="154"/>
      <c r="AE197" s="154"/>
      <c r="AF197" s="154"/>
      <c r="AG197" s="154"/>
      <c r="CL197" s="3"/>
      <c r="CM197" s="3"/>
      <c r="CN197" s="3"/>
      <c r="CO197" s="3"/>
      <c r="CP197" s="3"/>
      <c r="CQ197" s="3"/>
      <c r="CR197" s="3"/>
      <c r="CS197" s="3"/>
      <c r="CT197" s="3"/>
      <c r="CU197" s="3"/>
      <c r="CV197" s="3"/>
      <c r="CW197" s="3"/>
      <c r="CX197" s="3"/>
      <c r="CY197" s="3"/>
      <c r="CZ197" s="3"/>
      <c r="DA197" s="3"/>
      <c r="DB197" s="3"/>
      <c r="DC197" s="3"/>
      <c r="DD197" s="3"/>
      <c r="DE197" s="3"/>
      <c r="DF197" s="3"/>
      <c r="DG197" s="3"/>
      <c r="DH197" s="3"/>
      <c r="DI197" s="3"/>
      <c r="DJ197" s="3"/>
      <c r="DK197" s="3"/>
      <c r="DL197" s="3"/>
      <c r="DM197" s="3"/>
      <c r="DN197" s="3"/>
      <c r="DO197" s="3"/>
      <c r="DP197" s="3"/>
      <c r="DQ197" s="3"/>
      <c r="DR197" s="3"/>
      <c r="DS197" s="3"/>
      <c r="DT197" s="3"/>
    </row>
    <row r="198" spans="3:124" ht="65.099999999999994" customHeight="1" x14ac:dyDescent="0.25">
      <c r="C198" s="154"/>
      <c r="D198" s="154"/>
      <c r="E198" s="154"/>
      <c r="F198" s="154"/>
      <c r="H198" s="154"/>
      <c r="I198" s="154"/>
      <c r="J198" s="154"/>
      <c r="K198" s="154"/>
      <c r="L198" s="154"/>
      <c r="M198" s="154"/>
      <c r="N198" s="154"/>
      <c r="O198" s="154"/>
      <c r="P198" s="154"/>
      <c r="Q198" s="154"/>
      <c r="R198" s="154"/>
      <c r="S198" s="154"/>
      <c r="T198" s="154"/>
      <c r="U198" s="154"/>
      <c r="V198" s="154"/>
      <c r="W198" s="154"/>
      <c r="X198" s="154"/>
      <c r="Y198" s="154"/>
      <c r="Z198" s="154"/>
      <c r="AA198" s="154"/>
      <c r="AB198" s="154"/>
      <c r="AC198" s="154"/>
      <c r="AE198" s="154"/>
      <c r="AF198" s="154"/>
      <c r="AG198" s="154"/>
      <c r="CL198" s="3"/>
      <c r="CM198" s="3"/>
      <c r="CN198" s="3"/>
      <c r="CO198" s="3"/>
      <c r="CP198" s="3"/>
      <c r="CQ198" s="3"/>
      <c r="CR198" s="3"/>
      <c r="CS198" s="3"/>
      <c r="CT198" s="3"/>
      <c r="CU198" s="3"/>
      <c r="CV198" s="3"/>
      <c r="CW198" s="3"/>
      <c r="CX198" s="3"/>
      <c r="CY198" s="3"/>
      <c r="CZ198" s="3"/>
      <c r="DA198" s="3"/>
      <c r="DB198" s="3"/>
      <c r="DC198" s="3"/>
      <c r="DD198" s="3"/>
      <c r="DE198" s="3"/>
      <c r="DF198" s="3"/>
      <c r="DG198" s="3"/>
      <c r="DH198" s="3"/>
      <c r="DI198" s="3"/>
      <c r="DJ198" s="3"/>
      <c r="DK198" s="3"/>
      <c r="DL198" s="3"/>
      <c r="DM198" s="3"/>
      <c r="DN198" s="3"/>
      <c r="DO198" s="3"/>
      <c r="DP198" s="3"/>
      <c r="DQ198" s="3"/>
      <c r="DR198" s="3"/>
      <c r="DS198" s="3"/>
      <c r="DT198" s="3"/>
    </row>
    <row r="199" spans="3:124" ht="65.099999999999994" customHeight="1" x14ac:dyDescent="0.25">
      <c r="C199" s="154"/>
      <c r="D199" s="154"/>
      <c r="E199" s="154"/>
      <c r="F199" s="154"/>
      <c r="H199" s="154"/>
      <c r="I199" s="154"/>
      <c r="J199" s="154"/>
      <c r="K199" s="154"/>
      <c r="L199" s="154"/>
      <c r="M199" s="154"/>
      <c r="N199" s="154"/>
      <c r="O199" s="154"/>
      <c r="P199" s="154"/>
      <c r="Q199" s="154"/>
      <c r="R199" s="154"/>
      <c r="S199" s="154"/>
      <c r="T199" s="154"/>
      <c r="U199" s="154"/>
      <c r="V199" s="154"/>
      <c r="W199" s="154"/>
      <c r="X199" s="154"/>
      <c r="Y199" s="154"/>
      <c r="Z199" s="154"/>
      <c r="AA199" s="154"/>
      <c r="AB199" s="154"/>
      <c r="AC199" s="154"/>
      <c r="AE199" s="154"/>
      <c r="AF199" s="154"/>
      <c r="AG199" s="154"/>
      <c r="CL199" s="3"/>
      <c r="CM199" s="3"/>
      <c r="CN199" s="3"/>
      <c r="CO199" s="3"/>
      <c r="CP199" s="3"/>
      <c r="CQ199" s="3"/>
      <c r="CR199" s="3"/>
      <c r="CS199" s="3"/>
      <c r="CT199" s="3"/>
      <c r="CU199" s="3"/>
      <c r="CV199" s="3"/>
      <c r="CW199" s="3"/>
      <c r="CX199" s="3"/>
      <c r="CY199" s="3"/>
      <c r="CZ199" s="3"/>
      <c r="DA199" s="3"/>
      <c r="DB199" s="3"/>
      <c r="DC199" s="3"/>
      <c r="DD199" s="3"/>
      <c r="DE199" s="3"/>
      <c r="DF199" s="3"/>
      <c r="DG199" s="3"/>
      <c r="DH199" s="3"/>
      <c r="DI199" s="3"/>
      <c r="DJ199" s="3"/>
      <c r="DK199" s="3"/>
      <c r="DL199" s="3"/>
      <c r="DM199" s="3"/>
      <c r="DN199" s="3"/>
      <c r="DO199" s="3"/>
      <c r="DP199" s="3"/>
      <c r="DQ199" s="3"/>
      <c r="DR199" s="3"/>
      <c r="DS199" s="3"/>
      <c r="DT199" s="3"/>
    </row>
    <row r="200" spans="3:124" ht="65.099999999999994" customHeight="1" x14ac:dyDescent="0.25">
      <c r="C200" s="154"/>
      <c r="D200" s="154"/>
      <c r="E200" s="154"/>
      <c r="F200" s="154"/>
      <c r="H200" s="154"/>
      <c r="I200" s="154"/>
      <c r="J200" s="154"/>
      <c r="K200" s="154"/>
      <c r="L200" s="154"/>
      <c r="M200" s="154"/>
      <c r="N200" s="154"/>
      <c r="O200" s="154"/>
      <c r="P200" s="154"/>
      <c r="Q200" s="154"/>
      <c r="R200" s="154"/>
      <c r="S200" s="154"/>
      <c r="T200" s="154"/>
      <c r="U200" s="154"/>
      <c r="V200" s="154"/>
      <c r="W200" s="154"/>
      <c r="X200" s="154"/>
      <c r="Y200" s="154"/>
      <c r="Z200" s="154"/>
      <c r="AA200" s="154"/>
      <c r="AB200" s="154"/>
      <c r="AC200" s="154"/>
      <c r="AE200" s="154"/>
      <c r="AF200" s="154"/>
      <c r="AG200" s="154"/>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c r="DN200" s="3"/>
      <c r="DO200" s="3"/>
      <c r="DP200" s="3"/>
      <c r="DQ200" s="3"/>
      <c r="DR200" s="3"/>
      <c r="DS200" s="3"/>
      <c r="DT200" s="3"/>
    </row>
    <row r="201" spans="3:124" ht="65.099999999999994" customHeight="1" x14ac:dyDescent="0.25">
      <c r="C201" s="154"/>
      <c r="D201" s="154"/>
      <c r="E201" s="154"/>
      <c r="F201" s="154"/>
      <c r="H201" s="154"/>
      <c r="I201" s="154"/>
      <c r="J201" s="154"/>
      <c r="K201" s="154"/>
      <c r="L201" s="154"/>
      <c r="M201" s="154"/>
      <c r="N201" s="154"/>
      <c r="O201" s="154"/>
      <c r="P201" s="154"/>
      <c r="Q201" s="154"/>
      <c r="R201" s="154"/>
      <c r="S201" s="154"/>
      <c r="T201" s="154"/>
      <c r="U201" s="154"/>
      <c r="V201" s="154"/>
      <c r="W201" s="154"/>
      <c r="X201" s="154"/>
      <c r="Y201" s="154"/>
      <c r="Z201" s="154"/>
      <c r="AA201" s="154"/>
      <c r="AB201" s="154"/>
      <c r="AC201" s="154"/>
      <c r="AE201" s="154"/>
      <c r="AF201" s="154"/>
      <c r="AG201" s="154"/>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c r="DN201" s="3"/>
      <c r="DO201" s="3"/>
      <c r="DP201" s="3"/>
      <c r="DQ201" s="3"/>
      <c r="DR201" s="3"/>
      <c r="DS201" s="3"/>
      <c r="DT201" s="3"/>
    </row>
    <row r="202" spans="3:124" ht="65.099999999999994" customHeight="1" x14ac:dyDescent="0.25">
      <c r="C202" s="154"/>
      <c r="D202" s="154"/>
      <c r="E202" s="154"/>
      <c r="F202" s="154"/>
      <c r="H202" s="154"/>
      <c r="I202" s="154"/>
      <c r="J202" s="154"/>
      <c r="K202" s="154"/>
      <c r="L202" s="154"/>
      <c r="M202" s="154"/>
      <c r="N202" s="154"/>
      <c r="O202" s="154"/>
      <c r="P202" s="154"/>
      <c r="Q202" s="154"/>
      <c r="R202" s="154"/>
      <c r="S202" s="154"/>
      <c r="T202" s="154"/>
      <c r="U202" s="154"/>
      <c r="V202" s="154"/>
      <c r="W202" s="154"/>
      <c r="X202" s="154"/>
      <c r="Y202" s="154"/>
      <c r="Z202" s="154"/>
      <c r="AA202" s="154"/>
      <c r="AB202" s="154"/>
      <c r="AC202" s="154"/>
      <c r="AE202" s="154"/>
      <c r="AF202" s="154"/>
      <c r="AG202" s="154"/>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c r="DN202" s="3"/>
      <c r="DO202" s="3"/>
      <c r="DP202" s="3"/>
      <c r="DQ202" s="3"/>
      <c r="DR202" s="3"/>
      <c r="DS202" s="3"/>
      <c r="DT202" s="3"/>
    </row>
    <row r="203" spans="3:124" ht="65.099999999999994" customHeight="1" x14ac:dyDescent="0.25">
      <c r="C203" s="154"/>
      <c r="D203" s="154"/>
      <c r="E203" s="154"/>
      <c r="F203" s="154"/>
      <c r="H203" s="154"/>
      <c r="I203" s="154"/>
      <c r="J203" s="154"/>
      <c r="K203" s="154"/>
      <c r="L203" s="154"/>
      <c r="M203" s="154"/>
      <c r="N203" s="154"/>
      <c r="O203" s="154"/>
      <c r="P203" s="154"/>
      <c r="Q203" s="154"/>
      <c r="R203" s="154"/>
      <c r="S203" s="154"/>
      <c r="T203" s="154"/>
      <c r="U203" s="154"/>
      <c r="V203" s="154"/>
      <c r="W203" s="154"/>
      <c r="X203" s="154"/>
      <c r="Y203" s="154"/>
      <c r="Z203" s="154"/>
      <c r="AA203" s="154"/>
      <c r="AB203" s="154"/>
      <c r="AC203" s="154"/>
      <c r="AE203" s="154"/>
      <c r="AF203" s="154"/>
      <c r="AG203" s="154"/>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c r="DN203" s="3"/>
      <c r="DO203" s="3"/>
      <c r="DP203" s="3"/>
      <c r="DQ203" s="3"/>
      <c r="DR203" s="3"/>
      <c r="DS203" s="3"/>
      <c r="DT203" s="3"/>
    </row>
    <row r="204" spans="3:124" ht="65.099999999999994" customHeight="1" x14ac:dyDescent="0.25">
      <c r="C204" s="154"/>
      <c r="D204" s="154"/>
      <c r="E204" s="154"/>
      <c r="F204" s="154"/>
      <c r="H204" s="154"/>
      <c r="I204" s="154"/>
      <c r="J204" s="154"/>
      <c r="K204" s="154"/>
      <c r="L204" s="154"/>
      <c r="M204" s="154"/>
      <c r="N204" s="154"/>
      <c r="O204" s="154"/>
      <c r="P204" s="154"/>
      <c r="Q204" s="154"/>
      <c r="R204" s="154"/>
      <c r="S204" s="154"/>
      <c r="T204" s="154"/>
      <c r="U204" s="154"/>
      <c r="V204" s="154"/>
      <c r="W204" s="154"/>
      <c r="X204" s="154"/>
      <c r="Y204" s="154"/>
      <c r="Z204" s="154"/>
      <c r="AA204" s="154"/>
      <c r="AB204" s="154"/>
      <c r="AC204" s="154"/>
      <c r="AE204" s="154"/>
      <c r="AF204" s="154"/>
      <c r="AG204" s="154"/>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c r="DN204" s="3"/>
      <c r="DO204" s="3"/>
      <c r="DP204" s="3"/>
      <c r="DQ204" s="3"/>
      <c r="DR204" s="3"/>
      <c r="DS204" s="3"/>
      <c r="DT204" s="3"/>
    </row>
    <row r="205" spans="3:124" ht="65.099999999999994" customHeight="1" x14ac:dyDescent="0.25">
      <c r="C205" s="154"/>
      <c r="D205" s="154"/>
      <c r="E205" s="154"/>
      <c r="F205" s="154"/>
      <c r="H205" s="154"/>
      <c r="I205" s="154"/>
      <c r="J205" s="154"/>
      <c r="K205" s="154"/>
      <c r="L205" s="154"/>
      <c r="M205" s="154"/>
      <c r="N205" s="154"/>
      <c r="O205" s="154"/>
      <c r="P205" s="154"/>
      <c r="Q205" s="154"/>
      <c r="R205" s="154"/>
      <c r="S205" s="154"/>
      <c r="T205" s="154"/>
      <c r="U205" s="154"/>
      <c r="V205" s="154"/>
      <c r="W205" s="154"/>
      <c r="X205" s="154"/>
      <c r="Y205" s="154"/>
      <c r="Z205" s="154"/>
      <c r="AA205" s="154"/>
      <c r="AB205" s="154"/>
      <c r="AC205" s="154"/>
      <c r="AE205" s="154"/>
      <c r="AF205" s="154"/>
      <c r="AG205" s="154"/>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c r="DN205" s="3"/>
      <c r="DO205" s="3"/>
      <c r="DP205" s="3"/>
      <c r="DQ205" s="3"/>
      <c r="DR205" s="3"/>
      <c r="DS205" s="3"/>
      <c r="DT205" s="3"/>
    </row>
    <row r="206" spans="3:124" ht="65.099999999999994" customHeight="1" x14ac:dyDescent="0.25">
      <c r="C206" s="154"/>
      <c r="D206" s="154"/>
      <c r="E206" s="154"/>
      <c r="F206" s="154"/>
      <c r="H206" s="154"/>
      <c r="I206" s="154"/>
      <c r="J206" s="154"/>
      <c r="K206" s="154"/>
      <c r="L206" s="154"/>
      <c r="M206" s="154"/>
      <c r="N206" s="154"/>
      <c r="O206" s="154"/>
      <c r="P206" s="154"/>
      <c r="Q206" s="154"/>
      <c r="R206" s="154"/>
      <c r="S206" s="154"/>
      <c r="T206" s="154"/>
      <c r="U206" s="154"/>
      <c r="V206" s="154"/>
      <c r="W206" s="154"/>
      <c r="X206" s="154"/>
      <c r="Y206" s="154"/>
      <c r="Z206" s="154"/>
      <c r="AA206" s="154"/>
      <c r="AB206" s="154"/>
      <c r="AC206" s="154"/>
      <c r="AE206" s="154"/>
      <c r="AF206" s="154"/>
      <c r="AG206" s="154"/>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c r="DN206" s="3"/>
      <c r="DO206" s="3"/>
      <c r="DP206" s="3"/>
      <c r="DQ206" s="3"/>
      <c r="DR206" s="3"/>
      <c r="DS206" s="3"/>
      <c r="DT206" s="3"/>
    </row>
    <row r="207" spans="3:124" ht="65.099999999999994" customHeight="1" x14ac:dyDescent="0.25">
      <c r="C207" s="154"/>
      <c r="D207" s="154"/>
      <c r="E207" s="154"/>
      <c r="F207" s="154"/>
      <c r="H207" s="154"/>
      <c r="I207" s="154"/>
      <c r="J207" s="154"/>
      <c r="K207" s="154"/>
      <c r="L207" s="154"/>
      <c r="M207" s="154"/>
      <c r="N207" s="154"/>
      <c r="O207" s="154"/>
      <c r="P207" s="154"/>
      <c r="Q207" s="154"/>
      <c r="R207" s="154"/>
      <c r="S207" s="154"/>
      <c r="T207" s="154"/>
      <c r="U207" s="154"/>
      <c r="V207" s="154"/>
      <c r="W207" s="154"/>
      <c r="X207" s="154"/>
      <c r="Y207" s="154"/>
      <c r="Z207" s="154"/>
      <c r="AA207" s="154"/>
      <c r="AB207" s="154"/>
      <c r="AC207" s="154"/>
      <c r="AE207" s="154"/>
      <c r="AF207" s="154"/>
      <c r="AG207" s="154"/>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c r="DN207" s="3"/>
      <c r="DO207" s="3"/>
      <c r="DP207" s="3"/>
      <c r="DQ207" s="3"/>
      <c r="DR207" s="3"/>
      <c r="DS207" s="3"/>
      <c r="DT207" s="3"/>
    </row>
    <row r="208" spans="3:124" ht="65.099999999999994" customHeight="1" x14ac:dyDescent="0.25">
      <c r="C208" s="154"/>
      <c r="D208" s="154"/>
      <c r="E208" s="154"/>
      <c r="F208" s="154"/>
      <c r="H208" s="154"/>
      <c r="I208" s="154"/>
      <c r="J208" s="154"/>
      <c r="K208" s="154"/>
      <c r="L208" s="154"/>
      <c r="M208" s="154"/>
      <c r="N208" s="154"/>
      <c r="O208" s="154"/>
      <c r="P208" s="154"/>
      <c r="Q208" s="154"/>
      <c r="R208" s="154"/>
      <c r="S208" s="154"/>
      <c r="T208" s="154"/>
      <c r="U208" s="154"/>
      <c r="V208" s="154"/>
      <c r="W208" s="154"/>
      <c r="X208" s="154"/>
      <c r="Y208" s="154"/>
      <c r="Z208" s="154"/>
      <c r="AA208" s="154"/>
      <c r="AB208" s="154"/>
      <c r="AC208" s="154"/>
      <c r="AE208" s="154"/>
      <c r="AF208" s="154"/>
      <c r="AG208" s="154"/>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c r="DN208" s="3"/>
      <c r="DO208" s="3"/>
      <c r="DP208" s="3"/>
      <c r="DQ208" s="3"/>
      <c r="DR208" s="3"/>
      <c r="DS208" s="3"/>
      <c r="DT208" s="3"/>
    </row>
    <row r="209" spans="3:124" ht="65.099999999999994" customHeight="1" x14ac:dyDescent="0.25">
      <c r="C209" s="154"/>
      <c r="D209" s="154"/>
      <c r="E209" s="154"/>
      <c r="F209" s="154"/>
      <c r="H209" s="154"/>
      <c r="I209" s="154"/>
      <c r="J209" s="154"/>
      <c r="K209" s="154"/>
      <c r="L209" s="154"/>
      <c r="M209" s="154"/>
      <c r="N209" s="154"/>
      <c r="O209" s="154"/>
      <c r="P209" s="154"/>
      <c r="Q209" s="154"/>
      <c r="R209" s="154"/>
      <c r="S209" s="154"/>
      <c r="T209" s="154"/>
      <c r="U209" s="154"/>
      <c r="V209" s="154"/>
      <c r="W209" s="154"/>
      <c r="X209" s="154"/>
      <c r="Y209" s="154"/>
      <c r="Z209" s="154"/>
      <c r="AA209" s="154"/>
      <c r="AB209" s="154"/>
      <c r="AC209" s="154"/>
      <c r="AE209" s="154"/>
      <c r="AF209" s="154"/>
      <c r="AG209" s="154"/>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c r="DN209" s="3"/>
      <c r="DO209" s="3"/>
      <c r="DP209" s="3"/>
      <c r="DQ209" s="3"/>
      <c r="DR209" s="3"/>
      <c r="DS209" s="3"/>
      <c r="DT209" s="3"/>
    </row>
    <row r="210" spans="3:124" ht="65.099999999999994" customHeight="1" x14ac:dyDescent="0.25">
      <c r="C210" s="154"/>
      <c r="D210" s="154"/>
      <c r="E210" s="154"/>
      <c r="F210" s="154"/>
      <c r="H210" s="154"/>
      <c r="I210" s="154"/>
      <c r="J210" s="154"/>
      <c r="K210" s="154"/>
      <c r="L210" s="154"/>
      <c r="M210" s="154"/>
      <c r="N210" s="154"/>
      <c r="O210" s="154"/>
      <c r="P210" s="154"/>
      <c r="Q210" s="154"/>
      <c r="R210" s="154"/>
      <c r="S210" s="154"/>
      <c r="T210" s="154"/>
      <c r="U210" s="154"/>
      <c r="V210" s="154"/>
      <c r="W210" s="154"/>
      <c r="X210" s="154"/>
      <c r="Y210" s="154"/>
      <c r="Z210" s="154"/>
      <c r="AA210" s="154"/>
      <c r="AB210" s="154"/>
      <c r="AC210" s="154"/>
      <c r="AE210" s="154"/>
      <c r="AF210" s="154"/>
      <c r="AG210" s="154"/>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c r="DJ210" s="3"/>
      <c r="DK210" s="3"/>
      <c r="DL210" s="3"/>
      <c r="DM210" s="3"/>
      <c r="DN210" s="3"/>
      <c r="DO210" s="3"/>
      <c r="DP210" s="3"/>
      <c r="DQ210" s="3"/>
      <c r="DR210" s="3"/>
      <c r="DS210" s="3"/>
      <c r="DT210" s="3"/>
    </row>
    <row r="211" spans="3:124" ht="65.099999999999994" customHeight="1" x14ac:dyDescent="0.25">
      <c r="C211" s="154"/>
      <c r="D211" s="154"/>
      <c r="E211" s="154"/>
      <c r="F211" s="154"/>
      <c r="H211" s="154"/>
      <c r="I211" s="154"/>
      <c r="J211" s="154"/>
      <c r="K211" s="154"/>
      <c r="L211" s="154"/>
      <c r="M211" s="154"/>
      <c r="N211" s="154"/>
      <c r="O211" s="154"/>
      <c r="P211" s="154"/>
      <c r="Q211" s="154"/>
      <c r="R211" s="154"/>
      <c r="S211" s="154"/>
      <c r="T211" s="154"/>
      <c r="U211" s="154"/>
      <c r="V211" s="154"/>
      <c r="W211" s="154"/>
      <c r="X211" s="154"/>
      <c r="Y211" s="154"/>
      <c r="Z211" s="154"/>
      <c r="AA211" s="154"/>
      <c r="AB211" s="154"/>
      <c r="AC211" s="154"/>
      <c r="AE211" s="154"/>
      <c r="AF211" s="154"/>
      <c r="AG211" s="154"/>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row>
    <row r="212" spans="3:124" ht="65.099999999999994" customHeight="1" x14ac:dyDescent="0.25">
      <c r="C212" s="154"/>
      <c r="D212" s="154"/>
      <c r="E212" s="154"/>
      <c r="F212" s="154"/>
      <c r="H212" s="154"/>
      <c r="I212" s="154"/>
      <c r="J212" s="154"/>
      <c r="K212" s="154"/>
      <c r="L212" s="154"/>
      <c r="M212" s="154"/>
      <c r="N212" s="154"/>
      <c r="O212" s="154"/>
      <c r="P212" s="154"/>
      <c r="Q212" s="154"/>
      <c r="R212" s="154"/>
      <c r="S212" s="154"/>
      <c r="T212" s="154"/>
      <c r="U212" s="154"/>
      <c r="V212" s="154"/>
      <c r="W212" s="154"/>
      <c r="X212" s="154"/>
      <c r="Y212" s="154"/>
      <c r="Z212" s="154"/>
      <c r="AA212" s="154"/>
      <c r="AB212" s="154"/>
      <c r="AC212" s="154"/>
      <c r="AE212" s="154"/>
      <c r="AF212" s="154"/>
      <c r="AG212" s="154"/>
      <c r="CL212" s="3"/>
      <c r="CM212" s="3"/>
      <c r="CN212" s="3"/>
      <c r="CO212" s="3"/>
      <c r="CP212" s="3"/>
      <c r="CQ212" s="3"/>
      <c r="CR212" s="3"/>
      <c r="CS212" s="3"/>
      <c r="CT212" s="3"/>
      <c r="CU212" s="3"/>
      <c r="CV212" s="3"/>
      <c r="CW212" s="3"/>
      <c r="CX212" s="3"/>
      <c r="CY212" s="3"/>
      <c r="CZ212" s="3"/>
      <c r="DA212" s="3"/>
      <c r="DB212" s="3"/>
      <c r="DC212" s="3"/>
      <c r="DD212" s="3"/>
      <c r="DE212" s="3"/>
      <c r="DF212" s="3"/>
      <c r="DG212" s="3"/>
      <c r="DH212" s="3"/>
      <c r="DI212" s="3"/>
      <c r="DJ212" s="3"/>
      <c r="DK212" s="3"/>
      <c r="DL212" s="3"/>
      <c r="DM212" s="3"/>
      <c r="DN212" s="3"/>
      <c r="DO212" s="3"/>
      <c r="DP212" s="3"/>
      <c r="DQ212" s="3"/>
      <c r="DR212" s="3"/>
      <c r="DS212" s="3"/>
      <c r="DT212" s="3"/>
    </row>
    <row r="213" spans="3:124" ht="65.099999999999994" customHeight="1" x14ac:dyDescent="0.25">
      <c r="C213" s="154"/>
      <c r="D213" s="154"/>
      <c r="E213" s="154"/>
      <c r="F213" s="154"/>
      <c r="H213" s="154"/>
      <c r="I213" s="154"/>
      <c r="J213" s="154"/>
      <c r="K213" s="154"/>
      <c r="L213" s="154"/>
      <c r="M213" s="154"/>
      <c r="N213" s="154"/>
      <c r="O213" s="154"/>
      <c r="P213" s="154"/>
      <c r="Q213" s="154"/>
      <c r="R213" s="154"/>
      <c r="S213" s="154"/>
      <c r="T213" s="154"/>
      <c r="U213" s="154"/>
      <c r="V213" s="154"/>
      <c r="W213" s="154"/>
      <c r="X213" s="154"/>
      <c r="Y213" s="154"/>
      <c r="Z213" s="154"/>
      <c r="AA213" s="154"/>
      <c r="AB213" s="154"/>
      <c r="AC213" s="154"/>
      <c r="AE213" s="154"/>
      <c r="AF213" s="154"/>
      <c r="AG213" s="154"/>
      <c r="CL213" s="3"/>
      <c r="CM213" s="3"/>
      <c r="CN213" s="3"/>
      <c r="CO213" s="3"/>
      <c r="CP213" s="3"/>
      <c r="CQ213" s="3"/>
      <c r="CR213" s="3"/>
      <c r="CS213" s="3"/>
      <c r="CT213" s="3"/>
      <c r="CU213" s="3"/>
      <c r="CV213" s="3"/>
      <c r="CW213" s="3"/>
      <c r="CX213" s="3"/>
      <c r="CY213" s="3"/>
      <c r="CZ213" s="3"/>
      <c r="DA213" s="3"/>
      <c r="DB213" s="3"/>
      <c r="DC213" s="3"/>
      <c r="DD213" s="3"/>
      <c r="DE213" s="3"/>
      <c r="DF213" s="3"/>
      <c r="DG213" s="3"/>
      <c r="DH213" s="3"/>
      <c r="DI213" s="3"/>
      <c r="DJ213" s="3"/>
      <c r="DK213" s="3"/>
      <c r="DL213" s="3"/>
      <c r="DM213" s="3"/>
      <c r="DN213" s="3"/>
      <c r="DO213" s="3"/>
      <c r="DP213" s="3"/>
      <c r="DQ213" s="3"/>
      <c r="DR213" s="3"/>
      <c r="DS213" s="3"/>
      <c r="DT213" s="3"/>
    </row>
    <row r="214" spans="3:124" ht="65.099999999999994" customHeight="1" x14ac:dyDescent="0.25">
      <c r="C214" s="154"/>
      <c r="D214" s="154"/>
      <c r="E214" s="154"/>
      <c r="F214" s="154"/>
      <c r="H214" s="154"/>
      <c r="I214" s="154"/>
      <c r="J214" s="154"/>
      <c r="K214" s="154"/>
      <c r="L214" s="154"/>
      <c r="M214" s="154"/>
      <c r="N214" s="154"/>
      <c r="O214" s="154"/>
      <c r="P214" s="154"/>
      <c r="Q214" s="154"/>
      <c r="R214" s="154"/>
      <c r="S214" s="154"/>
      <c r="T214" s="154"/>
      <c r="U214" s="154"/>
      <c r="V214" s="154"/>
      <c r="W214" s="154"/>
      <c r="X214" s="154"/>
      <c r="Y214" s="154"/>
      <c r="Z214" s="154"/>
      <c r="AA214" s="154"/>
      <c r="AB214" s="154"/>
      <c r="AC214" s="154"/>
      <c r="AE214" s="154"/>
      <c r="AF214" s="154"/>
      <c r="AG214" s="154"/>
      <c r="CL214" s="3"/>
      <c r="CM214" s="3"/>
      <c r="CN214" s="3"/>
      <c r="CO214" s="3"/>
      <c r="CP214" s="3"/>
      <c r="CQ214" s="3"/>
      <c r="CR214" s="3"/>
      <c r="CS214" s="3"/>
      <c r="CT214" s="3"/>
      <c r="CU214" s="3"/>
      <c r="CV214" s="3"/>
      <c r="CW214" s="3"/>
      <c r="CX214" s="3"/>
      <c r="CY214" s="3"/>
      <c r="CZ214" s="3"/>
      <c r="DA214" s="3"/>
      <c r="DB214" s="3"/>
      <c r="DC214" s="3"/>
      <c r="DD214" s="3"/>
      <c r="DE214" s="3"/>
      <c r="DF214" s="3"/>
      <c r="DG214" s="3"/>
      <c r="DH214" s="3"/>
      <c r="DI214" s="3"/>
      <c r="DJ214" s="3"/>
      <c r="DK214" s="3"/>
      <c r="DL214" s="3"/>
      <c r="DM214" s="3"/>
      <c r="DN214" s="3"/>
      <c r="DO214" s="3"/>
      <c r="DP214" s="3"/>
      <c r="DQ214" s="3"/>
      <c r="DR214" s="3"/>
      <c r="DS214" s="3"/>
      <c r="DT214" s="3"/>
    </row>
    <row r="215" spans="3:124" ht="65.099999999999994" customHeight="1" x14ac:dyDescent="0.25">
      <c r="C215" s="154"/>
      <c r="D215" s="154"/>
      <c r="E215" s="154"/>
      <c r="F215" s="154"/>
      <c r="H215" s="154"/>
      <c r="I215" s="154"/>
      <c r="J215" s="154"/>
      <c r="K215" s="154"/>
      <c r="L215" s="154"/>
      <c r="M215" s="154"/>
      <c r="N215" s="154"/>
      <c r="O215" s="154"/>
      <c r="P215" s="154"/>
      <c r="Q215" s="154"/>
      <c r="R215" s="154"/>
      <c r="S215" s="154"/>
      <c r="T215" s="154"/>
      <c r="U215" s="154"/>
      <c r="V215" s="154"/>
      <c r="W215" s="154"/>
      <c r="X215" s="154"/>
      <c r="Y215" s="154"/>
      <c r="Z215" s="154"/>
      <c r="AA215" s="154"/>
      <c r="AB215" s="154"/>
      <c r="AC215" s="154"/>
      <c r="AE215" s="154"/>
      <c r="AF215" s="154"/>
      <c r="AG215" s="154"/>
      <c r="CL215" s="3"/>
      <c r="CM215" s="3"/>
      <c r="CN215" s="3"/>
      <c r="CO215" s="3"/>
      <c r="CP215" s="3"/>
      <c r="CQ215" s="3"/>
      <c r="CR215" s="3"/>
      <c r="CS215" s="3"/>
      <c r="CT215" s="3"/>
      <c r="CU215" s="3"/>
      <c r="CV215" s="3"/>
      <c r="CW215" s="3"/>
      <c r="CX215" s="3"/>
      <c r="CY215" s="3"/>
      <c r="CZ215" s="3"/>
      <c r="DA215" s="3"/>
      <c r="DB215" s="3"/>
      <c r="DC215" s="3"/>
      <c r="DD215" s="3"/>
      <c r="DE215" s="3"/>
      <c r="DF215" s="3"/>
      <c r="DG215" s="3"/>
      <c r="DH215" s="3"/>
      <c r="DI215" s="3"/>
      <c r="DJ215" s="3"/>
      <c r="DK215" s="3"/>
      <c r="DL215" s="3"/>
      <c r="DM215" s="3"/>
      <c r="DN215" s="3"/>
      <c r="DO215" s="3"/>
      <c r="DP215" s="3"/>
      <c r="DQ215" s="3"/>
      <c r="DR215" s="3"/>
      <c r="DS215" s="3"/>
      <c r="DT215" s="3"/>
    </row>
    <row r="216" spans="3:124" ht="65.099999999999994" customHeight="1" x14ac:dyDescent="0.25">
      <c r="C216" s="154"/>
      <c r="D216" s="154"/>
      <c r="E216" s="154"/>
      <c r="F216" s="154"/>
      <c r="H216" s="154"/>
      <c r="I216" s="154"/>
      <c r="J216" s="154"/>
      <c r="K216" s="154"/>
      <c r="L216" s="154"/>
      <c r="M216" s="154"/>
      <c r="N216" s="154"/>
      <c r="O216" s="154"/>
      <c r="P216" s="154"/>
      <c r="Q216" s="154"/>
      <c r="R216" s="154"/>
      <c r="S216" s="154"/>
      <c r="T216" s="154"/>
      <c r="U216" s="154"/>
      <c r="V216" s="154"/>
      <c r="W216" s="154"/>
      <c r="X216" s="154"/>
      <c r="Y216" s="154"/>
      <c r="Z216" s="154"/>
      <c r="AA216" s="154"/>
      <c r="AB216" s="154"/>
      <c r="AC216" s="154"/>
      <c r="AE216" s="154"/>
      <c r="AF216" s="154"/>
      <c r="AG216" s="154"/>
      <c r="CL216" s="3"/>
      <c r="CM216" s="3"/>
      <c r="CN216" s="3"/>
      <c r="CO216" s="3"/>
      <c r="CP216" s="3"/>
      <c r="CQ216" s="3"/>
      <c r="CR216" s="3"/>
      <c r="CS216" s="3"/>
      <c r="CT216" s="3"/>
      <c r="CU216" s="3"/>
      <c r="CV216" s="3"/>
      <c r="CW216" s="3"/>
      <c r="CX216" s="3"/>
      <c r="CY216" s="3"/>
      <c r="CZ216" s="3"/>
      <c r="DA216" s="3"/>
      <c r="DB216" s="3"/>
      <c r="DC216" s="3"/>
      <c r="DD216" s="3"/>
      <c r="DE216" s="3"/>
      <c r="DF216" s="3"/>
      <c r="DG216" s="3"/>
      <c r="DH216" s="3"/>
      <c r="DI216" s="3"/>
      <c r="DJ216" s="3"/>
      <c r="DK216" s="3"/>
      <c r="DL216" s="3"/>
      <c r="DM216" s="3"/>
      <c r="DN216" s="3"/>
      <c r="DO216" s="3"/>
      <c r="DP216" s="3"/>
      <c r="DQ216" s="3"/>
      <c r="DR216" s="3"/>
      <c r="DS216" s="3"/>
      <c r="DT216" s="3"/>
    </row>
    <row r="217" spans="3:124" ht="65.099999999999994" customHeight="1" x14ac:dyDescent="0.25">
      <c r="C217" s="154"/>
      <c r="D217" s="154"/>
      <c r="E217" s="154"/>
      <c r="F217" s="154"/>
      <c r="H217" s="154"/>
      <c r="I217" s="154"/>
      <c r="J217" s="154"/>
      <c r="K217" s="154"/>
      <c r="L217" s="154"/>
      <c r="M217" s="154"/>
      <c r="N217" s="154"/>
      <c r="O217" s="154"/>
      <c r="P217" s="154"/>
      <c r="Q217" s="154"/>
      <c r="R217" s="154"/>
      <c r="S217" s="154"/>
      <c r="T217" s="154"/>
      <c r="U217" s="154"/>
      <c r="V217" s="154"/>
      <c r="W217" s="154"/>
      <c r="X217" s="154"/>
      <c r="Y217" s="154"/>
      <c r="Z217" s="154"/>
      <c r="AA217" s="154"/>
      <c r="AB217" s="154"/>
      <c r="AC217" s="154"/>
      <c r="AE217" s="154"/>
      <c r="AF217" s="154"/>
      <c r="AG217" s="154"/>
      <c r="CL217" s="3"/>
      <c r="CM217" s="3"/>
      <c r="CN217" s="3"/>
      <c r="CO217" s="3"/>
      <c r="CP217" s="3"/>
      <c r="CQ217" s="3"/>
      <c r="CR217" s="3"/>
      <c r="CS217" s="3"/>
      <c r="CT217" s="3"/>
      <c r="CU217" s="3"/>
      <c r="CV217" s="3"/>
      <c r="CW217" s="3"/>
      <c r="CX217" s="3"/>
      <c r="CY217" s="3"/>
      <c r="CZ217" s="3"/>
      <c r="DA217" s="3"/>
      <c r="DB217" s="3"/>
      <c r="DC217" s="3"/>
      <c r="DD217" s="3"/>
      <c r="DE217" s="3"/>
      <c r="DF217" s="3"/>
      <c r="DG217" s="3"/>
      <c r="DH217" s="3"/>
      <c r="DI217" s="3"/>
      <c r="DJ217" s="3"/>
      <c r="DK217" s="3"/>
      <c r="DL217" s="3"/>
      <c r="DM217" s="3"/>
      <c r="DN217" s="3"/>
      <c r="DO217" s="3"/>
      <c r="DP217" s="3"/>
      <c r="DQ217" s="3"/>
      <c r="DR217" s="3"/>
      <c r="DS217" s="3"/>
      <c r="DT217" s="3"/>
    </row>
    <row r="218" spans="3:124" ht="65.099999999999994" customHeight="1" x14ac:dyDescent="0.25">
      <c r="C218" s="154"/>
      <c r="D218" s="154"/>
      <c r="E218" s="154"/>
      <c r="F218" s="154"/>
      <c r="H218" s="154"/>
      <c r="I218" s="154"/>
      <c r="J218" s="154"/>
      <c r="K218" s="154"/>
      <c r="L218" s="154"/>
      <c r="M218" s="154"/>
      <c r="N218" s="154"/>
      <c r="O218" s="154"/>
      <c r="P218" s="154"/>
      <c r="Q218" s="154"/>
      <c r="R218" s="154"/>
      <c r="S218" s="154"/>
      <c r="T218" s="154"/>
      <c r="U218" s="154"/>
      <c r="V218" s="154"/>
      <c r="W218" s="154"/>
      <c r="X218" s="154"/>
      <c r="Y218" s="154"/>
      <c r="Z218" s="154"/>
      <c r="AA218" s="154"/>
      <c r="AB218" s="154"/>
      <c r="AC218" s="154"/>
      <c r="AE218" s="154"/>
      <c r="AF218" s="154"/>
      <c r="AG218" s="154"/>
      <c r="CL218" s="3"/>
      <c r="CM218" s="3"/>
      <c r="CN218" s="3"/>
      <c r="CO218" s="3"/>
      <c r="CP218" s="3"/>
      <c r="CQ218" s="3"/>
      <c r="CR218" s="3"/>
      <c r="CS218" s="3"/>
      <c r="CT218" s="3"/>
      <c r="CU218" s="3"/>
      <c r="CV218" s="3"/>
      <c r="CW218" s="3"/>
      <c r="CX218" s="3"/>
      <c r="CY218" s="3"/>
      <c r="CZ218" s="3"/>
      <c r="DA218" s="3"/>
      <c r="DB218" s="3"/>
      <c r="DC218" s="3"/>
      <c r="DD218" s="3"/>
      <c r="DE218" s="3"/>
      <c r="DF218" s="3"/>
      <c r="DG218" s="3"/>
      <c r="DH218" s="3"/>
      <c r="DI218" s="3"/>
      <c r="DJ218" s="3"/>
      <c r="DK218" s="3"/>
      <c r="DL218" s="3"/>
      <c r="DM218" s="3"/>
      <c r="DN218" s="3"/>
      <c r="DO218" s="3"/>
      <c r="DP218" s="3"/>
      <c r="DQ218" s="3"/>
      <c r="DR218" s="3"/>
      <c r="DS218" s="3"/>
      <c r="DT218" s="3"/>
    </row>
    <row r="219" spans="3:124" ht="65.099999999999994" customHeight="1" x14ac:dyDescent="0.25">
      <c r="C219" s="154"/>
      <c r="D219" s="154"/>
      <c r="E219" s="154"/>
      <c r="F219" s="154"/>
      <c r="H219" s="154"/>
      <c r="I219" s="154"/>
      <c r="J219" s="154"/>
      <c r="K219" s="154"/>
      <c r="L219" s="154"/>
      <c r="M219" s="154"/>
      <c r="N219" s="154"/>
      <c r="O219" s="154"/>
      <c r="P219" s="154"/>
      <c r="Q219" s="154"/>
      <c r="R219" s="154"/>
      <c r="S219" s="154"/>
      <c r="T219" s="154"/>
      <c r="U219" s="154"/>
      <c r="V219" s="154"/>
      <c r="W219" s="154"/>
      <c r="X219" s="154"/>
      <c r="Y219" s="154"/>
      <c r="Z219" s="154"/>
      <c r="AA219" s="154"/>
      <c r="AB219" s="154"/>
      <c r="AC219" s="154"/>
      <c r="AE219" s="154"/>
      <c r="AF219" s="154"/>
      <c r="AG219" s="154"/>
      <c r="CL219" s="3"/>
      <c r="CM219" s="3"/>
      <c r="CN219" s="3"/>
      <c r="CO219" s="3"/>
      <c r="CP219" s="3"/>
      <c r="CQ219" s="3"/>
      <c r="CR219" s="3"/>
      <c r="CS219" s="3"/>
      <c r="CT219" s="3"/>
      <c r="CU219" s="3"/>
      <c r="CV219" s="3"/>
      <c r="CW219" s="3"/>
      <c r="CX219" s="3"/>
      <c r="CY219" s="3"/>
      <c r="CZ219" s="3"/>
      <c r="DA219" s="3"/>
      <c r="DB219" s="3"/>
      <c r="DC219" s="3"/>
      <c r="DD219" s="3"/>
      <c r="DE219" s="3"/>
      <c r="DF219" s="3"/>
      <c r="DG219" s="3"/>
      <c r="DH219" s="3"/>
      <c r="DI219" s="3"/>
      <c r="DJ219" s="3"/>
      <c r="DK219" s="3"/>
      <c r="DL219" s="3"/>
      <c r="DM219" s="3"/>
      <c r="DN219" s="3"/>
      <c r="DO219" s="3"/>
      <c r="DP219" s="3"/>
      <c r="DQ219" s="3"/>
      <c r="DR219" s="3"/>
      <c r="DS219" s="3"/>
      <c r="DT219" s="3"/>
    </row>
    <row r="220" spans="3:124" ht="65.099999999999994" customHeight="1" x14ac:dyDescent="0.25">
      <c r="C220" s="154"/>
      <c r="D220" s="154"/>
      <c r="E220" s="154"/>
      <c r="F220" s="154"/>
      <c r="H220" s="154"/>
      <c r="I220" s="154"/>
      <c r="J220" s="154"/>
      <c r="K220" s="154"/>
      <c r="L220" s="154"/>
      <c r="M220" s="154"/>
      <c r="N220" s="154"/>
      <c r="O220" s="154"/>
      <c r="P220" s="154"/>
      <c r="Q220" s="154"/>
      <c r="R220" s="154"/>
      <c r="S220" s="154"/>
      <c r="T220" s="154"/>
      <c r="U220" s="154"/>
      <c r="V220" s="154"/>
      <c r="W220" s="154"/>
      <c r="X220" s="154"/>
      <c r="Y220" s="154"/>
      <c r="Z220" s="154"/>
      <c r="AA220" s="154"/>
      <c r="AB220" s="154"/>
      <c r="AC220" s="154"/>
      <c r="AE220" s="154"/>
      <c r="AF220" s="154"/>
      <c r="AG220" s="154"/>
      <c r="CL220" s="3"/>
      <c r="CM220" s="3"/>
      <c r="CN220" s="3"/>
      <c r="CO220" s="3"/>
      <c r="CP220" s="3"/>
      <c r="CQ220" s="3"/>
      <c r="CR220" s="3"/>
      <c r="CS220" s="3"/>
      <c r="CT220" s="3"/>
      <c r="CU220" s="3"/>
      <c r="CV220" s="3"/>
      <c r="CW220" s="3"/>
      <c r="CX220" s="3"/>
      <c r="CY220" s="3"/>
      <c r="CZ220" s="3"/>
      <c r="DA220" s="3"/>
      <c r="DB220" s="3"/>
      <c r="DC220" s="3"/>
      <c r="DD220" s="3"/>
      <c r="DE220" s="3"/>
      <c r="DF220" s="3"/>
      <c r="DG220" s="3"/>
      <c r="DH220" s="3"/>
      <c r="DI220" s="3"/>
      <c r="DJ220" s="3"/>
      <c r="DK220" s="3"/>
      <c r="DL220" s="3"/>
      <c r="DM220" s="3"/>
      <c r="DN220" s="3"/>
      <c r="DO220" s="3"/>
      <c r="DP220" s="3"/>
      <c r="DQ220" s="3"/>
      <c r="DR220" s="3"/>
      <c r="DS220" s="3"/>
      <c r="DT220" s="3"/>
    </row>
    <row r="221" spans="3:124" ht="65.099999999999994" customHeight="1" x14ac:dyDescent="0.25">
      <c r="C221" s="154"/>
      <c r="D221" s="154"/>
      <c r="E221" s="154"/>
      <c r="F221" s="154"/>
      <c r="H221" s="154"/>
      <c r="I221" s="154"/>
      <c r="J221" s="154"/>
      <c r="K221" s="154"/>
      <c r="L221" s="154"/>
      <c r="M221" s="154"/>
      <c r="N221" s="154"/>
      <c r="O221" s="154"/>
      <c r="P221" s="154"/>
      <c r="Q221" s="154"/>
      <c r="R221" s="154"/>
      <c r="S221" s="154"/>
      <c r="T221" s="154"/>
      <c r="U221" s="154"/>
      <c r="V221" s="154"/>
      <c r="W221" s="154"/>
      <c r="X221" s="154"/>
      <c r="Y221" s="154"/>
      <c r="Z221" s="154"/>
      <c r="AA221" s="154"/>
      <c r="AB221" s="154"/>
      <c r="AC221" s="154"/>
      <c r="AE221" s="154"/>
      <c r="AF221" s="154"/>
      <c r="AG221" s="154"/>
      <c r="CL221" s="3"/>
      <c r="CM221" s="3"/>
      <c r="CN221" s="3"/>
      <c r="CO221" s="3"/>
      <c r="CP221" s="3"/>
      <c r="CQ221" s="3"/>
      <c r="CR221" s="3"/>
      <c r="CS221" s="3"/>
      <c r="CT221" s="3"/>
      <c r="CU221" s="3"/>
      <c r="CV221" s="3"/>
      <c r="CW221" s="3"/>
      <c r="CX221" s="3"/>
      <c r="CY221" s="3"/>
      <c r="CZ221" s="3"/>
      <c r="DA221" s="3"/>
      <c r="DB221" s="3"/>
      <c r="DC221" s="3"/>
      <c r="DD221" s="3"/>
      <c r="DE221" s="3"/>
      <c r="DF221" s="3"/>
      <c r="DG221" s="3"/>
      <c r="DH221" s="3"/>
      <c r="DI221" s="3"/>
      <c r="DJ221" s="3"/>
      <c r="DK221" s="3"/>
      <c r="DL221" s="3"/>
      <c r="DM221" s="3"/>
      <c r="DN221" s="3"/>
      <c r="DO221" s="3"/>
      <c r="DP221" s="3"/>
      <c r="DQ221" s="3"/>
      <c r="DR221" s="3"/>
      <c r="DS221" s="3"/>
      <c r="DT221" s="3"/>
    </row>
    <row r="222" spans="3:124" ht="65.099999999999994" customHeight="1" x14ac:dyDescent="0.25">
      <c r="C222" s="154"/>
      <c r="D222" s="154"/>
      <c r="E222" s="154"/>
      <c r="F222" s="154"/>
      <c r="H222" s="154"/>
      <c r="I222" s="154"/>
      <c r="J222" s="154"/>
      <c r="K222" s="154"/>
      <c r="L222" s="154"/>
      <c r="M222" s="154"/>
      <c r="N222" s="154"/>
      <c r="O222" s="154"/>
      <c r="P222" s="154"/>
      <c r="Q222" s="154"/>
      <c r="R222" s="154"/>
      <c r="S222" s="154"/>
      <c r="T222" s="154"/>
      <c r="U222" s="154"/>
      <c r="V222" s="154"/>
      <c r="W222" s="154"/>
      <c r="X222" s="154"/>
      <c r="Y222" s="154"/>
      <c r="Z222" s="154"/>
      <c r="AA222" s="154"/>
      <c r="AB222" s="154"/>
      <c r="AC222" s="154"/>
      <c r="AE222" s="154"/>
      <c r="AF222" s="154"/>
      <c r="AG222" s="154"/>
      <c r="CL222" s="3"/>
      <c r="CM222" s="3"/>
      <c r="CN222" s="3"/>
      <c r="CO222" s="3"/>
      <c r="CP222" s="3"/>
      <c r="CQ222" s="3"/>
      <c r="CR222" s="3"/>
      <c r="CS222" s="3"/>
      <c r="CT222" s="3"/>
      <c r="CU222" s="3"/>
      <c r="CV222" s="3"/>
      <c r="CW222" s="3"/>
      <c r="CX222" s="3"/>
      <c r="CY222" s="3"/>
      <c r="CZ222" s="3"/>
      <c r="DA222" s="3"/>
      <c r="DB222" s="3"/>
      <c r="DC222" s="3"/>
      <c r="DD222" s="3"/>
      <c r="DE222" s="3"/>
      <c r="DF222" s="3"/>
      <c r="DG222" s="3"/>
      <c r="DH222" s="3"/>
      <c r="DI222" s="3"/>
      <c r="DJ222" s="3"/>
      <c r="DK222" s="3"/>
      <c r="DL222" s="3"/>
      <c r="DM222" s="3"/>
      <c r="DN222" s="3"/>
      <c r="DO222" s="3"/>
      <c r="DP222" s="3"/>
      <c r="DQ222" s="3"/>
      <c r="DR222" s="3"/>
      <c r="DS222" s="3"/>
      <c r="DT222" s="3"/>
    </row>
    <row r="223" spans="3:124" ht="65.099999999999994" customHeight="1" x14ac:dyDescent="0.25">
      <c r="C223" s="154"/>
      <c r="D223" s="154"/>
      <c r="E223" s="154"/>
      <c r="F223" s="154"/>
      <c r="H223" s="154"/>
      <c r="I223" s="154"/>
      <c r="J223" s="154"/>
      <c r="K223" s="154"/>
      <c r="L223" s="154"/>
      <c r="M223" s="154"/>
      <c r="N223" s="154"/>
      <c r="O223" s="154"/>
      <c r="P223" s="154"/>
      <c r="Q223" s="154"/>
      <c r="R223" s="154"/>
      <c r="S223" s="154"/>
      <c r="T223" s="154"/>
      <c r="U223" s="154"/>
      <c r="V223" s="154"/>
      <c r="W223" s="154"/>
      <c r="X223" s="154"/>
      <c r="Y223" s="154"/>
      <c r="Z223" s="154"/>
      <c r="AA223" s="154"/>
      <c r="AB223" s="154"/>
      <c r="AC223" s="154"/>
      <c r="AE223" s="154"/>
      <c r="AF223" s="154"/>
      <c r="AG223" s="154"/>
      <c r="CL223" s="3"/>
      <c r="CM223" s="3"/>
      <c r="CN223" s="3"/>
      <c r="CO223" s="3"/>
      <c r="CP223" s="3"/>
      <c r="CQ223" s="3"/>
      <c r="CR223" s="3"/>
      <c r="CS223" s="3"/>
      <c r="CT223" s="3"/>
      <c r="CU223" s="3"/>
      <c r="CV223" s="3"/>
      <c r="CW223" s="3"/>
      <c r="CX223" s="3"/>
      <c r="CY223" s="3"/>
      <c r="CZ223" s="3"/>
      <c r="DA223" s="3"/>
      <c r="DB223" s="3"/>
      <c r="DC223" s="3"/>
      <c r="DD223" s="3"/>
      <c r="DE223" s="3"/>
      <c r="DF223" s="3"/>
      <c r="DG223" s="3"/>
      <c r="DH223" s="3"/>
      <c r="DI223" s="3"/>
      <c r="DJ223" s="3"/>
      <c r="DK223" s="3"/>
      <c r="DL223" s="3"/>
      <c r="DM223" s="3"/>
      <c r="DN223" s="3"/>
      <c r="DO223" s="3"/>
      <c r="DP223" s="3"/>
      <c r="DQ223" s="3"/>
      <c r="DR223" s="3"/>
      <c r="DS223" s="3"/>
      <c r="DT223" s="3"/>
    </row>
    <row r="224" spans="3:124" ht="65.099999999999994" customHeight="1" x14ac:dyDescent="0.25">
      <c r="C224" s="154"/>
      <c r="D224" s="154"/>
      <c r="E224" s="154"/>
      <c r="F224" s="154"/>
      <c r="H224" s="154"/>
      <c r="I224" s="154"/>
      <c r="J224" s="154"/>
      <c r="K224" s="154"/>
      <c r="L224" s="154"/>
      <c r="M224" s="154"/>
      <c r="N224" s="154"/>
      <c r="O224" s="154"/>
      <c r="P224" s="154"/>
      <c r="Q224" s="154"/>
      <c r="R224" s="154"/>
      <c r="S224" s="154"/>
      <c r="T224" s="154"/>
      <c r="U224" s="154"/>
      <c r="V224" s="154"/>
      <c r="W224" s="154"/>
      <c r="X224" s="154"/>
      <c r="Y224" s="154"/>
      <c r="Z224" s="154"/>
      <c r="AA224" s="154"/>
      <c r="AB224" s="154"/>
      <c r="AC224" s="154"/>
      <c r="AE224" s="154"/>
      <c r="AF224" s="154"/>
      <c r="AG224" s="154"/>
      <c r="CL224" s="3"/>
      <c r="CM224" s="3"/>
      <c r="CN224" s="3"/>
      <c r="CO224" s="3"/>
      <c r="CP224" s="3"/>
      <c r="CQ224" s="3"/>
      <c r="CR224" s="3"/>
      <c r="CS224" s="3"/>
      <c r="CT224" s="3"/>
      <c r="CU224" s="3"/>
      <c r="CV224" s="3"/>
      <c r="CW224" s="3"/>
      <c r="CX224" s="3"/>
      <c r="CY224" s="3"/>
      <c r="CZ224" s="3"/>
      <c r="DA224" s="3"/>
      <c r="DB224" s="3"/>
      <c r="DC224" s="3"/>
      <c r="DD224" s="3"/>
      <c r="DE224" s="3"/>
      <c r="DF224" s="3"/>
      <c r="DG224" s="3"/>
      <c r="DH224" s="3"/>
      <c r="DI224" s="3"/>
      <c r="DJ224" s="3"/>
      <c r="DK224" s="3"/>
      <c r="DL224" s="3"/>
      <c r="DM224" s="3"/>
      <c r="DN224" s="3"/>
      <c r="DO224" s="3"/>
      <c r="DP224" s="3"/>
      <c r="DQ224" s="3"/>
      <c r="DR224" s="3"/>
      <c r="DS224" s="3"/>
      <c r="DT224" s="3"/>
    </row>
    <row r="225" spans="3:124" ht="65.099999999999994" customHeight="1" x14ac:dyDescent="0.25">
      <c r="C225" s="154"/>
      <c r="D225" s="154"/>
      <c r="E225" s="154"/>
      <c r="F225" s="154"/>
      <c r="H225" s="154"/>
      <c r="I225" s="154"/>
      <c r="J225" s="154"/>
      <c r="K225" s="154"/>
      <c r="L225" s="154"/>
      <c r="M225" s="154"/>
      <c r="N225" s="154"/>
      <c r="O225" s="154"/>
      <c r="P225" s="154"/>
      <c r="Q225" s="154"/>
      <c r="R225" s="154"/>
      <c r="S225" s="154"/>
      <c r="T225" s="154"/>
      <c r="U225" s="154"/>
      <c r="V225" s="154"/>
      <c r="W225" s="154"/>
      <c r="X225" s="154"/>
      <c r="Y225" s="154"/>
      <c r="Z225" s="154"/>
      <c r="AA225" s="154"/>
      <c r="AB225" s="154"/>
      <c r="AC225" s="154"/>
      <c r="AE225" s="154"/>
      <c r="AF225" s="154"/>
      <c r="AG225" s="154"/>
      <c r="CL225" s="3"/>
      <c r="CM225" s="3"/>
      <c r="CN225" s="3"/>
      <c r="CO225" s="3"/>
      <c r="CP225" s="3"/>
      <c r="CQ225" s="3"/>
      <c r="CR225" s="3"/>
      <c r="CS225" s="3"/>
      <c r="CT225" s="3"/>
      <c r="CU225" s="3"/>
      <c r="CV225" s="3"/>
      <c r="CW225" s="3"/>
      <c r="CX225" s="3"/>
      <c r="CY225" s="3"/>
      <c r="CZ225" s="3"/>
      <c r="DA225" s="3"/>
      <c r="DB225" s="3"/>
      <c r="DC225" s="3"/>
      <c r="DD225" s="3"/>
      <c r="DE225" s="3"/>
      <c r="DF225" s="3"/>
      <c r="DG225" s="3"/>
      <c r="DH225" s="3"/>
      <c r="DI225" s="3"/>
      <c r="DJ225" s="3"/>
      <c r="DK225" s="3"/>
      <c r="DL225" s="3"/>
      <c r="DM225" s="3"/>
      <c r="DN225" s="3"/>
      <c r="DO225" s="3"/>
      <c r="DP225" s="3"/>
      <c r="DQ225" s="3"/>
      <c r="DR225" s="3"/>
      <c r="DS225" s="3"/>
      <c r="DT225" s="3"/>
    </row>
    <row r="226" spans="3:124" ht="65.099999999999994" customHeight="1" x14ac:dyDescent="0.25">
      <c r="C226" s="154"/>
      <c r="D226" s="154"/>
      <c r="E226" s="154"/>
      <c r="F226" s="154"/>
      <c r="H226" s="154"/>
      <c r="I226" s="154"/>
      <c r="J226" s="154"/>
      <c r="K226" s="154"/>
      <c r="L226" s="154"/>
      <c r="M226" s="154"/>
      <c r="N226" s="154"/>
      <c r="O226" s="154"/>
      <c r="P226" s="154"/>
      <c r="Q226" s="154"/>
      <c r="R226" s="154"/>
      <c r="S226" s="154"/>
      <c r="T226" s="154"/>
      <c r="U226" s="154"/>
      <c r="V226" s="154"/>
      <c r="W226" s="154"/>
      <c r="X226" s="154"/>
      <c r="Y226" s="154"/>
      <c r="Z226" s="154"/>
      <c r="AA226" s="154"/>
      <c r="AB226" s="154"/>
      <c r="AC226" s="154"/>
      <c r="AE226" s="154"/>
      <c r="AF226" s="154"/>
      <c r="AG226" s="154"/>
      <c r="CL226" s="3"/>
      <c r="CM226" s="3"/>
      <c r="CN226" s="3"/>
      <c r="CO226" s="3"/>
      <c r="CP226" s="3"/>
      <c r="CQ226" s="3"/>
      <c r="CR226" s="3"/>
      <c r="CS226" s="3"/>
      <c r="CT226" s="3"/>
      <c r="CU226" s="3"/>
      <c r="CV226" s="3"/>
      <c r="CW226" s="3"/>
      <c r="CX226" s="3"/>
      <c r="CY226" s="3"/>
      <c r="CZ226" s="3"/>
      <c r="DA226" s="3"/>
      <c r="DB226" s="3"/>
      <c r="DC226" s="3"/>
      <c r="DD226" s="3"/>
      <c r="DE226" s="3"/>
      <c r="DF226" s="3"/>
      <c r="DG226" s="3"/>
      <c r="DH226" s="3"/>
      <c r="DI226" s="3"/>
      <c r="DJ226" s="3"/>
      <c r="DK226" s="3"/>
      <c r="DL226" s="3"/>
      <c r="DM226" s="3"/>
      <c r="DN226" s="3"/>
      <c r="DO226" s="3"/>
      <c r="DP226" s="3"/>
      <c r="DQ226" s="3"/>
      <c r="DR226" s="3"/>
      <c r="DS226" s="3"/>
      <c r="DT226" s="3"/>
    </row>
    <row r="227" spans="3:124" ht="65.099999999999994" customHeight="1" x14ac:dyDescent="0.25">
      <c r="C227" s="154"/>
      <c r="D227" s="154"/>
      <c r="E227" s="154"/>
      <c r="F227" s="154"/>
      <c r="H227" s="154"/>
      <c r="I227" s="154"/>
      <c r="J227" s="154"/>
      <c r="K227" s="154"/>
      <c r="L227" s="154"/>
      <c r="M227" s="154"/>
      <c r="N227" s="154"/>
      <c r="O227" s="154"/>
      <c r="P227" s="154"/>
      <c r="Q227" s="154"/>
      <c r="R227" s="154"/>
      <c r="S227" s="154"/>
      <c r="T227" s="154"/>
      <c r="U227" s="154"/>
      <c r="V227" s="154"/>
      <c r="W227" s="154"/>
      <c r="X227" s="154"/>
      <c r="Y227" s="154"/>
      <c r="Z227" s="154"/>
      <c r="AA227" s="154"/>
      <c r="AB227" s="154"/>
      <c r="AC227" s="154"/>
      <c r="AE227" s="154"/>
      <c r="AF227" s="154"/>
      <c r="AG227" s="154"/>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K227" s="3"/>
      <c r="DL227" s="3"/>
      <c r="DM227" s="3"/>
      <c r="DN227" s="3"/>
      <c r="DO227" s="3"/>
      <c r="DP227" s="3"/>
      <c r="DQ227" s="3"/>
      <c r="DR227" s="3"/>
      <c r="DS227" s="3"/>
      <c r="DT227" s="3"/>
    </row>
    <row r="228" spans="3:124" ht="65.099999999999994" customHeight="1" x14ac:dyDescent="0.25">
      <c r="C228" s="154"/>
      <c r="D228" s="154"/>
      <c r="E228" s="154"/>
      <c r="F228" s="154"/>
      <c r="H228" s="154"/>
      <c r="I228" s="154"/>
      <c r="J228" s="154"/>
      <c r="K228" s="154"/>
      <c r="L228" s="154"/>
      <c r="M228" s="154"/>
      <c r="N228" s="154"/>
      <c r="O228" s="154"/>
      <c r="P228" s="154"/>
      <c r="Q228" s="154"/>
      <c r="R228" s="154"/>
      <c r="S228" s="154"/>
      <c r="T228" s="154"/>
      <c r="U228" s="154"/>
      <c r="V228" s="154"/>
      <c r="W228" s="154"/>
      <c r="X228" s="154"/>
      <c r="Y228" s="154"/>
      <c r="Z228" s="154"/>
      <c r="AA228" s="154"/>
      <c r="AB228" s="154"/>
      <c r="AC228" s="154"/>
      <c r="AE228" s="154"/>
      <c r="AF228" s="154"/>
      <c r="AG228" s="154"/>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K228" s="3"/>
      <c r="DL228" s="3"/>
      <c r="DM228" s="3"/>
      <c r="DN228" s="3"/>
      <c r="DO228" s="3"/>
      <c r="DP228" s="3"/>
      <c r="DQ228" s="3"/>
      <c r="DR228" s="3"/>
      <c r="DS228" s="3"/>
      <c r="DT228" s="3"/>
    </row>
    <row r="229" spans="3:124" ht="65.099999999999994" customHeight="1" x14ac:dyDescent="0.25">
      <c r="C229" s="154"/>
      <c r="D229" s="154"/>
      <c r="E229" s="154"/>
      <c r="F229" s="154"/>
      <c r="H229" s="154"/>
      <c r="I229" s="154"/>
      <c r="J229" s="154"/>
      <c r="K229" s="154"/>
      <c r="L229" s="154"/>
      <c r="M229" s="154"/>
      <c r="N229" s="154"/>
      <c r="O229" s="154"/>
      <c r="P229" s="154"/>
      <c r="Q229" s="154"/>
      <c r="R229" s="154"/>
      <c r="S229" s="154"/>
      <c r="T229" s="154"/>
      <c r="U229" s="154"/>
      <c r="V229" s="154"/>
      <c r="W229" s="154"/>
      <c r="X229" s="154"/>
      <c r="Y229" s="154"/>
      <c r="Z229" s="154"/>
      <c r="AA229" s="154"/>
      <c r="AB229" s="154"/>
      <c r="AC229" s="154"/>
      <c r="AE229" s="154"/>
      <c r="AF229" s="154"/>
      <c r="AG229" s="154"/>
      <c r="CL229" s="3"/>
      <c r="CM229" s="3"/>
      <c r="CN229" s="3"/>
      <c r="CO229" s="3"/>
      <c r="CP229" s="3"/>
      <c r="CQ229" s="3"/>
      <c r="CR229" s="3"/>
      <c r="CS229" s="3"/>
      <c r="CT229" s="3"/>
      <c r="CU229" s="3"/>
      <c r="CV229" s="3"/>
      <c r="CW229" s="3"/>
      <c r="CX229" s="3"/>
      <c r="CY229" s="3"/>
      <c r="CZ229" s="3"/>
      <c r="DA229" s="3"/>
      <c r="DB229" s="3"/>
      <c r="DC229" s="3"/>
      <c r="DD229" s="3"/>
      <c r="DE229" s="3"/>
      <c r="DF229" s="3"/>
      <c r="DG229" s="3"/>
      <c r="DH229" s="3"/>
      <c r="DI229" s="3"/>
      <c r="DJ229" s="3"/>
      <c r="DK229" s="3"/>
      <c r="DL229" s="3"/>
      <c r="DM229" s="3"/>
      <c r="DN229" s="3"/>
      <c r="DO229" s="3"/>
      <c r="DP229" s="3"/>
      <c r="DQ229" s="3"/>
      <c r="DR229" s="3"/>
      <c r="DS229" s="3"/>
      <c r="DT229" s="3"/>
    </row>
    <row r="230" spans="3:124" ht="65.099999999999994" customHeight="1" x14ac:dyDescent="0.25">
      <c r="C230" s="154"/>
      <c r="D230" s="154"/>
      <c r="E230" s="154"/>
      <c r="F230" s="154"/>
      <c r="H230" s="154"/>
      <c r="I230" s="154"/>
      <c r="J230" s="154"/>
      <c r="K230" s="154"/>
      <c r="L230" s="154"/>
      <c r="M230" s="154"/>
      <c r="N230" s="154"/>
      <c r="O230" s="154"/>
      <c r="P230" s="154"/>
      <c r="Q230" s="154"/>
      <c r="R230" s="154"/>
      <c r="S230" s="154"/>
      <c r="T230" s="154"/>
      <c r="U230" s="154"/>
      <c r="V230" s="154"/>
      <c r="W230" s="154"/>
      <c r="X230" s="154"/>
      <c r="Y230" s="154"/>
      <c r="Z230" s="154"/>
      <c r="AA230" s="154"/>
      <c r="AB230" s="154"/>
      <c r="AC230" s="154"/>
      <c r="AE230" s="154"/>
      <c r="AF230" s="154"/>
      <c r="AG230" s="154"/>
      <c r="CL230" s="3"/>
      <c r="CM230" s="3"/>
      <c r="CN230" s="3"/>
      <c r="CO230" s="3"/>
      <c r="CP230" s="3"/>
      <c r="CQ230" s="3"/>
      <c r="CR230" s="3"/>
      <c r="CS230" s="3"/>
      <c r="CT230" s="3"/>
      <c r="CU230" s="3"/>
      <c r="CV230" s="3"/>
      <c r="CW230" s="3"/>
      <c r="CX230" s="3"/>
      <c r="CY230" s="3"/>
      <c r="CZ230" s="3"/>
      <c r="DA230" s="3"/>
      <c r="DB230" s="3"/>
      <c r="DC230" s="3"/>
      <c r="DD230" s="3"/>
      <c r="DE230" s="3"/>
      <c r="DF230" s="3"/>
      <c r="DG230" s="3"/>
      <c r="DH230" s="3"/>
      <c r="DI230" s="3"/>
      <c r="DJ230" s="3"/>
      <c r="DK230" s="3"/>
      <c r="DL230" s="3"/>
      <c r="DM230" s="3"/>
      <c r="DN230" s="3"/>
      <c r="DO230" s="3"/>
      <c r="DP230" s="3"/>
      <c r="DQ230" s="3"/>
      <c r="DR230" s="3"/>
      <c r="DS230" s="3"/>
      <c r="DT230" s="3"/>
    </row>
    <row r="231" spans="3:124" ht="65.099999999999994" customHeight="1" x14ac:dyDescent="0.25">
      <c r="C231" s="154"/>
      <c r="D231" s="154"/>
      <c r="E231" s="154"/>
      <c r="F231" s="154"/>
      <c r="H231" s="154"/>
      <c r="I231" s="154"/>
      <c r="J231" s="154"/>
      <c r="K231" s="154"/>
      <c r="L231" s="154"/>
      <c r="M231" s="154"/>
      <c r="N231" s="154"/>
      <c r="O231" s="154"/>
      <c r="P231" s="154"/>
      <c r="Q231" s="154"/>
      <c r="R231" s="154"/>
      <c r="S231" s="154"/>
      <c r="T231" s="154"/>
      <c r="U231" s="154"/>
      <c r="V231" s="154"/>
      <c r="W231" s="154"/>
      <c r="X231" s="154"/>
      <c r="Y231" s="154"/>
      <c r="Z231" s="154"/>
      <c r="AA231" s="154"/>
      <c r="AB231" s="154"/>
      <c r="AC231" s="154"/>
      <c r="AE231" s="154"/>
      <c r="AF231" s="154"/>
      <c r="AG231" s="154"/>
      <c r="CL231" s="3"/>
      <c r="CM231" s="3"/>
      <c r="CN231" s="3"/>
      <c r="CO231" s="3"/>
      <c r="CP231" s="3"/>
      <c r="CQ231" s="3"/>
      <c r="CR231" s="3"/>
      <c r="CS231" s="3"/>
      <c r="CT231" s="3"/>
      <c r="CU231" s="3"/>
      <c r="CV231" s="3"/>
      <c r="CW231" s="3"/>
      <c r="CX231" s="3"/>
      <c r="CY231" s="3"/>
      <c r="CZ231" s="3"/>
      <c r="DA231" s="3"/>
      <c r="DB231" s="3"/>
      <c r="DC231" s="3"/>
      <c r="DD231" s="3"/>
      <c r="DE231" s="3"/>
      <c r="DF231" s="3"/>
      <c r="DG231" s="3"/>
      <c r="DH231" s="3"/>
      <c r="DI231" s="3"/>
      <c r="DJ231" s="3"/>
      <c r="DK231" s="3"/>
      <c r="DL231" s="3"/>
      <c r="DM231" s="3"/>
      <c r="DN231" s="3"/>
      <c r="DO231" s="3"/>
      <c r="DP231" s="3"/>
      <c r="DQ231" s="3"/>
      <c r="DR231" s="3"/>
      <c r="DS231" s="3"/>
      <c r="DT231" s="3"/>
    </row>
    <row r="232" spans="3:124" ht="65.099999999999994" customHeight="1" x14ac:dyDescent="0.25">
      <c r="C232" s="154"/>
      <c r="D232" s="154"/>
      <c r="E232" s="154"/>
      <c r="F232" s="154"/>
      <c r="H232" s="154"/>
      <c r="I232" s="154"/>
      <c r="J232" s="154"/>
      <c r="K232" s="154"/>
      <c r="L232" s="154"/>
      <c r="M232" s="154"/>
      <c r="N232" s="154"/>
      <c r="O232" s="154"/>
      <c r="P232" s="154"/>
      <c r="Q232" s="154"/>
      <c r="R232" s="154"/>
      <c r="S232" s="154"/>
      <c r="T232" s="154"/>
      <c r="U232" s="154"/>
      <c r="V232" s="154"/>
      <c r="W232" s="154"/>
      <c r="X232" s="154"/>
      <c r="Y232" s="154"/>
      <c r="Z232" s="154"/>
      <c r="AA232" s="154"/>
      <c r="AB232" s="154"/>
      <c r="AC232" s="154"/>
      <c r="AE232" s="154"/>
      <c r="AF232" s="154"/>
      <c r="AG232" s="154"/>
      <c r="CL232" s="3"/>
      <c r="CM232" s="3"/>
      <c r="CN232" s="3"/>
      <c r="CO232" s="3"/>
      <c r="CP232" s="3"/>
      <c r="CQ232" s="3"/>
      <c r="CR232" s="3"/>
      <c r="CS232" s="3"/>
      <c r="CT232" s="3"/>
      <c r="CU232" s="3"/>
      <c r="CV232" s="3"/>
      <c r="CW232" s="3"/>
      <c r="CX232" s="3"/>
      <c r="CY232" s="3"/>
      <c r="CZ232" s="3"/>
      <c r="DA232" s="3"/>
      <c r="DB232" s="3"/>
      <c r="DC232" s="3"/>
      <c r="DD232" s="3"/>
      <c r="DE232" s="3"/>
      <c r="DF232" s="3"/>
      <c r="DG232" s="3"/>
      <c r="DH232" s="3"/>
      <c r="DI232" s="3"/>
      <c r="DJ232" s="3"/>
      <c r="DK232" s="3"/>
      <c r="DL232" s="3"/>
      <c r="DM232" s="3"/>
      <c r="DN232" s="3"/>
      <c r="DO232" s="3"/>
      <c r="DP232" s="3"/>
      <c r="DQ232" s="3"/>
      <c r="DR232" s="3"/>
      <c r="DS232" s="3"/>
      <c r="DT232" s="3"/>
    </row>
    <row r="233" spans="3:124" ht="65.099999999999994" customHeight="1" x14ac:dyDescent="0.25">
      <c r="C233" s="154"/>
      <c r="D233" s="154"/>
      <c r="E233" s="154"/>
      <c r="F233" s="154"/>
      <c r="H233" s="154"/>
      <c r="I233" s="154"/>
      <c r="J233" s="154"/>
      <c r="K233" s="154"/>
      <c r="L233" s="154"/>
      <c r="M233" s="154"/>
      <c r="N233" s="154"/>
      <c r="O233" s="154"/>
      <c r="P233" s="154"/>
      <c r="Q233" s="154"/>
      <c r="R233" s="154"/>
      <c r="S233" s="154"/>
      <c r="T233" s="154"/>
      <c r="U233" s="154"/>
      <c r="V233" s="154"/>
      <c r="W233" s="154"/>
      <c r="X233" s="154"/>
      <c r="Y233" s="154"/>
      <c r="Z233" s="154"/>
      <c r="AA233" s="154"/>
      <c r="AB233" s="154"/>
      <c r="AC233" s="154"/>
      <c r="AE233" s="154"/>
      <c r="AF233" s="154"/>
      <c r="AG233" s="154"/>
      <c r="CL233" s="3"/>
      <c r="CM233" s="3"/>
      <c r="CN233" s="3"/>
      <c r="CO233" s="3"/>
      <c r="CP233" s="3"/>
      <c r="CQ233" s="3"/>
      <c r="CR233" s="3"/>
      <c r="CS233" s="3"/>
      <c r="CT233" s="3"/>
      <c r="CU233" s="3"/>
      <c r="CV233" s="3"/>
      <c r="CW233" s="3"/>
      <c r="CX233" s="3"/>
      <c r="CY233" s="3"/>
      <c r="CZ233" s="3"/>
      <c r="DA233" s="3"/>
      <c r="DB233" s="3"/>
      <c r="DC233" s="3"/>
      <c r="DD233" s="3"/>
      <c r="DE233" s="3"/>
      <c r="DF233" s="3"/>
      <c r="DG233" s="3"/>
      <c r="DH233" s="3"/>
      <c r="DI233" s="3"/>
      <c r="DJ233" s="3"/>
      <c r="DK233" s="3"/>
      <c r="DL233" s="3"/>
      <c r="DM233" s="3"/>
      <c r="DN233" s="3"/>
      <c r="DO233" s="3"/>
      <c r="DP233" s="3"/>
      <c r="DQ233" s="3"/>
      <c r="DR233" s="3"/>
      <c r="DS233" s="3"/>
      <c r="DT233" s="3"/>
    </row>
    <row r="234" spans="3:124" ht="65.099999999999994" customHeight="1" x14ac:dyDescent="0.25">
      <c r="C234" s="154"/>
      <c r="D234" s="154"/>
      <c r="E234" s="154"/>
      <c r="F234" s="154"/>
      <c r="H234" s="154"/>
      <c r="I234" s="154"/>
      <c r="J234" s="154"/>
      <c r="K234" s="154"/>
      <c r="L234" s="154"/>
      <c r="M234" s="154"/>
      <c r="N234" s="154"/>
      <c r="O234" s="154"/>
      <c r="P234" s="154"/>
      <c r="Q234" s="154"/>
      <c r="R234" s="154"/>
      <c r="S234" s="154"/>
      <c r="T234" s="154"/>
      <c r="U234" s="154"/>
      <c r="V234" s="154"/>
      <c r="W234" s="154"/>
      <c r="X234" s="154"/>
      <c r="Y234" s="154"/>
      <c r="Z234" s="154"/>
      <c r="AA234" s="154"/>
      <c r="AB234" s="154"/>
      <c r="AC234" s="154"/>
      <c r="AE234" s="154"/>
      <c r="AF234" s="154"/>
      <c r="AG234" s="154"/>
      <c r="CL234" s="3"/>
      <c r="CM234" s="3"/>
      <c r="CN234" s="3"/>
      <c r="CO234" s="3"/>
      <c r="CP234" s="3"/>
      <c r="CQ234" s="3"/>
      <c r="CR234" s="3"/>
      <c r="CS234" s="3"/>
      <c r="CT234" s="3"/>
      <c r="CU234" s="3"/>
      <c r="CV234" s="3"/>
      <c r="CW234" s="3"/>
      <c r="CX234" s="3"/>
      <c r="CY234" s="3"/>
      <c r="CZ234" s="3"/>
      <c r="DA234" s="3"/>
      <c r="DB234" s="3"/>
      <c r="DC234" s="3"/>
      <c r="DD234" s="3"/>
      <c r="DE234" s="3"/>
      <c r="DF234" s="3"/>
      <c r="DG234" s="3"/>
      <c r="DH234" s="3"/>
      <c r="DI234" s="3"/>
      <c r="DJ234" s="3"/>
      <c r="DK234" s="3"/>
      <c r="DL234" s="3"/>
      <c r="DM234" s="3"/>
      <c r="DN234" s="3"/>
      <c r="DO234" s="3"/>
      <c r="DP234" s="3"/>
      <c r="DQ234" s="3"/>
      <c r="DR234" s="3"/>
      <c r="DS234" s="3"/>
      <c r="DT234" s="3"/>
    </row>
    <row r="235" spans="3:124" ht="65.099999999999994" customHeight="1" x14ac:dyDescent="0.25">
      <c r="C235" s="154"/>
      <c r="D235" s="154"/>
      <c r="E235" s="154"/>
      <c r="F235" s="154"/>
      <c r="H235" s="154"/>
      <c r="I235" s="154"/>
      <c r="J235" s="154"/>
      <c r="K235" s="154"/>
      <c r="L235" s="154"/>
      <c r="M235" s="154"/>
      <c r="N235" s="154"/>
      <c r="O235" s="154"/>
      <c r="P235" s="154"/>
      <c r="Q235" s="154"/>
      <c r="R235" s="154"/>
      <c r="S235" s="154"/>
      <c r="T235" s="154"/>
      <c r="U235" s="154"/>
      <c r="V235" s="154"/>
      <c r="W235" s="154"/>
      <c r="X235" s="154"/>
      <c r="Y235" s="154"/>
      <c r="Z235" s="154"/>
      <c r="AA235" s="154"/>
      <c r="AB235" s="154"/>
      <c r="AC235" s="154"/>
      <c r="AE235" s="154"/>
      <c r="AF235" s="154"/>
      <c r="AG235" s="154"/>
      <c r="CL235" s="3"/>
      <c r="CM235" s="3"/>
      <c r="CN235" s="3"/>
      <c r="CO235" s="3"/>
      <c r="CP235" s="3"/>
      <c r="CQ235" s="3"/>
      <c r="CR235" s="3"/>
      <c r="CS235" s="3"/>
      <c r="CT235" s="3"/>
      <c r="CU235" s="3"/>
      <c r="CV235" s="3"/>
      <c r="CW235" s="3"/>
      <c r="CX235" s="3"/>
      <c r="CY235" s="3"/>
      <c r="CZ235" s="3"/>
      <c r="DA235" s="3"/>
      <c r="DB235" s="3"/>
      <c r="DC235" s="3"/>
      <c r="DD235" s="3"/>
      <c r="DE235" s="3"/>
      <c r="DF235" s="3"/>
      <c r="DG235" s="3"/>
      <c r="DH235" s="3"/>
      <c r="DI235" s="3"/>
      <c r="DJ235" s="3"/>
      <c r="DK235" s="3"/>
      <c r="DL235" s="3"/>
      <c r="DM235" s="3"/>
      <c r="DN235" s="3"/>
      <c r="DO235" s="3"/>
      <c r="DP235" s="3"/>
      <c r="DQ235" s="3"/>
      <c r="DR235" s="3"/>
      <c r="DS235" s="3"/>
      <c r="DT235" s="3"/>
    </row>
    <row r="236" spans="3:124" ht="65.099999999999994" customHeight="1" x14ac:dyDescent="0.25">
      <c r="C236" s="154"/>
      <c r="D236" s="154"/>
      <c r="E236" s="154"/>
      <c r="F236" s="154"/>
      <c r="H236" s="154"/>
      <c r="I236" s="154"/>
      <c r="J236" s="154"/>
      <c r="K236" s="154"/>
      <c r="L236" s="154"/>
      <c r="M236" s="154"/>
      <c r="N236" s="154"/>
      <c r="O236" s="154"/>
      <c r="P236" s="154"/>
      <c r="Q236" s="154"/>
      <c r="R236" s="154"/>
      <c r="S236" s="154"/>
      <c r="T236" s="154"/>
      <c r="U236" s="154"/>
      <c r="V236" s="154"/>
      <c r="W236" s="154"/>
      <c r="X236" s="154"/>
      <c r="Y236" s="154"/>
      <c r="Z236" s="154"/>
      <c r="AA236" s="154"/>
      <c r="AB236" s="154"/>
      <c r="AC236" s="154"/>
      <c r="AE236" s="154"/>
      <c r="AF236" s="154"/>
      <c r="AG236" s="154"/>
      <c r="CL236" s="3"/>
      <c r="CM236" s="3"/>
      <c r="CN236" s="3"/>
      <c r="CO236" s="3"/>
      <c r="CP236" s="3"/>
      <c r="CQ236" s="3"/>
      <c r="CR236" s="3"/>
      <c r="CS236" s="3"/>
      <c r="CT236" s="3"/>
      <c r="CU236" s="3"/>
      <c r="CV236" s="3"/>
      <c r="CW236" s="3"/>
      <c r="CX236" s="3"/>
      <c r="CY236" s="3"/>
      <c r="CZ236" s="3"/>
      <c r="DA236" s="3"/>
      <c r="DB236" s="3"/>
      <c r="DC236" s="3"/>
      <c r="DD236" s="3"/>
      <c r="DE236" s="3"/>
      <c r="DF236" s="3"/>
      <c r="DG236" s="3"/>
      <c r="DH236" s="3"/>
      <c r="DI236" s="3"/>
      <c r="DJ236" s="3"/>
      <c r="DK236" s="3"/>
      <c r="DL236" s="3"/>
      <c r="DM236" s="3"/>
      <c r="DN236" s="3"/>
      <c r="DO236" s="3"/>
      <c r="DP236" s="3"/>
      <c r="DQ236" s="3"/>
      <c r="DR236" s="3"/>
      <c r="DS236" s="3"/>
      <c r="DT236" s="3"/>
    </row>
    <row r="237" spans="3:124" ht="65.099999999999994" customHeight="1" x14ac:dyDescent="0.25">
      <c r="C237" s="154"/>
      <c r="D237" s="154"/>
      <c r="E237" s="154"/>
      <c r="F237" s="154"/>
      <c r="H237" s="154"/>
      <c r="I237" s="154"/>
      <c r="J237" s="154"/>
      <c r="K237" s="154"/>
      <c r="L237" s="154"/>
      <c r="M237" s="154"/>
      <c r="N237" s="154"/>
      <c r="O237" s="154"/>
      <c r="P237" s="154"/>
      <c r="Q237" s="154"/>
      <c r="R237" s="154"/>
      <c r="S237" s="154"/>
      <c r="T237" s="154"/>
      <c r="U237" s="154"/>
      <c r="V237" s="154"/>
      <c r="W237" s="154"/>
      <c r="X237" s="154"/>
      <c r="Y237" s="154"/>
      <c r="Z237" s="154"/>
      <c r="AA237" s="154"/>
      <c r="AB237" s="154"/>
      <c r="AC237" s="154"/>
      <c r="AE237" s="154"/>
      <c r="AF237" s="154"/>
      <c r="AG237" s="154"/>
      <c r="CL237" s="3"/>
      <c r="CM237" s="3"/>
      <c r="CN237" s="3"/>
      <c r="CO237" s="3"/>
      <c r="CP237" s="3"/>
      <c r="CQ237" s="3"/>
      <c r="CR237" s="3"/>
      <c r="CS237" s="3"/>
      <c r="CT237" s="3"/>
      <c r="CU237" s="3"/>
      <c r="CV237" s="3"/>
      <c r="CW237" s="3"/>
      <c r="CX237" s="3"/>
      <c r="CY237" s="3"/>
      <c r="CZ237" s="3"/>
      <c r="DA237" s="3"/>
      <c r="DB237" s="3"/>
      <c r="DC237" s="3"/>
      <c r="DD237" s="3"/>
      <c r="DE237" s="3"/>
      <c r="DF237" s="3"/>
      <c r="DG237" s="3"/>
      <c r="DH237" s="3"/>
      <c r="DI237" s="3"/>
      <c r="DJ237" s="3"/>
      <c r="DK237" s="3"/>
      <c r="DL237" s="3"/>
      <c r="DM237" s="3"/>
      <c r="DN237" s="3"/>
      <c r="DO237" s="3"/>
      <c r="DP237" s="3"/>
      <c r="DQ237" s="3"/>
      <c r="DR237" s="3"/>
      <c r="DS237" s="3"/>
      <c r="DT237" s="3"/>
    </row>
    <row r="238" spans="3:124" ht="65.099999999999994" customHeight="1" x14ac:dyDescent="0.25">
      <c r="C238" s="154"/>
      <c r="D238" s="154"/>
      <c r="E238" s="154"/>
      <c r="F238" s="154"/>
      <c r="H238" s="154"/>
      <c r="I238" s="154"/>
      <c r="J238" s="154"/>
      <c r="K238" s="154"/>
      <c r="L238" s="154"/>
      <c r="M238" s="154"/>
      <c r="N238" s="154"/>
      <c r="O238" s="154"/>
      <c r="P238" s="154"/>
      <c r="Q238" s="154"/>
      <c r="R238" s="154"/>
      <c r="S238" s="154"/>
      <c r="T238" s="154"/>
      <c r="U238" s="154"/>
      <c r="V238" s="154"/>
      <c r="W238" s="154"/>
      <c r="X238" s="154"/>
      <c r="Y238" s="154"/>
      <c r="Z238" s="154"/>
      <c r="AA238" s="154"/>
      <c r="AB238" s="154"/>
      <c r="AC238" s="154"/>
      <c r="AE238" s="154"/>
      <c r="AF238" s="154"/>
      <c r="AG238" s="154"/>
      <c r="CL238" s="3"/>
      <c r="CM238" s="3"/>
      <c r="CN238" s="3"/>
      <c r="CO238" s="3"/>
      <c r="CP238" s="3"/>
      <c r="CQ238" s="3"/>
      <c r="CR238" s="3"/>
      <c r="CS238" s="3"/>
      <c r="CT238" s="3"/>
      <c r="CU238" s="3"/>
      <c r="CV238" s="3"/>
      <c r="CW238" s="3"/>
      <c r="CX238" s="3"/>
      <c r="CY238" s="3"/>
      <c r="CZ238" s="3"/>
      <c r="DA238" s="3"/>
      <c r="DB238" s="3"/>
      <c r="DC238" s="3"/>
      <c r="DD238" s="3"/>
      <c r="DE238" s="3"/>
      <c r="DF238" s="3"/>
      <c r="DG238" s="3"/>
      <c r="DH238" s="3"/>
      <c r="DI238" s="3"/>
      <c r="DJ238" s="3"/>
      <c r="DK238" s="3"/>
      <c r="DL238" s="3"/>
      <c r="DM238" s="3"/>
      <c r="DN238" s="3"/>
      <c r="DO238" s="3"/>
      <c r="DP238" s="3"/>
      <c r="DQ238" s="3"/>
      <c r="DR238" s="3"/>
      <c r="DS238" s="3"/>
      <c r="DT238" s="3"/>
    </row>
    <row r="239" spans="3:124" ht="65.099999999999994" customHeight="1" x14ac:dyDescent="0.25">
      <c r="C239" s="154"/>
      <c r="D239" s="154"/>
      <c r="E239" s="154"/>
      <c r="F239" s="154"/>
      <c r="H239" s="154"/>
      <c r="I239" s="154"/>
      <c r="J239" s="154"/>
      <c r="K239" s="154"/>
      <c r="L239" s="154"/>
      <c r="M239" s="154"/>
      <c r="N239" s="154"/>
      <c r="O239" s="154"/>
      <c r="P239" s="154"/>
      <c r="Q239" s="154"/>
      <c r="R239" s="154"/>
      <c r="S239" s="154"/>
      <c r="T239" s="154"/>
      <c r="U239" s="154"/>
      <c r="V239" s="154"/>
      <c r="W239" s="154"/>
      <c r="X239" s="154"/>
      <c r="Y239" s="154"/>
      <c r="Z239" s="154"/>
      <c r="AA239" s="154"/>
      <c r="AB239" s="154"/>
      <c r="AC239" s="154"/>
      <c r="AE239" s="154"/>
      <c r="AF239" s="154"/>
      <c r="AG239" s="154"/>
      <c r="CL239" s="3"/>
      <c r="CM239" s="3"/>
      <c r="CN239" s="3"/>
      <c r="CO239" s="3"/>
      <c r="CP239" s="3"/>
      <c r="CQ239" s="3"/>
      <c r="CR239" s="3"/>
      <c r="CS239" s="3"/>
      <c r="CT239" s="3"/>
      <c r="CU239" s="3"/>
      <c r="CV239" s="3"/>
      <c r="CW239" s="3"/>
      <c r="CX239" s="3"/>
      <c r="CY239" s="3"/>
      <c r="CZ239" s="3"/>
      <c r="DA239" s="3"/>
      <c r="DB239" s="3"/>
      <c r="DC239" s="3"/>
      <c r="DD239" s="3"/>
      <c r="DE239" s="3"/>
      <c r="DF239" s="3"/>
      <c r="DG239" s="3"/>
      <c r="DH239" s="3"/>
      <c r="DI239" s="3"/>
      <c r="DJ239" s="3"/>
      <c r="DK239" s="3"/>
      <c r="DL239" s="3"/>
      <c r="DM239" s="3"/>
      <c r="DN239" s="3"/>
      <c r="DO239" s="3"/>
      <c r="DP239" s="3"/>
      <c r="DQ239" s="3"/>
      <c r="DR239" s="3"/>
      <c r="DS239" s="3"/>
      <c r="DT239" s="3"/>
    </row>
    <row r="240" spans="3:124" ht="65.099999999999994" customHeight="1" x14ac:dyDescent="0.25">
      <c r="C240" s="154"/>
      <c r="D240" s="154"/>
      <c r="E240" s="154"/>
      <c r="F240" s="154"/>
      <c r="H240" s="154"/>
      <c r="I240" s="154"/>
      <c r="J240" s="154"/>
      <c r="K240" s="154"/>
      <c r="L240" s="154"/>
      <c r="M240" s="154"/>
      <c r="N240" s="154"/>
      <c r="O240" s="154"/>
      <c r="P240" s="154"/>
      <c r="Q240" s="154"/>
      <c r="R240" s="154"/>
      <c r="S240" s="154"/>
      <c r="T240" s="154"/>
      <c r="U240" s="154"/>
      <c r="V240" s="154"/>
      <c r="W240" s="154"/>
      <c r="X240" s="154"/>
      <c r="Y240" s="154"/>
      <c r="Z240" s="154"/>
      <c r="AA240" s="154"/>
      <c r="AB240" s="154"/>
      <c r="AC240" s="154"/>
      <c r="AE240" s="154"/>
      <c r="AF240" s="154"/>
      <c r="AG240" s="154"/>
      <c r="CL240" s="3"/>
      <c r="CM240" s="3"/>
      <c r="CN240" s="3"/>
      <c r="CO240" s="3"/>
      <c r="CP240" s="3"/>
      <c r="CQ240" s="3"/>
      <c r="CR240" s="3"/>
      <c r="CS240" s="3"/>
      <c r="CT240" s="3"/>
      <c r="CU240" s="3"/>
      <c r="CV240" s="3"/>
      <c r="CW240" s="3"/>
      <c r="CX240" s="3"/>
      <c r="CY240" s="3"/>
      <c r="CZ240" s="3"/>
      <c r="DA240" s="3"/>
      <c r="DB240" s="3"/>
      <c r="DC240" s="3"/>
      <c r="DD240" s="3"/>
      <c r="DE240" s="3"/>
      <c r="DF240" s="3"/>
      <c r="DG240" s="3"/>
      <c r="DH240" s="3"/>
      <c r="DI240" s="3"/>
      <c r="DJ240" s="3"/>
      <c r="DK240" s="3"/>
      <c r="DL240" s="3"/>
      <c r="DM240" s="3"/>
      <c r="DN240" s="3"/>
      <c r="DO240" s="3"/>
      <c r="DP240" s="3"/>
      <c r="DQ240" s="3"/>
      <c r="DR240" s="3"/>
      <c r="DS240" s="3"/>
      <c r="DT240" s="3"/>
    </row>
    <row r="241" spans="4:124" ht="65.099999999999994" customHeight="1" x14ac:dyDescent="0.25">
      <c r="D241" s="154"/>
      <c r="E241" s="154"/>
      <c r="F241" s="154"/>
      <c r="H241" s="154"/>
      <c r="I241" s="154"/>
      <c r="J241" s="154"/>
      <c r="K241" s="154"/>
      <c r="L241" s="154"/>
      <c r="M241" s="154"/>
      <c r="N241" s="154"/>
      <c r="O241" s="154"/>
      <c r="P241" s="154"/>
      <c r="Q241" s="154"/>
      <c r="R241" s="154"/>
      <c r="S241" s="154"/>
      <c r="T241" s="154"/>
      <c r="U241" s="154"/>
      <c r="V241" s="154"/>
      <c r="W241" s="154"/>
      <c r="X241" s="154"/>
      <c r="Y241" s="154"/>
      <c r="Z241" s="154"/>
      <c r="AA241" s="154"/>
      <c r="AB241" s="154"/>
      <c r="AC241" s="154"/>
      <c r="AE241" s="154"/>
      <c r="AF241" s="154"/>
      <c r="AG241" s="154"/>
      <c r="CL241" s="3"/>
      <c r="CM241" s="3"/>
      <c r="CN241" s="3"/>
      <c r="CO241" s="3"/>
      <c r="CP241" s="3"/>
      <c r="CQ241" s="3"/>
      <c r="CR241" s="3"/>
      <c r="CS241" s="3"/>
      <c r="CT241" s="3"/>
      <c r="CU241" s="3"/>
      <c r="CV241" s="3"/>
      <c r="CW241" s="3"/>
      <c r="CX241" s="3"/>
      <c r="CY241" s="3"/>
      <c r="CZ241" s="3"/>
      <c r="DA241" s="3"/>
      <c r="DB241" s="3"/>
      <c r="DC241" s="3"/>
      <c r="DD241" s="3"/>
      <c r="DE241" s="3"/>
      <c r="DF241" s="3"/>
      <c r="DG241" s="3"/>
      <c r="DH241" s="3"/>
      <c r="DI241" s="3"/>
      <c r="DJ241" s="3"/>
      <c r="DK241" s="3"/>
      <c r="DL241" s="3"/>
      <c r="DM241" s="3"/>
      <c r="DN241" s="3"/>
      <c r="DO241" s="3"/>
      <c r="DP241" s="3"/>
      <c r="DQ241" s="3"/>
      <c r="DR241" s="3"/>
      <c r="DS241" s="3"/>
      <c r="DT241" s="3"/>
    </row>
    <row r="242" spans="4:124" ht="65.099999999999994" customHeight="1" x14ac:dyDescent="0.25">
      <c r="D242" s="154"/>
      <c r="E242" s="154"/>
      <c r="F242" s="154"/>
      <c r="H242" s="154"/>
      <c r="I242" s="154"/>
      <c r="J242" s="154"/>
      <c r="K242" s="154"/>
      <c r="L242" s="154"/>
      <c r="M242" s="154"/>
      <c r="N242" s="154"/>
      <c r="O242" s="154"/>
      <c r="P242" s="154"/>
      <c r="Q242" s="154"/>
      <c r="R242" s="154"/>
      <c r="S242" s="154"/>
      <c r="T242" s="154"/>
      <c r="U242" s="154"/>
      <c r="V242" s="154"/>
      <c r="W242" s="154"/>
      <c r="X242" s="154"/>
      <c r="Y242" s="154"/>
      <c r="Z242" s="154"/>
      <c r="AA242" s="154"/>
      <c r="AB242" s="154"/>
      <c r="AC242" s="154"/>
      <c r="AE242" s="154"/>
      <c r="AF242" s="154"/>
      <c r="AG242" s="154"/>
      <c r="CL242" s="3"/>
      <c r="CM242" s="3"/>
      <c r="CN242" s="3"/>
      <c r="CO242" s="3"/>
      <c r="CP242" s="3"/>
      <c r="CQ242" s="3"/>
      <c r="CR242" s="3"/>
      <c r="CS242" s="3"/>
      <c r="CT242" s="3"/>
      <c r="CU242" s="3"/>
      <c r="CV242" s="3"/>
      <c r="CW242" s="3"/>
      <c r="CX242" s="3"/>
      <c r="CY242" s="3"/>
      <c r="CZ242" s="3"/>
      <c r="DA242" s="3"/>
      <c r="DB242" s="3"/>
      <c r="DC242" s="3"/>
      <c r="DD242" s="3"/>
      <c r="DE242" s="3"/>
      <c r="DF242" s="3"/>
      <c r="DG242" s="3"/>
      <c r="DH242" s="3"/>
      <c r="DI242" s="3"/>
      <c r="DJ242" s="3"/>
      <c r="DK242" s="3"/>
      <c r="DL242" s="3"/>
      <c r="DM242" s="3"/>
      <c r="DN242" s="3"/>
      <c r="DO242" s="3"/>
      <c r="DP242" s="3"/>
      <c r="DQ242" s="3"/>
      <c r="DR242" s="3"/>
      <c r="DS242" s="3"/>
      <c r="DT242" s="3"/>
    </row>
    <row r="243" spans="4:124" ht="65.099999999999994" customHeight="1" x14ac:dyDescent="0.25">
      <c r="D243" s="154"/>
      <c r="E243" s="154"/>
      <c r="F243" s="154"/>
      <c r="H243" s="154"/>
      <c r="I243" s="154"/>
      <c r="J243" s="154"/>
      <c r="K243" s="154"/>
      <c r="L243" s="154"/>
      <c r="M243" s="154"/>
      <c r="N243" s="154"/>
      <c r="O243" s="154"/>
      <c r="P243" s="154"/>
      <c r="Q243" s="154"/>
      <c r="R243" s="154"/>
      <c r="S243" s="154"/>
      <c r="T243" s="154"/>
      <c r="U243" s="154"/>
      <c r="V243" s="154"/>
      <c r="W243" s="154"/>
      <c r="X243" s="154"/>
      <c r="Y243" s="154"/>
      <c r="Z243" s="154"/>
      <c r="AA243" s="154"/>
      <c r="AB243" s="154"/>
      <c r="AC243" s="154"/>
      <c r="AE243" s="154"/>
      <c r="AF243" s="154"/>
      <c r="AG243" s="154"/>
      <c r="CL243" s="3"/>
      <c r="CM243" s="3"/>
      <c r="CN243" s="3"/>
      <c r="CO243" s="3"/>
      <c r="CP243" s="3"/>
      <c r="CQ243" s="3"/>
      <c r="CR243" s="3"/>
      <c r="CS243" s="3"/>
      <c r="CT243" s="3"/>
      <c r="CU243" s="3"/>
      <c r="CV243" s="3"/>
      <c r="CW243" s="3"/>
      <c r="CX243" s="3"/>
      <c r="CY243" s="3"/>
      <c r="CZ243" s="3"/>
      <c r="DA243" s="3"/>
      <c r="DB243" s="3"/>
      <c r="DC243" s="3"/>
      <c r="DD243" s="3"/>
      <c r="DE243" s="3"/>
      <c r="DF243" s="3"/>
      <c r="DG243" s="3"/>
      <c r="DH243" s="3"/>
      <c r="DI243" s="3"/>
      <c r="DJ243" s="3"/>
      <c r="DK243" s="3"/>
      <c r="DL243" s="3"/>
      <c r="DM243" s="3"/>
      <c r="DN243" s="3"/>
      <c r="DO243" s="3"/>
      <c r="DP243" s="3"/>
      <c r="DQ243" s="3"/>
      <c r="DR243" s="3"/>
      <c r="DS243" s="3"/>
      <c r="DT243" s="3"/>
    </row>
    <row r="244" spans="4:124" ht="65.099999999999994" customHeight="1" x14ac:dyDescent="0.25">
      <c r="D244" s="154"/>
      <c r="E244" s="154"/>
      <c r="F244" s="154"/>
      <c r="H244" s="154"/>
      <c r="I244" s="154"/>
      <c r="J244" s="154"/>
      <c r="K244" s="154"/>
      <c r="L244" s="154"/>
      <c r="M244" s="154"/>
      <c r="N244" s="154"/>
      <c r="O244" s="154"/>
      <c r="P244" s="154"/>
      <c r="Q244" s="154"/>
      <c r="R244" s="154"/>
      <c r="S244" s="154"/>
      <c r="T244" s="154"/>
      <c r="U244" s="154"/>
      <c r="V244" s="154"/>
      <c r="W244" s="154"/>
      <c r="X244" s="154"/>
      <c r="Y244" s="154"/>
      <c r="Z244" s="154"/>
      <c r="AA244" s="154"/>
      <c r="AB244" s="154"/>
      <c r="AC244" s="154"/>
      <c r="AE244" s="154"/>
      <c r="AF244" s="154"/>
      <c r="AG244" s="154"/>
      <c r="CL244" s="3"/>
      <c r="CM244" s="3"/>
      <c r="CN244" s="3"/>
      <c r="CO244" s="3"/>
      <c r="CP244" s="3"/>
      <c r="CQ244" s="3"/>
      <c r="CR244" s="3"/>
      <c r="CS244" s="3"/>
      <c r="CT244" s="3"/>
      <c r="CU244" s="3"/>
      <c r="CV244" s="3"/>
      <c r="CW244" s="3"/>
      <c r="CX244" s="3"/>
      <c r="CY244" s="3"/>
      <c r="CZ244" s="3"/>
      <c r="DA244" s="3"/>
      <c r="DB244" s="3"/>
      <c r="DC244" s="3"/>
      <c r="DD244" s="3"/>
      <c r="DE244" s="3"/>
      <c r="DF244" s="3"/>
      <c r="DG244" s="3"/>
      <c r="DH244" s="3"/>
      <c r="DI244" s="3"/>
      <c r="DJ244" s="3"/>
      <c r="DK244" s="3"/>
      <c r="DL244" s="3"/>
      <c r="DM244" s="3"/>
      <c r="DN244" s="3"/>
      <c r="DO244" s="3"/>
      <c r="DP244" s="3"/>
      <c r="DQ244" s="3"/>
      <c r="DR244" s="3"/>
      <c r="DS244" s="3"/>
      <c r="DT244" s="3"/>
    </row>
    <row r="245" spans="4:124" ht="65.099999999999994" customHeight="1" x14ac:dyDescent="0.25">
      <c r="D245" s="154"/>
      <c r="E245" s="154"/>
      <c r="F245" s="154"/>
      <c r="H245" s="154"/>
      <c r="I245" s="154"/>
      <c r="J245" s="154"/>
      <c r="K245" s="154"/>
      <c r="L245" s="154"/>
      <c r="M245" s="154"/>
      <c r="N245" s="154"/>
      <c r="O245" s="154"/>
      <c r="P245" s="154"/>
      <c r="Q245" s="154"/>
      <c r="R245" s="154"/>
      <c r="S245" s="154"/>
      <c r="T245" s="154"/>
      <c r="U245" s="154"/>
      <c r="V245" s="154"/>
      <c r="W245" s="154"/>
      <c r="X245" s="154"/>
      <c r="Y245" s="154"/>
      <c r="Z245" s="154"/>
      <c r="AA245" s="154"/>
      <c r="AB245" s="154"/>
      <c r="AC245" s="154"/>
      <c r="AE245" s="154"/>
      <c r="AF245" s="154"/>
      <c r="AG245" s="154"/>
      <c r="CL245" s="3"/>
      <c r="CM245" s="3"/>
      <c r="CN245" s="3"/>
      <c r="CO245" s="3"/>
      <c r="CP245" s="3"/>
      <c r="CQ245" s="3"/>
      <c r="CR245" s="3"/>
      <c r="CS245" s="3"/>
      <c r="CT245" s="3"/>
      <c r="CU245" s="3"/>
      <c r="CV245" s="3"/>
      <c r="CW245" s="3"/>
      <c r="CX245" s="3"/>
      <c r="CY245" s="3"/>
      <c r="CZ245" s="3"/>
      <c r="DA245" s="3"/>
      <c r="DB245" s="3"/>
      <c r="DC245" s="3"/>
      <c r="DD245" s="3"/>
      <c r="DE245" s="3"/>
      <c r="DF245" s="3"/>
      <c r="DG245" s="3"/>
      <c r="DH245" s="3"/>
      <c r="DI245" s="3"/>
      <c r="DJ245" s="3"/>
      <c r="DK245" s="3"/>
      <c r="DL245" s="3"/>
      <c r="DM245" s="3"/>
      <c r="DN245" s="3"/>
      <c r="DO245" s="3"/>
      <c r="DP245" s="3"/>
      <c r="DQ245" s="3"/>
      <c r="DR245" s="3"/>
      <c r="DS245" s="3"/>
      <c r="DT245" s="3"/>
    </row>
    <row r="246" spans="4:124" ht="65.099999999999994" customHeight="1" x14ac:dyDescent="0.25">
      <c r="D246" s="154"/>
      <c r="E246" s="154"/>
      <c r="F246" s="154"/>
      <c r="H246" s="154"/>
      <c r="I246" s="154"/>
      <c r="J246" s="154"/>
      <c r="K246" s="154"/>
      <c r="L246" s="154"/>
      <c r="M246" s="154"/>
      <c r="N246" s="154"/>
      <c r="O246" s="154"/>
      <c r="P246" s="154"/>
      <c r="Q246" s="154"/>
      <c r="R246" s="154"/>
      <c r="S246" s="154"/>
      <c r="T246" s="154"/>
      <c r="U246" s="154"/>
      <c r="V246" s="154"/>
      <c r="W246" s="154"/>
      <c r="X246" s="154"/>
      <c r="Y246" s="154"/>
      <c r="Z246" s="154"/>
      <c r="AA246" s="154"/>
      <c r="AB246" s="154"/>
      <c r="AC246" s="154"/>
      <c r="AE246" s="154"/>
      <c r="AF246" s="154"/>
      <c r="AG246" s="154"/>
      <c r="CL246" s="3"/>
      <c r="CM246" s="3"/>
      <c r="CN246" s="3"/>
      <c r="CO246" s="3"/>
      <c r="CP246" s="3"/>
      <c r="CQ246" s="3"/>
      <c r="CR246" s="3"/>
      <c r="CS246" s="3"/>
      <c r="CT246" s="3"/>
      <c r="CU246" s="3"/>
      <c r="CV246" s="3"/>
      <c r="CW246" s="3"/>
      <c r="CX246" s="3"/>
      <c r="CY246" s="3"/>
      <c r="CZ246" s="3"/>
      <c r="DA246" s="3"/>
      <c r="DB246" s="3"/>
      <c r="DC246" s="3"/>
      <c r="DD246" s="3"/>
      <c r="DE246" s="3"/>
      <c r="DF246" s="3"/>
      <c r="DG246" s="3"/>
      <c r="DH246" s="3"/>
      <c r="DI246" s="3"/>
      <c r="DJ246" s="3"/>
      <c r="DK246" s="3"/>
      <c r="DL246" s="3"/>
      <c r="DM246" s="3"/>
      <c r="DN246" s="3"/>
      <c r="DO246" s="3"/>
      <c r="DP246" s="3"/>
      <c r="DQ246" s="3"/>
      <c r="DR246" s="3"/>
      <c r="DS246" s="3"/>
      <c r="DT246" s="3"/>
    </row>
    <row r="247" spans="4:124" ht="65.099999999999994" customHeight="1" x14ac:dyDescent="0.25">
      <c r="D247" s="154"/>
      <c r="E247" s="154"/>
      <c r="F247" s="154"/>
      <c r="H247" s="154"/>
      <c r="I247" s="154"/>
      <c r="J247" s="154"/>
      <c r="K247" s="154"/>
      <c r="L247" s="154"/>
      <c r="M247" s="154"/>
      <c r="N247" s="154"/>
      <c r="O247" s="154"/>
      <c r="P247" s="154"/>
      <c r="Q247" s="154"/>
      <c r="R247" s="154"/>
      <c r="S247" s="154"/>
      <c r="T247" s="154"/>
      <c r="U247" s="154"/>
      <c r="V247" s="154"/>
      <c r="W247" s="154"/>
      <c r="X247" s="154"/>
      <c r="Y247" s="154"/>
      <c r="Z247" s="154"/>
      <c r="AA247" s="154"/>
      <c r="AB247" s="154"/>
      <c r="AC247" s="154"/>
      <c r="AE247" s="154"/>
      <c r="AF247" s="154"/>
      <c r="AG247" s="154"/>
      <c r="CL247" s="3"/>
      <c r="CM247" s="3"/>
      <c r="CN247" s="3"/>
      <c r="CO247" s="3"/>
      <c r="CP247" s="3"/>
      <c r="CQ247" s="3"/>
      <c r="CR247" s="3"/>
      <c r="CS247" s="3"/>
      <c r="CT247" s="3"/>
      <c r="CU247" s="3"/>
      <c r="CV247" s="3"/>
      <c r="CW247" s="3"/>
      <c r="CX247" s="3"/>
      <c r="CY247" s="3"/>
      <c r="CZ247" s="3"/>
      <c r="DA247" s="3"/>
      <c r="DB247" s="3"/>
      <c r="DC247" s="3"/>
      <c r="DD247" s="3"/>
      <c r="DE247" s="3"/>
      <c r="DF247" s="3"/>
      <c r="DG247" s="3"/>
      <c r="DH247" s="3"/>
      <c r="DI247" s="3"/>
      <c r="DJ247" s="3"/>
      <c r="DK247" s="3"/>
      <c r="DL247" s="3"/>
      <c r="DM247" s="3"/>
      <c r="DN247" s="3"/>
      <c r="DO247" s="3"/>
      <c r="DP247" s="3"/>
      <c r="DQ247" s="3"/>
      <c r="DR247" s="3"/>
      <c r="DS247" s="3"/>
      <c r="DT247" s="3"/>
    </row>
    <row r="248" spans="4:124" ht="65.099999999999994" customHeight="1" x14ac:dyDescent="0.25">
      <c r="D248" s="154"/>
      <c r="E248" s="154"/>
      <c r="F248" s="154"/>
      <c r="H248" s="154"/>
      <c r="I248" s="154"/>
      <c r="J248" s="154"/>
      <c r="K248" s="154"/>
      <c r="L248" s="154"/>
      <c r="M248" s="154"/>
      <c r="N248" s="154"/>
      <c r="O248" s="154"/>
      <c r="P248" s="154"/>
      <c r="Q248" s="154"/>
      <c r="R248" s="154"/>
      <c r="S248" s="154"/>
      <c r="T248" s="154"/>
      <c r="U248" s="154"/>
      <c r="V248" s="154"/>
      <c r="W248" s="154"/>
      <c r="X248" s="154"/>
      <c r="Y248" s="154"/>
      <c r="Z248" s="154"/>
      <c r="AA248" s="154"/>
      <c r="AB248" s="154"/>
      <c r="AC248" s="154"/>
      <c r="AE248" s="154"/>
      <c r="AF248" s="154"/>
      <c r="AG248" s="154"/>
      <c r="CL248" s="3"/>
      <c r="CM248" s="3"/>
      <c r="CN248" s="3"/>
      <c r="CO248" s="3"/>
      <c r="CP248" s="3"/>
      <c r="CQ248" s="3"/>
      <c r="CR248" s="3"/>
      <c r="CS248" s="3"/>
      <c r="CT248" s="3"/>
      <c r="CU248" s="3"/>
      <c r="CV248" s="3"/>
      <c r="CW248" s="3"/>
      <c r="CX248" s="3"/>
      <c r="CY248" s="3"/>
      <c r="CZ248" s="3"/>
      <c r="DA248" s="3"/>
      <c r="DB248" s="3"/>
      <c r="DC248" s="3"/>
      <c r="DD248" s="3"/>
      <c r="DE248" s="3"/>
      <c r="DF248" s="3"/>
      <c r="DG248" s="3"/>
      <c r="DH248" s="3"/>
      <c r="DI248" s="3"/>
      <c r="DJ248" s="3"/>
      <c r="DK248" s="3"/>
      <c r="DL248" s="3"/>
      <c r="DM248" s="3"/>
      <c r="DN248" s="3"/>
      <c r="DO248" s="3"/>
      <c r="DP248" s="3"/>
      <c r="DQ248" s="3"/>
      <c r="DR248" s="3"/>
      <c r="DS248" s="3"/>
      <c r="DT248" s="3"/>
    </row>
    <row r="249" spans="4:124" ht="65.099999999999994" customHeight="1" x14ac:dyDescent="0.25">
      <c r="D249" s="154"/>
      <c r="E249" s="154"/>
      <c r="F249" s="154"/>
      <c r="H249" s="154"/>
      <c r="I249" s="154"/>
      <c r="J249" s="154"/>
      <c r="K249" s="154"/>
      <c r="L249" s="154"/>
      <c r="M249" s="154"/>
      <c r="N249" s="154"/>
      <c r="O249" s="154"/>
      <c r="P249" s="154"/>
      <c r="Q249" s="154"/>
      <c r="R249" s="154"/>
      <c r="S249" s="154"/>
      <c r="T249" s="154"/>
      <c r="U249" s="154"/>
      <c r="V249" s="154"/>
      <c r="W249" s="154"/>
      <c r="X249" s="154"/>
      <c r="Y249" s="154"/>
      <c r="Z249" s="154"/>
      <c r="AA249" s="154"/>
      <c r="AB249" s="154"/>
      <c r="AC249" s="154"/>
      <c r="AE249" s="154"/>
      <c r="AF249" s="154"/>
      <c r="AG249" s="154"/>
      <c r="CL249" s="3"/>
      <c r="CM249" s="3"/>
      <c r="CN249" s="3"/>
      <c r="CO249" s="3"/>
      <c r="CP249" s="3"/>
      <c r="CQ249" s="3"/>
      <c r="CR249" s="3"/>
      <c r="CS249" s="3"/>
      <c r="CT249" s="3"/>
      <c r="CU249" s="3"/>
      <c r="CV249" s="3"/>
      <c r="CW249" s="3"/>
      <c r="CX249" s="3"/>
      <c r="CY249" s="3"/>
      <c r="CZ249" s="3"/>
      <c r="DA249" s="3"/>
      <c r="DB249" s="3"/>
      <c r="DC249" s="3"/>
      <c r="DD249" s="3"/>
      <c r="DE249" s="3"/>
      <c r="DF249" s="3"/>
      <c r="DG249" s="3"/>
      <c r="DH249" s="3"/>
      <c r="DI249" s="3"/>
      <c r="DJ249" s="3"/>
      <c r="DK249" s="3"/>
      <c r="DL249" s="3"/>
      <c r="DM249" s="3"/>
      <c r="DN249" s="3"/>
      <c r="DO249" s="3"/>
      <c r="DP249" s="3"/>
      <c r="DQ249" s="3"/>
      <c r="DR249" s="3"/>
      <c r="DS249" s="3"/>
      <c r="DT249" s="3"/>
    </row>
    <row r="250" spans="4:124" ht="65.099999999999994" customHeight="1" x14ac:dyDescent="0.25">
      <c r="D250" s="154"/>
      <c r="E250" s="154"/>
      <c r="F250" s="154"/>
      <c r="H250" s="154"/>
      <c r="I250" s="154"/>
      <c r="J250" s="154"/>
      <c r="K250" s="154"/>
      <c r="L250" s="154"/>
      <c r="M250" s="154"/>
      <c r="N250" s="154"/>
      <c r="O250" s="154"/>
      <c r="P250" s="154"/>
      <c r="Q250" s="154"/>
      <c r="R250" s="154"/>
      <c r="S250" s="154"/>
      <c r="T250" s="154"/>
      <c r="U250" s="154"/>
      <c r="V250" s="154"/>
      <c r="W250" s="154"/>
      <c r="X250" s="154"/>
      <c r="Y250" s="154"/>
      <c r="Z250" s="154"/>
      <c r="AA250" s="154"/>
      <c r="AB250" s="154"/>
      <c r="AC250" s="154"/>
      <c r="AE250" s="154"/>
      <c r="AF250" s="154"/>
      <c r="AG250" s="154"/>
      <c r="CL250" s="3"/>
      <c r="CM250" s="3"/>
      <c r="CN250" s="3"/>
      <c r="CO250" s="3"/>
      <c r="CP250" s="3"/>
      <c r="CQ250" s="3"/>
      <c r="CR250" s="3"/>
      <c r="CS250" s="3"/>
      <c r="CT250" s="3"/>
      <c r="CU250" s="3"/>
      <c r="CV250" s="3"/>
      <c r="CW250" s="3"/>
      <c r="CX250" s="3"/>
      <c r="CY250" s="3"/>
      <c r="CZ250" s="3"/>
      <c r="DA250" s="3"/>
      <c r="DB250" s="3"/>
      <c r="DC250" s="3"/>
      <c r="DD250" s="3"/>
      <c r="DE250" s="3"/>
      <c r="DF250" s="3"/>
      <c r="DG250" s="3"/>
      <c r="DH250" s="3"/>
      <c r="DI250" s="3"/>
      <c r="DJ250" s="3"/>
      <c r="DK250" s="3"/>
      <c r="DL250" s="3"/>
      <c r="DM250" s="3"/>
      <c r="DN250" s="3"/>
      <c r="DO250" s="3"/>
      <c r="DP250" s="3"/>
      <c r="DQ250" s="3"/>
      <c r="DR250" s="3"/>
      <c r="DS250" s="3"/>
      <c r="DT250" s="3"/>
    </row>
    <row r="251" spans="4:124" ht="65.099999999999994" customHeight="1" x14ac:dyDescent="0.25">
      <c r="D251" s="154"/>
      <c r="E251" s="154"/>
      <c r="F251" s="154"/>
      <c r="H251" s="154"/>
      <c r="I251" s="154"/>
      <c r="J251" s="154"/>
      <c r="K251" s="154"/>
      <c r="L251" s="154"/>
      <c r="M251" s="154"/>
      <c r="N251" s="154"/>
      <c r="O251" s="154"/>
      <c r="P251" s="154"/>
      <c r="Q251" s="154"/>
      <c r="R251" s="154"/>
      <c r="S251" s="154"/>
      <c r="T251" s="154"/>
      <c r="U251" s="154"/>
      <c r="V251" s="154"/>
      <c r="W251" s="154"/>
      <c r="X251" s="154"/>
      <c r="Y251" s="154"/>
      <c r="Z251" s="154"/>
      <c r="AA251" s="154"/>
      <c r="AB251" s="154"/>
      <c r="AC251" s="154"/>
      <c r="AE251" s="154"/>
      <c r="AF251" s="154"/>
      <c r="AG251" s="154"/>
      <c r="CL251" s="3"/>
      <c r="CM251" s="3"/>
      <c r="CN251" s="3"/>
      <c r="CO251" s="3"/>
      <c r="CP251" s="3"/>
      <c r="CQ251" s="3"/>
      <c r="CR251" s="3"/>
      <c r="CS251" s="3"/>
      <c r="CT251" s="3"/>
      <c r="CU251" s="3"/>
      <c r="CV251" s="3"/>
      <c r="CW251" s="3"/>
      <c r="CX251" s="3"/>
      <c r="CY251" s="3"/>
      <c r="CZ251" s="3"/>
      <c r="DA251" s="3"/>
      <c r="DB251" s="3"/>
      <c r="DC251" s="3"/>
      <c r="DD251" s="3"/>
      <c r="DE251" s="3"/>
      <c r="DF251" s="3"/>
      <c r="DG251" s="3"/>
      <c r="DH251" s="3"/>
      <c r="DI251" s="3"/>
      <c r="DJ251" s="3"/>
      <c r="DK251" s="3"/>
      <c r="DL251" s="3"/>
      <c r="DM251" s="3"/>
      <c r="DN251" s="3"/>
      <c r="DO251" s="3"/>
      <c r="DP251" s="3"/>
      <c r="DQ251" s="3"/>
      <c r="DR251" s="3"/>
      <c r="DS251" s="3"/>
      <c r="DT251" s="3"/>
    </row>
    <row r="252" spans="4:124" ht="65.099999999999994" customHeight="1" x14ac:dyDescent="0.25">
      <c r="D252" s="154"/>
      <c r="E252" s="154"/>
      <c r="F252" s="154"/>
      <c r="H252" s="154"/>
      <c r="I252" s="154"/>
      <c r="J252" s="154"/>
      <c r="K252" s="154"/>
      <c r="L252" s="154"/>
      <c r="M252" s="154"/>
      <c r="N252" s="154"/>
      <c r="O252" s="154"/>
      <c r="P252" s="154"/>
      <c r="Q252" s="154"/>
      <c r="R252" s="154"/>
      <c r="S252" s="154"/>
      <c r="T252" s="154"/>
      <c r="U252" s="154"/>
      <c r="V252" s="154"/>
      <c r="W252" s="154"/>
      <c r="X252" s="154"/>
      <c r="Y252" s="154"/>
      <c r="Z252" s="154"/>
      <c r="AA252" s="154"/>
      <c r="AB252" s="154"/>
      <c r="AC252" s="154"/>
      <c r="AE252" s="154"/>
      <c r="AF252" s="154"/>
      <c r="AG252" s="154"/>
      <c r="CL252" s="3"/>
      <c r="CM252" s="3"/>
      <c r="CN252" s="3"/>
      <c r="CO252" s="3"/>
      <c r="CP252" s="3"/>
      <c r="CQ252" s="3"/>
      <c r="CR252" s="3"/>
      <c r="CS252" s="3"/>
      <c r="CT252" s="3"/>
      <c r="CU252" s="3"/>
      <c r="CV252" s="3"/>
      <c r="CW252" s="3"/>
      <c r="CX252" s="3"/>
      <c r="CY252" s="3"/>
      <c r="CZ252" s="3"/>
      <c r="DA252" s="3"/>
      <c r="DB252" s="3"/>
      <c r="DC252" s="3"/>
      <c r="DD252" s="3"/>
      <c r="DE252" s="3"/>
      <c r="DF252" s="3"/>
      <c r="DG252" s="3"/>
      <c r="DH252" s="3"/>
      <c r="DI252" s="3"/>
      <c r="DJ252" s="3"/>
      <c r="DK252" s="3"/>
      <c r="DL252" s="3"/>
      <c r="DM252" s="3"/>
      <c r="DN252" s="3"/>
      <c r="DO252" s="3"/>
      <c r="DP252" s="3"/>
      <c r="DQ252" s="3"/>
      <c r="DR252" s="3"/>
      <c r="DS252" s="3"/>
      <c r="DT252" s="3"/>
    </row>
    <row r="253" spans="4:124" ht="65.099999999999994" customHeight="1" x14ac:dyDescent="0.25">
      <c r="D253" s="154"/>
      <c r="E253" s="154"/>
      <c r="F253" s="154"/>
      <c r="H253" s="154"/>
      <c r="I253" s="154"/>
      <c r="J253" s="154"/>
      <c r="K253" s="154"/>
      <c r="L253" s="154"/>
      <c r="M253" s="154"/>
      <c r="N253" s="154"/>
      <c r="O253" s="154"/>
      <c r="P253" s="154"/>
      <c r="Q253" s="154"/>
      <c r="R253" s="154"/>
      <c r="S253" s="154"/>
      <c r="T253" s="154"/>
      <c r="U253" s="154"/>
      <c r="V253" s="154"/>
      <c r="W253" s="154"/>
      <c r="X253" s="154"/>
      <c r="Y253" s="154"/>
      <c r="Z253" s="154"/>
      <c r="AA253" s="154"/>
      <c r="AB253" s="154"/>
      <c r="AC253" s="154"/>
      <c r="AE253" s="154"/>
      <c r="AF253" s="154"/>
      <c r="AG253" s="154"/>
      <c r="CL253" s="3"/>
      <c r="CM253" s="3"/>
      <c r="CN253" s="3"/>
      <c r="CO253" s="3"/>
      <c r="CP253" s="3"/>
      <c r="CQ253" s="3"/>
      <c r="CR253" s="3"/>
      <c r="CS253" s="3"/>
      <c r="CT253" s="3"/>
      <c r="CU253" s="3"/>
      <c r="CV253" s="3"/>
      <c r="CW253" s="3"/>
      <c r="CX253" s="3"/>
      <c r="CY253" s="3"/>
      <c r="CZ253" s="3"/>
      <c r="DA253" s="3"/>
      <c r="DB253" s="3"/>
      <c r="DC253" s="3"/>
      <c r="DD253" s="3"/>
      <c r="DE253" s="3"/>
      <c r="DF253" s="3"/>
      <c r="DG253" s="3"/>
      <c r="DH253" s="3"/>
      <c r="DI253" s="3"/>
      <c r="DJ253" s="3"/>
      <c r="DK253" s="3"/>
      <c r="DL253" s="3"/>
      <c r="DM253" s="3"/>
      <c r="DN253" s="3"/>
      <c r="DO253" s="3"/>
      <c r="DP253" s="3"/>
      <c r="DQ253" s="3"/>
      <c r="DR253" s="3"/>
      <c r="DS253" s="3"/>
      <c r="DT253" s="3"/>
    </row>
    <row r="254" spans="4:124" ht="65.099999999999994" customHeight="1" x14ac:dyDescent="0.25">
      <c r="D254" s="154"/>
      <c r="E254" s="154"/>
      <c r="F254" s="154"/>
      <c r="H254" s="154"/>
      <c r="I254" s="154"/>
      <c r="J254" s="154"/>
      <c r="K254" s="154"/>
      <c r="L254" s="154"/>
      <c r="M254" s="154"/>
      <c r="N254" s="154"/>
      <c r="O254" s="154"/>
      <c r="P254" s="154"/>
      <c r="Q254" s="154"/>
      <c r="R254" s="154"/>
      <c r="S254" s="154"/>
      <c r="T254" s="154"/>
      <c r="U254" s="154"/>
      <c r="V254" s="154"/>
      <c r="W254" s="154"/>
      <c r="X254" s="154"/>
      <c r="Y254" s="154"/>
      <c r="Z254" s="154"/>
      <c r="AA254" s="154"/>
      <c r="AB254" s="154"/>
      <c r="AC254" s="154"/>
      <c r="AE254" s="154"/>
      <c r="AF254" s="154"/>
      <c r="AG254" s="154"/>
      <c r="CL254" s="3"/>
      <c r="CM254" s="3"/>
      <c r="CN254" s="3"/>
      <c r="CO254" s="3"/>
      <c r="CP254" s="3"/>
      <c r="CQ254" s="3"/>
      <c r="CR254" s="3"/>
      <c r="CS254" s="3"/>
      <c r="CT254" s="3"/>
      <c r="CU254" s="3"/>
      <c r="CV254" s="3"/>
      <c r="CW254" s="3"/>
      <c r="CX254" s="3"/>
      <c r="CY254" s="3"/>
      <c r="CZ254" s="3"/>
      <c r="DA254" s="3"/>
      <c r="DB254" s="3"/>
      <c r="DC254" s="3"/>
      <c r="DD254" s="3"/>
      <c r="DE254" s="3"/>
      <c r="DF254" s="3"/>
      <c r="DG254" s="3"/>
      <c r="DH254" s="3"/>
      <c r="DI254" s="3"/>
      <c r="DJ254" s="3"/>
      <c r="DK254" s="3"/>
      <c r="DL254" s="3"/>
      <c r="DM254" s="3"/>
      <c r="DN254" s="3"/>
      <c r="DO254" s="3"/>
      <c r="DP254" s="3"/>
      <c r="DQ254" s="3"/>
      <c r="DR254" s="3"/>
      <c r="DS254" s="3"/>
      <c r="DT254" s="3"/>
    </row>
    <row r="255" spans="4:124" ht="65.099999999999994" customHeight="1" x14ac:dyDescent="0.25">
      <c r="D255" s="154"/>
      <c r="E255" s="154"/>
      <c r="F255" s="154"/>
      <c r="H255" s="154"/>
      <c r="I255" s="154"/>
      <c r="J255" s="154"/>
      <c r="K255" s="154"/>
      <c r="L255" s="154"/>
      <c r="M255" s="154"/>
      <c r="N255" s="154"/>
      <c r="O255" s="154"/>
      <c r="P255" s="154"/>
      <c r="Q255" s="154"/>
      <c r="R255" s="154"/>
      <c r="S255" s="154"/>
      <c r="T255" s="154"/>
      <c r="U255" s="154"/>
      <c r="V255" s="154"/>
      <c r="W255" s="154"/>
      <c r="X255" s="154"/>
      <c r="Y255" s="154"/>
      <c r="Z255" s="154"/>
      <c r="AA255" s="154"/>
      <c r="AB255" s="154"/>
      <c r="AC255" s="154"/>
      <c r="AE255" s="154"/>
      <c r="AF255" s="154"/>
      <c r="AG255" s="154"/>
      <c r="CL255" s="3"/>
      <c r="CM255" s="3"/>
      <c r="CN255" s="3"/>
      <c r="CO255" s="3"/>
      <c r="CP255" s="3"/>
      <c r="CQ255" s="3"/>
      <c r="CR255" s="3"/>
      <c r="CS255" s="3"/>
      <c r="CT255" s="3"/>
      <c r="CU255" s="3"/>
      <c r="CV255" s="3"/>
      <c r="CW255" s="3"/>
      <c r="CX255" s="3"/>
      <c r="CY255" s="3"/>
      <c r="CZ255" s="3"/>
      <c r="DA255" s="3"/>
      <c r="DB255" s="3"/>
      <c r="DC255" s="3"/>
      <c r="DD255" s="3"/>
      <c r="DE255" s="3"/>
      <c r="DF255" s="3"/>
      <c r="DG255" s="3"/>
      <c r="DH255" s="3"/>
      <c r="DI255" s="3"/>
      <c r="DJ255" s="3"/>
      <c r="DK255" s="3"/>
      <c r="DL255" s="3"/>
      <c r="DM255" s="3"/>
      <c r="DN255" s="3"/>
      <c r="DO255" s="3"/>
      <c r="DP255" s="3"/>
      <c r="DQ255" s="3"/>
      <c r="DR255" s="3"/>
      <c r="DS255" s="3"/>
      <c r="DT255" s="3"/>
    </row>
    <row r="256" spans="4:124" ht="65.099999999999994" customHeight="1" x14ac:dyDescent="0.25">
      <c r="D256" s="154"/>
      <c r="E256" s="154"/>
      <c r="F256" s="154"/>
      <c r="H256" s="154"/>
      <c r="I256" s="154"/>
      <c r="J256" s="154"/>
      <c r="K256" s="154"/>
      <c r="L256" s="154"/>
      <c r="M256" s="154"/>
      <c r="N256" s="154"/>
      <c r="O256" s="154"/>
      <c r="P256" s="154"/>
      <c r="Q256" s="154"/>
      <c r="R256" s="154"/>
      <c r="S256" s="154"/>
      <c r="T256" s="154"/>
      <c r="U256" s="154"/>
      <c r="V256" s="154"/>
      <c r="W256" s="154"/>
      <c r="X256" s="154"/>
      <c r="Y256" s="154"/>
      <c r="Z256" s="154"/>
      <c r="AA256" s="154"/>
      <c r="AB256" s="154"/>
      <c r="AC256" s="154"/>
      <c r="AE256" s="154"/>
      <c r="AF256" s="154"/>
      <c r="AG256" s="154"/>
      <c r="CL256" s="3"/>
      <c r="CM256" s="3"/>
      <c r="CN256" s="3"/>
      <c r="CO256" s="3"/>
      <c r="CP256" s="3"/>
      <c r="CQ256" s="3"/>
      <c r="CR256" s="3"/>
      <c r="CS256" s="3"/>
      <c r="CT256" s="3"/>
      <c r="CU256" s="3"/>
      <c r="CV256" s="3"/>
      <c r="CW256" s="3"/>
      <c r="CX256" s="3"/>
      <c r="CY256" s="3"/>
      <c r="CZ256" s="3"/>
      <c r="DA256" s="3"/>
      <c r="DB256" s="3"/>
      <c r="DC256" s="3"/>
      <c r="DD256" s="3"/>
      <c r="DE256" s="3"/>
      <c r="DF256" s="3"/>
      <c r="DG256" s="3"/>
      <c r="DH256" s="3"/>
      <c r="DI256" s="3"/>
      <c r="DJ256" s="3"/>
      <c r="DK256" s="3"/>
      <c r="DL256" s="3"/>
      <c r="DM256" s="3"/>
      <c r="DN256" s="3"/>
      <c r="DO256" s="3"/>
      <c r="DP256" s="3"/>
      <c r="DQ256" s="3"/>
      <c r="DR256" s="3"/>
      <c r="DS256" s="3"/>
      <c r="DT256" s="3"/>
    </row>
    <row r="257" spans="4:124" ht="65.099999999999994" customHeight="1" x14ac:dyDescent="0.25">
      <c r="D257" s="154"/>
      <c r="E257" s="154"/>
      <c r="F257" s="154"/>
      <c r="H257" s="154"/>
      <c r="I257" s="154"/>
      <c r="J257" s="154"/>
      <c r="K257" s="154"/>
      <c r="L257" s="154"/>
      <c r="M257" s="154"/>
      <c r="N257" s="154"/>
      <c r="O257" s="154"/>
      <c r="P257" s="154"/>
      <c r="Q257" s="154"/>
      <c r="R257" s="154"/>
      <c r="S257" s="154"/>
      <c r="T257" s="154"/>
      <c r="U257" s="154"/>
      <c r="V257" s="154"/>
      <c r="W257" s="154"/>
      <c r="X257" s="154"/>
      <c r="Y257" s="154"/>
      <c r="Z257" s="154"/>
      <c r="AA257" s="154"/>
      <c r="AB257" s="154"/>
      <c r="AC257" s="154"/>
      <c r="AE257" s="154"/>
      <c r="AF257" s="154"/>
      <c r="AG257" s="154"/>
      <c r="CL257" s="3"/>
      <c r="CM257" s="3"/>
      <c r="CN257" s="3"/>
      <c r="CO257" s="3"/>
      <c r="CP257" s="3"/>
      <c r="CQ257" s="3"/>
      <c r="CR257" s="3"/>
      <c r="CS257" s="3"/>
      <c r="CT257" s="3"/>
      <c r="CU257" s="3"/>
      <c r="CV257" s="3"/>
      <c r="CW257" s="3"/>
      <c r="CX257" s="3"/>
      <c r="CY257" s="3"/>
      <c r="CZ257" s="3"/>
      <c r="DA257" s="3"/>
      <c r="DB257" s="3"/>
      <c r="DC257" s="3"/>
      <c r="DD257" s="3"/>
      <c r="DE257" s="3"/>
      <c r="DF257" s="3"/>
      <c r="DG257" s="3"/>
      <c r="DH257" s="3"/>
      <c r="DI257" s="3"/>
      <c r="DJ257" s="3"/>
      <c r="DK257" s="3"/>
      <c r="DL257" s="3"/>
      <c r="DM257" s="3"/>
      <c r="DN257" s="3"/>
      <c r="DO257" s="3"/>
      <c r="DP257" s="3"/>
      <c r="DQ257" s="3"/>
      <c r="DR257" s="3"/>
      <c r="DS257" s="3"/>
      <c r="DT257" s="3"/>
    </row>
    <row r="258" spans="4:124" ht="65.099999999999994" customHeight="1" x14ac:dyDescent="0.25">
      <c r="D258" s="154"/>
      <c r="E258" s="154"/>
      <c r="F258" s="154"/>
      <c r="H258" s="154"/>
      <c r="I258" s="154"/>
      <c r="J258" s="154"/>
      <c r="K258" s="154"/>
      <c r="L258" s="154"/>
      <c r="M258" s="154"/>
      <c r="N258" s="154"/>
      <c r="O258" s="154"/>
      <c r="P258" s="154"/>
      <c r="Q258" s="154"/>
      <c r="R258" s="154"/>
      <c r="S258" s="154"/>
      <c r="T258" s="154"/>
      <c r="U258" s="154"/>
      <c r="V258" s="154"/>
      <c r="W258" s="154"/>
      <c r="X258" s="154"/>
      <c r="Y258" s="154"/>
      <c r="Z258" s="154"/>
      <c r="AA258" s="154"/>
      <c r="AB258" s="154"/>
      <c r="AC258" s="154"/>
      <c r="AE258" s="154"/>
      <c r="AF258" s="154"/>
      <c r="AG258" s="154"/>
      <c r="CL258" s="3"/>
      <c r="CM258" s="3"/>
      <c r="CN258" s="3"/>
      <c r="CO258" s="3"/>
      <c r="CP258" s="3"/>
      <c r="CQ258" s="3"/>
      <c r="CR258" s="3"/>
      <c r="CS258" s="3"/>
      <c r="CT258" s="3"/>
      <c r="CU258" s="3"/>
      <c r="CV258" s="3"/>
      <c r="CW258" s="3"/>
      <c r="CX258" s="3"/>
      <c r="CY258" s="3"/>
      <c r="CZ258" s="3"/>
      <c r="DA258" s="3"/>
      <c r="DB258" s="3"/>
      <c r="DC258" s="3"/>
      <c r="DD258" s="3"/>
      <c r="DE258" s="3"/>
      <c r="DF258" s="3"/>
      <c r="DG258" s="3"/>
      <c r="DH258" s="3"/>
      <c r="DI258" s="3"/>
      <c r="DJ258" s="3"/>
      <c r="DK258" s="3"/>
      <c r="DL258" s="3"/>
      <c r="DM258" s="3"/>
      <c r="DN258" s="3"/>
      <c r="DO258" s="3"/>
      <c r="DP258" s="3"/>
      <c r="DQ258" s="3"/>
      <c r="DR258" s="3"/>
      <c r="DS258" s="3"/>
      <c r="DT258" s="3"/>
    </row>
    <row r="259" spans="4:124" ht="65.099999999999994" customHeight="1" x14ac:dyDescent="0.25">
      <c r="D259" s="154"/>
      <c r="E259" s="154"/>
      <c r="F259" s="154"/>
      <c r="H259" s="154"/>
      <c r="I259" s="154"/>
      <c r="J259" s="154"/>
      <c r="K259" s="154"/>
      <c r="L259" s="154"/>
      <c r="M259" s="154"/>
      <c r="N259" s="154"/>
      <c r="O259" s="154"/>
      <c r="P259" s="154"/>
      <c r="Q259" s="154"/>
      <c r="R259" s="154"/>
      <c r="S259" s="154"/>
      <c r="T259" s="154"/>
      <c r="U259" s="154"/>
      <c r="V259" s="154"/>
      <c r="W259" s="154"/>
      <c r="X259" s="154"/>
      <c r="Y259" s="154"/>
      <c r="Z259" s="154"/>
      <c r="AA259" s="154"/>
      <c r="AB259" s="154"/>
      <c r="AC259" s="154"/>
      <c r="AE259" s="154"/>
      <c r="AF259" s="154"/>
      <c r="AG259" s="154"/>
      <c r="CL259" s="3"/>
      <c r="CM259" s="3"/>
      <c r="CN259" s="3"/>
      <c r="CO259" s="3"/>
      <c r="CP259" s="3"/>
      <c r="CQ259" s="3"/>
      <c r="CR259" s="3"/>
      <c r="CS259" s="3"/>
      <c r="CT259" s="3"/>
      <c r="CU259" s="3"/>
      <c r="CV259" s="3"/>
      <c r="CW259" s="3"/>
      <c r="CX259" s="3"/>
      <c r="CY259" s="3"/>
      <c r="CZ259" s="3"/>
      <c r="DA259" s="3"/>
      <c r="DB259" s="3"/>
      <c r="DC259" s="3"/>
      <c r="DD259" s="3"/>
      <c r="DE259" s="3"/>
      <c r="DF259" s="3"/>
      <c r="DG259" s="3"/>
      <c r="DH259" s="3"/>
      <c r="DI259" s="3"/>
      <c r="DJ259" s="3"/>
      <c r="DK259" s="3"/>
      <c r="DL259" s="3"/>
      <c r="DM259" s="3"/>
      <c r="DN259" s="3"/>
      <c r="DO259" s="3"/>
      <c r="DP259" s="3"/>
      <c r="DQ259" s="3"/>
      <c r="DR259" s="3"/>
      <c r="DS259" s="3"/>
      <c r="DT259" s="3"/>
    </row>
    <row r="260" spans="4:124" ht="65.099999999999994" customHeight="1" x14ac:dyDescent="0.25">
      <c r="D260" s="154"/>
      <c r="E260" s="154"/>
      <c r="F260" s="154"/>
      <c r="H260" s="154"/>
      <c r="I260" s="154"/>
      <c r="J260" s="154"/>
      <c r="K260" s="154"/>
      <c r="L260" s="154"/>
      <c r="M260" s="154"/>
      <c r="N260" s="154"/>
      <c r="O260" s="154"/>
      <c r="P260" s="154"/>
      <c r="Q260" s="154"/>
      <c r="R260" s="154"/>
      <c r="S260" s="154"/>
      <c r="T260" s="154"/>
      <c r="U260" s="154"/>
      <c r="V260" s="154"/>
      <c r="W260" s="154"/>
      <c r="X260" s="154"/>
      <c r="Y260" s="154"/>
      <c r="Z260" s="154"/>
      <c r="AA260" s="154"/>
      <c r="AB260" s="154"/>
      <c r="AC260" s="154"/>
      <c r="AE260" s="154"/>
      <c r="AF260" s="154"/>
      <c r="AG260" s="154"/>
      <c r="CL260" s="3"/>
      <c r="CM260" s="3"/>
      <c r="CN260" s="3"/>
      <c r="CO260" s="3"/>
      <c r="CP260" s="3"/>
      <c r="CQ260" s="3"/>
      <c r="CR260" s="3"/>
      <c r="CS260" s="3"/>
      <c r="CT260" s="3"/>
      <c r="CU260" s="3"/>
      <c r="CV260" s="3"/>
      <c r="CW260" s="3"/>
      <c r="CX260" s="3"/>
      <c r="CY260" s="3"/>
      <c r="CZ260" s="3"/>
      <c r="DA260" s="3"/>
      <c r="DB260" s="3"/>
      <c r="DC260" s="3"/>
      <c r="DD260" s="3"/>
      <c r="DE260" s="3"/>
      <c r="DF260" s="3"/>
      <c r="DG260" s="3"/>
      <c r="DH260" s="3"/>
      <c r="DI260" s="3"/>
      <c r="DJ260" s="3"/>
      <c r="DK260" s="3"/>
      <c r="DL260" s="3"/>
      <c r="DM260" s="3"/>
      <c r="DN260" s="3"/>
      <c r="DO260" s="3"/>
      <c r="DP260" s="3"/>
      <c r="DQ260" s="3"/>
      <c r="DR260" s="3"/>
      <c r="DS260" s="3"/>
      <c r="DT260" s="3"/>
    </row>
    <row r="261" spans="4:124" ht="65.099999999999994" customHeight="1" x14ac:dyDescent="0.25">
      <c r="D261" s="154"/>
      <c r="E261" s="154"/>
      <c r="F261" s="154"/>
      <c r="H261" s="154"/>
      <c r="I261" s="154"/>
      <c r="J261" s="154"/>
      <c r="K261" s="154"/>
      <c r="L261" s="154"/>
      <c r="M261" s="154"/>
      <c r="N261" s="154"/>
      <c r="O261" s="154"/>
      <c r="P261" s="154"/>
      <c r="Q261" s="154"/>
      <c r="R261" s="154"/>
      <c r="S261" s="154"/>
      <c r="T261" s="154"/>
      <c r="U261" s="154"/>
      <c r="V261" s="154"/>
      <c r="W261" s="154"/>
      <c r="X261" s="154"/>
      <c r="Y261" s="154"/>
      <c r="Z261" s="154"/>
      <c r="AA261" s="154"/>
      <c r="AB261" s="154"/>
      <c r="AC261" s="154"/>
      <c r="AE261" s="154"/>
      <c r="AF261" s="154"/>
      <c r="AG261" s="154"/>
      <c r="CL261" s="3"/>
      <c r="CM261" s="3"/>
      <c r="CN261" s="3"/>
      <c r="CO261" s="3"/>
      <c r="CP261" s="3"/>
      <c r="CQ261" s="3"/>
      <c r="CR261" s="3"/>
      <c r="CS261" s="3"/>
      <c r="CT261" s="3"/>
      <c r="CU261" s="3"/>
      <c r="CV261" s="3"/>
      <c r="CW261" s="3"/>
      <c r="CX261" s="3"/>
      <c r="CY261" s="3"/>
      <c r="CZ261" s="3"/>
      <c r="DA261" s="3"/>
      <c r="DB261" s="3"/>
      <c r="DC261" s="3"/>
      <c r="DD261" s="3"/>
      <c r="DE261" s="3"/>
      <c r="DF261" s="3"/>
      <c r="DG261" s="3"/>
      <c r="DH261" s="3"/>
      <c r="DI261" s="3"/>
      <c r="DJ261" s="3"/>
      <c r="DK261" s="3"/>
      <c r="DL261" s="3"/>
      <c r="DM261" s="3"/>
      <c r="DN261" s="3"/>
      <c r="DO261" s="3"/>
      <c r="DP261" s="3"/>
      <c r="DQ261" s="3"/>
      <c r="DR261" s="3"/>
      <c r="DS261" s="3"/>
      <c r="DT261" s="3"/>
    </row>
    <row r="262" spans="4:124" ht="65.099999999999994" customHeight="1" x14ac:dyDescent="0.25">
      <c r="D262" s="154"/>
      <c r="E262" s="154"/>
      <c r="F262" s="154"/>
      <c r="H262" s="154"/>
      <c r="I262" s="154"/>
      <c r="J262" s="154"/>
      <c r="K262" s="154"/>
      <c r="L262" s="154"/>
      <c r="M262" s="154"/>
      <c r="N262" s="154"/>
      <c r="O262" s="154"/>
      <c r="P262" s="154"/>
      <c r="Q262" s="154"/>
      <c r="R262" s="154"/>
      <c r="S262" s="154"/>
      <c r="T262" s="154"/>
      <c r="U262" s="154"/>
      <c r="V262" s="154"/>
      <c r="W262" s="154"/>
      <c r="X262" s="154"/>
      <c r="Y262" s="154"/>
      <c r="Z262" s="154"/>
      <c r="AA262" s="154"/>
      <c r="AB262" s="154"/>
      <c r="AC262" s="154"/>
      <c r="AE262" s="154"/>
      <c r="AF262" s="154"/>
      <c r="AG262" s="154"/>
      <c r="CL262" s="3"/>
      <c r="CM262" s="3"/>
      <c r="CN262" s="3"/>
      <c r="CO262" s="3"/>
      <c r="CP262" s="3"/>
      <c r="CQ262" s="3"/>
      <c r="CR262" s="3"/>
      <c r="CS262" s="3"/>
      <c r="CT262" s="3"/>
      <c r="CU262" s="3"/>
      <c r="CV262" s="3"/>
      <c r="CW262" s="3"/>
      <c r="CX262" s="3"/>
      <c r="CY262" s="3"/>
      <c r="CZ262" s="3"/>
      <c r="DA262" s="3"/>
      <c r="DB262" s="3"/>
      <c r="DC262" s="3"/>
      <c r="DD262" s="3"/>
      <c r="DE262" s="3"/>
      <c r="DF262" s="3"/>
      <c r="DG262" s="3"/>
      <c r="DH262" s="3"/>
      <c r="DI262" s="3"/>
      <c r="DJ262" s="3"/>
      <c r="DK262" s="3"/>
      <c r="DL262" s="3"/>
      <c r="DM262" s="3"/>
      <c r="DN262" s="3"/>
      <c r="DO262" s="3"/>
      <c r="DP262" s="3"/>
      <c r="DQ262" s="3"/>
      <c r="DR262" s="3"/>
      <c r="DS262" s="3"/>
      <c r="DT262" s="3"/>
    </row>
    <row r="263" spans="4:124" ht="65.099999999999994" customHeight="1" x14ac:dyDescent="0.25">
      <c r="D263" s="154"/>
      <c r="E263" s="154"/>
      <c r="F263" s="154"/>
      <c r="H263" s="154"/>
      <c r="I263" s="154"/>
      <c r="J263" s="154"/>
      <c r="K263" s="154"/>
      <c r="L263" s="154"/>
      <c r="M263" s="154"/>
      <c r="N263" s="154"/>
      <c r="O263" s="154"/>
      <c r="P263" s="154"/>
      <c r="Q263" s="154"/>
      <c r="R263" s="154"/>
      <c r="S263" s="154"/>
      <c r="T263" s="154"/>
      <c r="U263" s="154"/>
      <c r="V263" s="154"/>
      <c r="W263" s="154"/>
      <c r="X263" s="154"/>
      <c r="Y263" s="154"/>
      <c r="Z263" s="154"/>
      <c r="AA263" s="154"/>
      <c r="AB263" s="154"/>
      <c r="AC263" s="154"/>
      <c r="AE263" s="154"/>
      <c r="AF263" s="154"/>
      <c r="AG263" s="154"/>
      <c r="CL263" s="3"/>
      <c r="CM263" s="3"/>
      <c r="CN263" s="3"/>
      <c r="CO263" s="3"/>
      <c r="CP263" s="3"/>
      <c r="CQ263" s="3"/>
      <c r="CR263" s="3"/>
      <c r="CS263" s="3"/>
      <c r="CT263" s="3"/>
      <c r="CU263" s="3"/>
      <c r="CV263" s="3"/>
      <c r="CW263" s="3"/>
      <c r="CX263" s="3"/>
      <c r="CY263" s="3"/>
      <c r="CZ263" s="3"/>
      <c r="DA263" s="3"/>
      <c r="DB263" s="3"/>
      <c r="DC263" s="3"/>
      <c r="DD263" s="3"/>
      <c r="DE263" s="3"/>
      <c r="DF263" s="3"/>
      <c r="DG263" s="3"/>
      <c r="DH263" s="3"/>
      <c r="DI263" s="3"/>
      <c r="DJ263" s="3"/>
      <c r="DK263" s="3"/>
      <c r="DL263" s="3"/>
      <c r="DM263" s="3"/>
      <c r="DN263" s="3"/>
      <c r="DO263" s="3"/>
      <c r="DP263" s="3"/>
      <c r="DQ263" s="3"/>
      <c r="DR263" s="3"/>
      <c r="DS263" s="3"/>
      <c r="DT263" s="3"/>
    </row>
    <row r="264" spans="4:124" ht="65.099999999999994" customHeight="1" x14ac:dyDescent="0.25">
      <c r="D264" s="154"/>
      <c r="E264" s="154"/>
      <c r="F264" s="154"/>
      <c r="H264" s="154"/>
      <c r="I264" s="154"/>
      <c r="J264" s="154"/>
      <c r="K264" s="154"/>
      <c r="L264" s="154"/>
      <c r="M264" s="154"/>
      <c r="N264" s="154"/>
      <c r="O264" s="154"/>
      <c r="P264" s="154"/>
      <c r="Q264" s="154"/>
      <c r="R264" s="154"/>
      <c r="S264" s="154"/>
      <c r="T264" s="154"/>
      <c r="U264" s="154"/>
      <c r="V264" s="154"/>
      <c r="W264" s="154"/>
      <c r="X264" s="154"/>
      <c r="Y264" s="154"/>
      <c r="Z264" s="154"/>
      <c r="AA264" s="154"/>
      <c r="AB264" s="154"/>
      <c r="AC264" s="154"/>
      <c r="AE264" s="154"/>
      <c r="AF264" s="154"/>
      <c r="AG264" s="154"/>
      <c r="CL264" s="3"/>
      <c r="CM264" s="3"/>
      <c r="CN264" s="3"/>
      <c r="CO264" s="3"/>
      <c r="CP264" s="3"/>
      <c r="CQ264" s="3"/>
      <c r="CR264" s="3"/>
      <c r="CS264" s="3"/>
      <c r="CT264" s="3"/>
      <c r="CU264" s="3"/>
      <c r="CV264" s="3"/>
      <c r="CW264" s="3"/>
      <c r="CX264" s="3"/>
      <c r="CY264" s="3"/>
      <c r="CZ264" s="3"/>
      <c r="DA264" s="3"/>
      <c r="DB264" s="3"/>
      <c r="DC264" s="3"/>
      <c r="DD264" s="3"/>
      <c r="DE264" s="3"/>
      <c r="DF264" s="3"/>
      <c r="DG264" s="3"/>
      <c r="DH264" s="3"/>
      <c r="DI264" s="3"/>
      <c r="DJ264" s="3"/>
      <c r="DK264" s="3"/>
      <c r="DL264" s="3"/>
      <c r="DM264" s="3"/>
      <c r="DN264" s="3"/>
      <c r="DO264" s="3"/>
      <c r="DP264" s="3"/>
      <c r="DQ264" s="3"/>
      <c r="DR264" s="3"/>
      <c r="DS264" s="3"/>
      <c r="DT264" s="3"/>
    </row>
    <row r="265" spans="4:124" ht="65.099999999999994" customHeight="1" x14ac:dyDescent="0.25">
      <c r="D265" s="154"/>
      <c r="E265" s="154"/>
      <c r="F265" s="154"/>
      <c r="H265" s="154"/>
      <c r="I265" s="154"/>
      <c r="J265" s="154"/>
      <c r="K265" s="154"/>
      <c r="L265" s="154"/>
      <c r="M265" s="154"/>
      <c r="N265" s="154"/>
      <c r="O265" s="154"/>
      <c r="P265" s="154"/>
      <c r="Q265" s="154"/>
      <c r="R265" s="154"/>
      <c r="S265" s="154"/>
      <c r="T265" s="154"/>
      <c r="U265" s="154"/>
      <c r="V265" s="154"/>
      <c r="W265" s="154"/>
      <c r="X265" s="154"/>
      <c r="Y265" s="154"/>
      <c r="Z265" s="154"/>
      <c r="AA265" s="154"/>
      <c r="AB265" s="154"/>
      <c r="AC265" s="154"/>
      <c r="AE265" s="154"/>
      <c r="AF265" s="154"/>
      <c r="AG265" s="154"/>
      <c r="CL265" s="3"/>
      <c r="CM265" s="3"/>
      <c r="CN265" s="3"/>
      <c r="CO265" s="3"/>
      <c r="CP265" s="3"/>
      <c r="CQ265" s="3"/>
      <c r="CR265" s="3"/>
      <c r="CS265" s="3"/>
      <c r="CT265" s="3"/>
      <c r="CU265" s="3"/>
      <c r="CV265" s="3"/>
      <c r="CW265" s="3"/>
      <c r="CX265" s="3"/>
      <c r="CY265" s="3"/>
      <c r="CZ265" s="3"/>
      <c r="DA265" s="3"/>
      <c r="DB265" s="3"/>
      <c r="DC265" s="3"/>
      <c r="DD265" s="3"/>
      <c r="DE265" s="3"/>
      <c r="DF265" s="3"/>
      <c r="DG265" s="3"/>
      <c r="DH265" s="3"/>
      <c r="DI265" s="3"/>
      <c r="DJ265" s="3"/>
      <c r="DK265" s="3"/>
      <c r="DL265" s="3"/>
      <c r="DM265" s="3"/>
      <c r="DN265" s="3"/>
      <c r="DO265" s="3"/>
      <c r="DP265" s="3"/>
      <c r="DQ265" s="3"/>
      <c r="DR265" s="3"/>
      <c r="DS265" s="3"/>
      <c r="DT265" s="3"/>
    </row>
    <row r="266" spans="4:124" ht="65.099999999999994" customHeight="1" x14ac:dyDescent="0.25">
      <c r="D266" s="154"/>
      <c r="E266" s="154"/>
      <c r="F266" s="154"/>
      <c r="H266" s="154"/>
      <c r="I266" s="154"/>
      <c r="J266" s="154"/>
      <c r="K266" s="154"/>
      <c r="L266" s="154"/>
      <c r="M266" s="154"/>
      <c r="N266" s="154"/>
      <c r="O266" s="154"/>
      <c r="P266" s="154"/>
      <c r="Q266" s="154"/>
      <c r="R266" s="154"/>
      <c r="S266" s="154"/>
      <c r="T266" s="154"/>
      <c r="U266" s="154"/>
      <c r="V266" s="154"/>
      <c r="W266" s="154"/>
      <c r="X266" s="154"/>
      <c r="Y266" s="154"/>
      <c r="Z266" s="154"/>
      <c r="AA266" s="154"/>
      <c r="AB266" s="154"/>
      <c r="AC266" s="154"/>
      <c r="AE266" s="154"/>
      <c r="AF266" s="154"/>
      <c r="AG266" s="154"/>
      <c r="CL266" s="3"/>
      <c r="CM266" s="3"/>
      <c r="CN266" s="3"/>
      <c r="CO266" s="3"/>
      <c r="CP266" s="3"/>
      <c r="CQ266" s="3"/>
      <c r="CR266" s="3"/>
      <c r="CS266" s="3"/>
      <c r="CT266" s="3"/>
      <c r="CU266" s="3"/>
      <c r="CV266" s="3"/>
      <c r="CW266" s="3"/>
      <c r="CX266" s="3"/>
      <c r="CY266" s="3"/>
      <c r="CZ266" s="3"/>
      <c r="DA266" s="3"/>
      <c r="DB266" s="3"/>
      <c r="DC266" s="3"/>
      <c r="DD266" s="3"/>
      <c r="DE266" s="3"/>
      <c r="DF266" s="3"/>
      <c r="DG266" s="3"/>
      <c r="DH266" s="3"/>
      <c r="DI266" s="3"/>
      <c r="DJ266" s="3"/>
      <c r="DK266" s="3"/>
      <c r="DL266" s="3"/>
      <c r="DM266" s="3"/>
      <c r="DN266" s="3"/>
      <c r="DO266" s="3"/>
      <c r="DP266" s="3"/>
      <c r="DQ266" s="3"/>
      <c r="DR266" s="3"/>
      <c r="DS266" s="3"/>
      <c r="DT266" s="3"/>
    </row>
    <row r="267" spans="4:124" ht="65.099999999999994" customHeight="1" x14ac:dyDescent="0.25">
      <c r="D267" s="154"/>
      <c r="E267" s="154"/>
      <c r="F267" s="154"/>
      <c r="H267" s="154"/>
      <c r="I267" s="154"/>
      <c r="J267" s="154"/>
      <c r="K267" s="154"/>
      <c r="L267" s="154"/>
      <c r="M267" s="154"/>
      <c r="N267" s="154"/>
      <c r="O267" s="154"/>
      <c r="P267" s="154"/>
      <c r="Q267" s="154"/>
      <c r="R267" s="154"/>
      <c r="S267" s="154"/>
      <c r="T267" s="154"/>
      <c r="U267" s="154"/>
      <c r="V267" s="154"/>
      <c r="W267" s="154"/>
      <c r="X267" s="154"/>
      <c r="Y267" s="154"/>
      <c r="Z267" s="154"/>
      <c r="AA267" s="154"/>
      <c r="AB267" s="154"/>
      <c r="AC267" s="154"/>
      <c r="AE267" s="154"/>
      <c r="AF267" s="154"/>
      <c r="AG267" s="154"/>
      <c r="CL267" s="3"/>
      <c r="CM267" s="3"/>
      <c r="CN267" s="3"/>
      <c r="CO267" s="3"/>
      <c r="CP267" s="3"/>
      <c r="CQ267" s="3"/>
      <c r="CR267" s="3"/>
      <c r="CS267" s="3"/>
      <c r="CT267" s="3"/>
      <c r="CU267" s="3"/>
      <c r="CV267" s="3"/>
      <c r="CW267" s="3"/>
      <c r="CX267" s="3"/>
      <c r="CY267" s="3"/>
      <c r="CZ267" s="3"/>
      <c r="DA267" s="3"/>
      <c r="DB267" s="3"/>
      <c r="DC267" s="3"/>
      <c r="DD267" s="3"/>
      <c r="DE267" s="3"/>
      <c r="DF267" s="3"/>
      <c r="DG267" s="3"/>
      <c r="DH267" s="3"/>
      <c r="DI267" s="3"/>
      <c r="DJ267" s="3"/>
      <c r="DK267" s="3"/>
      <c r="DL267" s="3"/>
      <c r="DM267" s="3"/>
      <c r="DN267" s="3"/>
      <c r="DO267" s="3"/>
      <c r="DP267" s="3"/>
      <c r="DQ267" s="3"/>
      <c r="DR267" s="3"/>
      <c r="DS267" s="3"/>
      <c r="DT267" s="3"/>
    </row>
    <row r="268" spans="4:124" ht="65.099999999999994" customHeight="1" x14ac:dyDescent="0.25">
      <c r="D268" s="154"/>
      <c r="E268" s="154"/>
      <c r="F268" s="154"/>
      <c r="H268" s="154"/>
      <c r="I268" s="154"/>
      <c r="J268" s="154"/>
      <c r="K268" s="154"/>
      <c r="L268" s="154"/>
      <c r="M268" s="154"/>
      <c r="N268" s="154"/>
      <c r="O268" s="154"/>
      <c r="P268" s="154"/>
      <c r="Q268" s="154"/>
      <c r="R268" s="154"/>
      <c r="S268" s="154"/>
      <c r="T268" s="154"/>
      <c r="U268" s="154"/>
      <c r="V268" s="154"/>
      <c r="W268" s="154"/>
      <c r="X268" s="154"/>
      <c r="Y268" s="154"/>
      <c r="Z268" s="154"/>
      <c r="AA268" s="154"/>
      <c r="AB268" s="154"/>
      <c r="AC268" s="154"/>
      <c r="AE268" s="154"/>
      <c r="AF268" s="154"/>
      <c r="AG268" s="154"/>
      <c r="CL268" s="3"/>
      <c r="CM268" s="3"/>
      <c r="CN268" s="3"/>
      <c r="CO268" s="3"/>
      <c r="CP268" s="3"/>
      <c r="CQ268" s="3"/>
      <c r="CR268" s="3"/>
      <c r="CS268" s="3"/>
      <c r="CT268" s="3"/>
      <c r="CU268" s="3"/>
      <c r="CV268" s="3"/>
      <c r="CW268" s="3"/>
      <c r="CX268" s="3"/>
      <c r="CY268" s="3"/>
      <c r="CZ268" s="3"/>
      <c r="DA268" s="3"/>
      <c r="DB268" s="3"/>
      <c r="DC268" s="3"/>
      <c r="DD268" s="3"/>
      <c r="DE268" s="3"/>
      <c r="DF268" s="3"/>
      <c r="DG268" s="3"/>
      <c r="DH268" s="3"/>
      <c r="DI268" s="3"/>
      <c r="DJ268" s="3"/>
      <c r="DK268" s="3"/>
      <c r="DL268" s="3"/>
      <c r="DM268" s="3"/>
      <c r="DN268" s="3"/>
      <c r="DO268" s="3"/>
      <c r="DP268" s="3"/>
      <c r="DQ268" s="3"/>
      <c r="DR268" s="3"/>
      <c r="DS268" s="3"/>
      <c r="DT268" s="3"/>
    </row>
    <row r="269" spans="4:124" ht="65.099999999999994" customHeight="1" x14ac:dyDescent="0.25">
      <c r="D269" s="154"/>
      <c r="E269" s="154"/>
      <c r="F269" s="154"/>
      <c r="H269" s="154"/>
      <c r="I269" s="154"/>
      <c r="J269" s="154"/>
      <c r="K269" s="154"/>
      <c r="L269" s="154"/>
      <c r="M269" s="154"/>
      <c r="N269" s="154"/>
      <c r="O269" s="154"/>
      <c r="P269" s="154"/>
      <c r="Q269" s="154"/>
      <c r="R269" s="154"/>
      <c r="S269" s="154"/>
      <c r="T269" s="154"/>
      <c r="U269" s="154"/>
      <c r="V269" s="154"/>
      <c r="W269" s="154"/>
      <c r="X269" s="154"/>
      <c r="Y269" s="154"/>
      <c r="Z269" s="154"/>
      <c r="AA269" s="154"/>
      <c r="AB269" s="154"/>
      <c r="AC269" s="154"/>
      <c r="AE269" s="154"/>
      <c r="AF269" s="154"/>
      <c r="AG269" s="154"/>
      <c r="CL269" s="3"/>
      <c r="CM269" s="3"/>
      <c r="CN269" s="3"/>
      <c r="CO269" s="3"/>
      <c r="CP269" s="3"/>
      <c r="CQ269" s="3"/>
      <c r="CR269" s="3"/>
      <c r="CS269" s="3"/>
      <c r="CT269" s="3"/>
      <c r="CU269" s="3"/>
      <c r="CV269" s="3"/>
      <c r="CW269" s="3"/>
      <c r="CX269" s="3"/>
      <c r="CY269" s="3"/>
      <c r="CZ269" s="3"/>
      <c r="DA269" s="3"/>
      <c r="DB269" s="3"/>
      <c r="DC269" s="3"/>
      <c r="DD269" s="3"/>
      <c r="DE269" s="3"/>
      <c r="DF269" s="3"/>
      <c r="DG269" s="3"/>
      <c r="DH269" s="3"/>
      <c r="DI269" s="3"/>
      <c r="DJ269" s="3"/>
      <c r="DK269" s="3"/>
      <c r="DL269" s="3"/>
      <c r="DM269" s="3"/>
      <c r="DN269" s="3"/>
      <c r="DO269" s="3"/>
      <c r="DP269" s="3"/>
      <c r="DQ269" s="3"/>
      <c r="DR269" s="3"/>
      <c r="DS269" s="3"/>
      <c r="DT269" s="3"/>
    </row>
    <row r="270" spans="4:124" ht="65.099999999999994" customHeight="1" x14ac:dyDescent="0.25">
      <c r="D270" s="154"/>
      <c r="E270" s="154"/>
      <c r="F270" s="154"/>
      <c r="H270" s="154"/>
      <c r="I270" s="154"/>
      <c r="J270" s="154"/>
      <c r="K270" s="154"/>
      <c r="L270" s="154"/>
      <c r="M270" s="154"/>
      <c r="N270" s="154"/>
      <c r="O270" s="154"/>
      <c r="P270" s="154"/>
      <c r="Q270" s="154"/>
      <c r="R270" s="154"/>
      <c r="S270" s="154"/>
      <c r="T270" s="154"/>
      <c r="U270" s="154"/>
      <c r="V270" s="154"/>
      <c r="W270" s="154"/>
      <c r="X270" s="154"/>
      <c r="Y270" s="154"/>
      <c r="Z270" s="154"/>
      <c r="AA270" s="154"/>
      <c r="AB270" s="154"/>
      <c r="AC270" s="154"/>
      <c r="AE270" s="154"/>
      <c r="AF270" s="154"/>
      <c r="AG270" s="154"/>
      <c r="CL270" s="3"/>
      <c r="CM270" s="3"/>
      <c r="CN270" s="3"/>
      <c r="CO270" s="3"/>
      <c r="CP270" s="3"/>
      <c r="CQ270" s="3"/>
      <c r="CR270" s="3"/>
      <c r="CS270" s="3"/>
      <c r="CT270" s="3"/>
      <c r="CU270" s="3"/>
      <c r="CV270" s="3"/>
      <c r="CW270" s="3"/>
      <c r="CX270" s="3"/>
      <c r="CY270" s="3"/>
      <c r="CZ270" s="3"/>
      <c r="DA270" s="3"/>
      <c r="DB270" s="3"/>
      <c r="DC270" s="3"/>
      <c r="DD270" s="3"/>
      <c r="DE270" s="3"/>
      <c r="DF270" s="3"/>
      <c r="DG270" s="3"/>
      <c r="DH270" s="3"/>
      <c r="DI270" s="3"/>
      <c r="DJ270" s="3"/>
      <c r="DK270" s="3"/>
      <c r="DL270" s="3"/>
      <c r="DM270" s="3"/>
      <c r="DN270" s="3"/>
      <c r="DO270" s="3"/>
      <c r="DP270" s="3"/>
      <c r="DQ270" s="3"/>
      <c r="DR270" s="3"/>
      <c r="DS270" s="3"/>
      <c r="DT270" s="3"/>
    </row>
    <row r="271" spans="4:124" ht="65.099999999999994" customHeight="1" x14ac:dyDescent="0.25">
      <c r="D271" s="154"/>
      <c r="E271" s="154"/>
      <c r="F271" s="154"/>
      <c r="H271" s="154"/>
      <c r="I271" s="154"/>
      <c r="J271" s="154"/>
      <c r="K271" s="154"/>
      <c r="L271" s="154"/>
      <c r="M271" s="154"/>
      <c r="N271" s="154"/>
      <c r="O271" s="154"/>
      <c r="P271" s="154"/>
      <c r="Q271" s="154"/>
      <c r="R271" s="154"/>
      <c r="S271" s="154"/>
      <c r="T271" s="154"/>
      <c r="U271" s="154"/>
      <c r="V271" s="154"/>
      <c r="W271" s="154"/>
      <c r="X271" s="154"/>
      <c r="Y271" s="154"/>
      <c r="Z271" s="154"/>
      <c r="AA271" s="154"/>
      <c r="AB271" s="154"/>
      <c r="AC271" s="154"/>
      <c r="AE271" s="154"/>
      <c r="AF271" s="154"/>
      <c r="AG271" s="154"/>
      <c r="CL271" s="3"/>
      <c r="CM271" s="3"/>
      <c r="CN271" s="3"/>
      <c r="CO271" s="3"/>
      <c r="CP271" s="3"/>
      <c r="CQ271" s="3"/>
      <c r="CR271" s="3"/>
      <c r="CS271" s="3"/>
      <c r="CT271" s="3"/>
      <c r="CU271" s="3"/>
      <c r="CV271" s="3"/>
      <c r="CW271" s="3"/>
      <c r="CX271" s="3"/>
      <c r="CY271" s="3"/>
      <c r="CZ271" s="3"/>
      <c r="DA271" s="3"/>
      <c r="DB271" s="3"/>
      <c r="DC271" s="3"/>
      <c r="DD271" s="3"/>
      <c r="DE271" s="3"/>
      <c r="DF271" s="3"/>
      <c r="DG271" s="3"/>
      <c r="DH271" s="3"/>
      <c r="DI271" s="3"/>
      <c r="DJ271" s="3"/>
      <c r="DK271" s="3"/>
      <c r="DL271" s="3"/>
      <c r="DM271" s="3"/>
      <c r="DN271" s="3"/>
      <c r="DO271" s="3"/>
      <c r="DP271" s="3"/>
      <c r="DQ271" s="3"/>
      <c r="DR271" s="3"/>
      <c r="DS271" s="3"/>
      <c r="DT271" s="3"/>
    </row>
    <row r="272" spans="4:124" ht="65.099999999999994" customHeight="1" x14ac:dyDescent="0.25">
      <c r="D272" s="154"/>
      <c r="E272" s="154"/>
      <c r="F272" s="154"/>
      <c r="H272" s="154"/>
      <c r="I272" s="154"/>
      <c r="J272" s="154"/>
      <c r="K272" s="154"/>
      <c r="L272" s="154"/>
      <c r="M272" s="154"/>
      <c r="N272" s="154"/>
      <c r="O272" s="154"/>
      <c r="P272" s="154"/>
      <c r="Q272" s="154"/>
      <c r="R272" s="154"/>
      <c r="S272" s="154"/>
      <c r="T272" s="154"/>
      <c r="U272" s="154"/>
      <c r="V272" s="154"/>
      <c r="W272" s="154"/>
      <c r="X272" s="154"/>
      <c r="Y272" s="154"/>
      <c r="Z272" s="154"/>
      <c r="AA272" s="154"/>
      <c r="AB272" s="154"/>
      <c r="AC272" s="154"/>
      <c r="AE272" s="154"/>
      <c r="AF272" s="154"/>
      <c r="AG272" s="154"/>
      <c r="CL272" s="3"/>
      <c r="CM272" s="3"/>
      <c r="CN272" s="3"/>
      <c r="CO272" s="3"/>
      <c r="CP272" s="3"/>
      <c r="CQ272" s="3"/>
      <c r="CR272" s="3"/>
      <c r="CS272" s="3"/>
      <c r="CT272" s="3"/>
      <c r="CU272" s="3"/>
      <c r="CV272" s="3"/>
      <c r="CW272" s="3"/>
      <c r="CX272" s="3"/>
      <c r="CY272" s="3"/>
      <c r="CZ272" s="3"/>
      <c r="DA272" s="3"/>
      <c r="DB272" s="3"/>
      <c r="DC272" s="3"/>
      <c r="DD272" s="3"/>
      <c r="DE272" s="3"/>
      <c r="DF272" s="3"/>
      <c r="DG272" s="3"/>
      <c r="DH272" s="3"/>
      <c r="DI272" s="3"/>
      <c r="DJ272" s="3"/>
      <c r="DK272" s="3"/>
      <c r="DL272" s="3"/>
      <c r="DM272" s="3"/>
      <c r="DN272" s="3"/>
      <c r="DO272" s="3"/>
      <c r="DP272" s="3"/>
      <c r="DQ272" s="3"/>
      <c r="DR272" s="3"/>
      <c r="DS272" s="3"/>
      <c r="DT272" s="3"/>
    </row>
    <row r="273" spans="4:124" ht="65.099999999999994" customHeight="1" x14ac:dyDescent="0.25">
      <c r="D273" s="154"/>
      <c r="E273" s="154"/>
      <c r="F273" s="154"/>
      <c r="H273" s="154"/>
      <c r="I273" s="154"/>
      <c r="J273" s="154"/>
      <c r="K273" s="154"/>
      <c r="L273" s="154"/>
      <c r="M273" s="154"/>
      <c r="N273" s="154"/>
      <c r="O273" s="154"/>
      <c r="P273" s="154"/>
      <c r="Q273" s="154"/>
      <c r="R273" s="154"/>
      <c r="S273" s="154"/>
      <c r="T273" s="154"/>
      <c r="U273" s="154"/>
      <c r="V273" s="154"/>
      <c r="W273" s="154"/>
      <c r="X273" s="154"/>
      <c r="Y273" s="154"/>
      <c r="Z273" s="154"/>
      <c r="AA273" s="154"/>
      <c r="AB273" s="154"/>
      <c r="AC273" s="154"/>
      <c r="AE273" s="154"/>
      <c r="AF273" s="154"/>
      <c r="AG273" s="154"/>
      <c r="CL273" s="3"/>
      <c r="CM273" s="3"/>
      <c r="CN273" s="3"/>
      <c r="CO273" s="3"/>
      <c r="CP273" s="3"/>
      <c r="CQ273" s="3"/>
      <c r="CR273" s="3"/>
      <c r="CS273" s="3"/>
      <c r="CT273" s="3"/>
      <c r="CU273" s="3"/>
      <c r="CV273" s="3"/>
      <c r="CW273" s="3"/>
      <c r="CX273" s="3"/>
      <c r="CY273" s="3"/>
      <c r="CZ273" s="3"/>
      <c r="DA273" s="3"/>
      <c r="DB273" s="3"/>
      <c r="DC273" s="3"/>
      <c r="DD273" s="3"/>
      <c r="DE273" s="3"/>
      <c r="DF273" s="3"/>
      <c r="DG273" s="3"/>
      <c r="DH273" s="3"/>
      <c r="DI273" s="3"/>
      <c r="DJ273" s="3"/>
      <c r="DK273" s="3"/>
      <c r="DL273" s="3"/>
      <c r="DM273" s="3"/>
      <c r="DN273" s="3"/>
      <c r="DO273" s="3"/>
      <c r="DP273" s="3"/>
      <c r="DQ273" s="3"/>
      <c r="DR273" s="3"/>
      <c r="DS273" s="3"/>
      <c r="DT273" s="3"/>
    </row>
    <row r="274" spans="4:124" ht="65.099999999999994" customHeight="1" x14ac:dyDescent="0.25">
      <c r="D274" s="154"/>
      <c r="E274" s="154"/>
      <c r="F274" s="154"/>
      <c r="H274" s="154"/>
      <c r="I274" s="154"/>
      <c r="J274" s="154"/>
      <c r="K274" s="154"/>
      <c r="L274" s="154"/>
      <c r="M274" s="154"/>
      <c r="N274" s="154"/>
      <c r="O274" s="154"/>
      <c r="P274" s="154"/>
      <c r="Q274" s="154"/>
      <c r="R274" s="154"/>
      <c r="S274" s="154"/>
      <c r="T274" s="154"/>
      <c r="U274" s="154"/>
      <c r="V274" s="154"/>
      <c r="W274" s="154"/>
      <c r="X274" s="154"/>
      <c r="Y274" s="154"/>
      <c r="Z274" s="154"/>
      <c r="AA274" s="154"/>
      <c r="AB274" s="154"/>
      <c r="AC274" s="154"/>
      <c r="AE274" s="154"/>
      <c r="AF274" s="154"/>
      <c r="AG274" s="154"/>
      <c r="CL274" s="3"/>
      <c r="CM274" s="3"/>
      <c r="CN274" s="3"/>
      <c r="CO274" s="3"/>
      <c r="CP274" s="3"/>
      <c r="CQ274" s="3"/>
      <c r="CR274" s="3"/>
      <c r="CS274" s="3"/>
      <c r="CT274" s="3"/>
      <c r="CU274" s="3"/>
      <c r="CV274" s="3"/>
      <c r="CW274" s="3"/>
      <c r="CX274" s="3"/>
      <c r="CY274" s="3"/>
      <c r="CZ274" s="3"/>
      <c r="DA274" s="3"/>
      <c r="DB274" s="3"/>
      <c r="DC274" s="3"/>
      <c r="DD274" s="3"/>
      <c r="DE274" s="3"/>
      <c r="DF274" s="3"/>
      <c r="DG274" s="3"/>
      <c r="DH274" s="3"/>
      <c r="DI274" s="3"/>
      <c r="DJ274" s="3"/>
      <c r="DK274" s="3"/>
      <c r="DL274" s="3"/>
      <c r="DM274" s="3"/>
      <c r="DN274" s="3"/>
      <c r="DO274" s="3"/>
      <c r="DP274" s="3"/>
      <c r="DQ274" s="3"/>
      <c r="DR274" s="3"/>
      <c r="DS274" s="3"/>
      <c r="DT274" s="3"/>
    </row>
    <row r="275" spans="4:124" ht="65.099999999999994" customHeight="1" x14ac:dyDescent="0.25">
      <c r="D275" s="154"/>
      <c r="E275" s="154"/>
      <c r="F275" s="154"/>
      <c r="H275" s="154"/>
      <c r="I275" s="154"/>
      <c r="J275" s="154"/>
      <c r="K275" s="154"/>
      <c r="L275" s="154"/>
      <c r="M275" s="154"/>
      <c r="N275" s="154"/>
      <c r="O275" s="154"/>
      <c r="P275" s="154"/>
      <c r="Q275" s="154"/>
      <c r="R275" s="154"/>
      <c r="S275" s="154"/>
      <c r="T275" s="154"/>
      <c r="U275" s="154"/>
      <c r="V275" s="154"/>
      <c r="W275" s="154"/>
      <c r="X275" s="154"/>
      <c r="Y275" s="154"/>
      <c r="Z275" s="154"/>
      <c r="AA275" s="154"/>
      <c r="AB275" s="154"/>
      <c r="AC275" s="154"/>
      <c r="AE275" s="154"/>
      <c r="AF275" s="154"/>
      <c r="AG275" s="154"/>
      <c r="CL275" s="3"/>
      <c r="CM275" s="3"/>
      <c r="CN275" s="3"/>
      <c r="CO275" s="3"/>
      <c r="CP275" s="3"/>
      <c r="CQ275" s="3"/>
      <c r="CR275" s="3"/>
      <c r="CS275" s="3"/>
      <c r="CT275" s="3"/>
      <c r="CU275" s="3"/>
      <c r="CV275" s="3"/>
      <c r="CW275" s="3"/>
      <c r="CX275" s="3"/>
      <c r="CY275" s="3"/>
      <c r="CZ275" s="3"/>
      <c r="DA275" s="3"/>
      <c r="DB275" s="3"/>
      <c r="DC275" s="3"/>
      <c r="DD275" s="3"/>
      <c r="DE275" s="3"/>
      <c r="DF275" s="3"/>
      <c r="DG275" s="3"/>
      <c r="DH275" s="3"/>
      <c r="DI275" s="3"/>
      <c r="DJ275" s="3"/>
      <c r="DK275" s="3"/>
      <c r="DL275" s="3"/>
      <c r="DM275" s="3"/>
      <c r="DN275" s="3"/>
      <c r="DO275" s="3"/>
      <c r="DP275" s="3"/>
      <c r="DQ275" s="3"/>
      <c r="DR275" s="3"/>
      <c r="DS275" s="3"/>
      <c r="DT275" s="3"/>
    </row>
    <row r="276" spans="4:124" ht="65.099999999999994" customHeight="1" x14ac:dyDescent="0.25">
      <c r="D276" s="154"/>
      <c r="E276" s="154"/>
      <c r="F276" s="154"/>
      <c r="H276" s="154"/>
      <c r="I276" s="154"/>
      <c r="J276" s="154"/>
      <c r="K276" s="154"/>
      <c r="L276" s="154"/>
      <c r="M276" s="154"/>
      <c r="N276" s="154"/>
      <c r="O276" s="154"/>
      <c r="P276" s="154"/>
      <c r="Q276" s="154"/>
      <c r="R276" s="154"/>
      <c r="S276" s="154"/>
      <c r="T276" s="154"/>
      <c r="U276" s="154"/>
      <c r="V276" s="154"/>
      <c r="W276" s="154"/>
      <c r="X276" s="154"/>
      <c r="Y276" s="154"/>
      <c r="Z276" s="154"/>
      <c r="AA276" s="154"/>
      <c r="AB276" s="154"/>
      <c r="AC276" s="154"/>
      <c r="AE276" s="154"/>
      <c r="AF276" s="154"/>
      <c r="AG276" s="154"/>
      <c r="CL276" s="3"/>
      <c r="CM276" s="3"/>
      <c r="CN276" s="3"/>
      <c r="CO276" s="3"/>
      <c r="CP276" s="3"/>
      <c r="CQ276" s="3"/>
      <c r="CR276" s="3"/>
      <c r="CS276" s="3"/>
      <c r="CT276" s="3"/>
      <c r="CU276" s="3"/>
      <c r="CV276" s="3"/>
      <c r="CW276" s="3"/>
      <c r="CX276" s="3"/>
      <c r="CY276" s="3"/>
      <c r="CZ276" s="3"/>
      <c r="DA276" s="3"/>
      <c r="DB276" s="3"/>
      <c r="DC276" s="3"/>
      <c r="DD276" s="3"/>
      <c r="DE276" s="3"/>
      <c r="DF276" s="3"/>
      <c r="DG276" s="3"/>
      <c r="DH276" s="3"/>
      <c r="DI276" s="3"/>
      <c r="DJ276" s="3"/>
      <c r="DK276" s="3"/>
      <c r="DL276" s="3"/>
      <c r="DM276" s="3"/>
      <c r="DN276" s="3"/>
      <c r="DO276" s="3"/>
      <c r="DP276" s="3"/>
      <c r="DQ276" s="3"/>
      <c r="DR276" s="3"/>
      <c r="DS276" s="3"/>
      <c r="DT276" s="3"/>
    </row>
    <row r="277" spans="4:124" ht="65.099999999999994" customHeight="1" x14ac:dyDescent="0.25">
      <c r="D277" s="154"/>
      <c r="E277" s="154"/>
      <c r="F277" s="154"/>
      <c r="H277" s="154"/>
      <c r="I277" s="154"/>
      <c r="J277" s="154"/>
      <c r="K277" s="154"/>
      <c r="L277" s="154"/>
      <c r="M277" s="154"/>
      <c r="N277" s="154"/>
      <c r="O277" s="154"/>
      <c r="P277" s="154"/>
      <c r="Q277" s="154"/>
      <c r="R277" s="154"/>
      <c r="S277" s="154"/>
      <c r="T277" s="154"/>
      <c r="U277" s="154"/>
      <c r="V277" s="154"/>
      <c r="W277" s="154"/>
      <c r="X277" s="154"/>
      <c r="Y277" s="154"/>
      <c r="Z277" s="154"/>
      <c r="AA277" s="154"/>
      <c r="AB277" s="154"/>
      <c r="AC277" s="154"/>
      <c r="AE277" s="154"/>
      <c r="AF277" s="154"/>
      <c r="AG277" s="154"/>
      <c r="CL277" s="3"/>
      <c r="CM277" s="3"/>
      <c r="CN277" s="3"/>
      <c r="CO277" s="3"/>
      <c r="CP277" s="3"/>
      <c r="CQ277" s="3"/>
      <c r="CR277" s="3"/>
      <c r="CS277" s="3"/>
      <c r="CT277" s="3"/>
      <c r="CU277" s="3"/>
      <c r="CV277" s="3"/>
      <c r="CW277" s="3"/>
      <c r="CX277" s="3"/>
      <c r="CY277" s="3"/>
      <c r="CZ277" s="3"/>
      <c r="DA277" s="3"/>
      <c r="DB277" s="3"/>
      <c r="DC277" s="3"/>
      <c r="DD277" s="3"/>
      <c r="DE277" s="3"/>
      <c r="DF277" s="3"/>
      <c r="DG277" s="3"/>
      <c r="DH277" s="3"/>
      <c r="DI277" s="3"/>
      <c r="DJ277" s="3"/>
      <c r="DK277" s="3"/>
      <c r="DL277" s="3"/>
      <c r="DM277" s="3"/>
      <c r="DN277" s="3"/>
      <c r="DO277" s="3"/>
      <c r="DP277" s="3"/>
      <c r="DQ277" s="3"/>
      <c r="DR277" s="3"/>
      <c r="DS277" s="3"/>
      <c r="DT277" s="3"/>
    </row>
    <row r="278" spans="4:124" ht="65.099999999999994" customHeight="1" x14ac:dyDescent="0.25">
      <c r="D278" s="154"/>
      <c r="E278" s="154"/>
      <c r="F278" s="154"/>
      <c r="H278" s="154"/>
      <c r="I278" s="154"/>
      <c r="J278" s="154"/>
      <c r="K278" s="154"/>
      <c r="L278" s="154"/>
      <c r="M278" s="154"/>
      <c r="N278" s="154"/>
      <c r="O278" s="154"/>
      <c r="P278" s="154"/>
      <c r="Q278" s="154"/>
      <c r="R278" s="154"/>
      <c r="S278" s="154"/>
      <c r="T278" s="154"/>
      <c r="U278" s="154"/>
      <c r="V278" s="154"/>
      <c r="W278" s="154"/>
      <c r="X278" s="154"/>
      <c r="Y278" s="154"/>
      <c r="Z278" s="154"/>
      <c r="AA278" s="154"/>
      <c r="AB278" s="154"/>
      <c r="AC278" s="154"/>
      <c r="AE278" s="154"/>
      <c r="AF278" s="154"/>
      <c r="AG278" s="154"/>
      <c r="CL278" s="3"/>
      <c r="CM278" s="3"/>
      <c r="CN278" s="3"/>
      <c r="CO278" s="3"/>
      <c r="CP278" s="3"/>
      <c r="CQ278" s="3"/>
      <c r="CR278" s="3"/>
      <c r="CS278" s="3"/>
      <c r="CT278" s="3"/>
      <c r="CU278" s="3"/>
      <c r="CV278" s="3"/>
      <c r="CW278" s="3"/>
      <c r="CX278" s="3"/>
      <c r="CY278" s="3"/>
      <c r="CZ278" s="3"/>
      <c r="DA278" s="3"/>
      <c r="DB278" s="3"/>
      <c r="DC278" s="3"/>
      <c r="DD278" s="3"/>
      <c r="DE278" s="3"/>
      <c r="DF278" s="3"/>
      <c r="DG278" s="3"/>
      <c r="DH278" s="3"/>
      <c r="DI278" s="3"/>
      <c r="DJ278" s="3"/>
      <c r="DK278" s="3"/>
      <c r="DL278" s="3"/>
      <c r="DM278" s="3"/>
      <c r="DN278" s="3"/>
      <c r="DO278" s="3"/>
      <c r="DP278" s="3"/>
      <c r="DQ278" s="3"/>
      <c r="DR278" s="3"/>
      <c r="DS278" s="3"/>
      <c r="DT278" s="3"/>
    </row>
    <row r="279" spans="4:124" ht="65.099999999999994" customHeight="1" x14ac:dyDescent="0.25">
      <c r="D279" s="154"/>
      <c r="E279" s="154"/>
      <c r="F279" s="154"/>
      <c r="H279" s="154"/>
      <c r="I279" s="154"/>
      <c r="J279" s="154"/>
      <c r="K279" s="154"/>
      <c r="L279" s="154"/>
      <c r="M279" s="154"/>
      <c r="N279" s="154"/>
      <c r="O279" s="154"/>
      <c r="P279" s="154"/>
      <c r="Q279" s="154"/>
      <c r="R279" s="154"/>
      <c r="S279" s="154"/>
      <c r="T279" s="154"/>
      <c r="U279" s="154"/>
      <c r="V279" s="154"/>
      <c r="W279" s="154"/>
      <c r="X279" s="154"/>
      <c r="Y279" s="154"/>
      <c r="Z279" s="154"/>
      <c r="AA279" s="154"/>
      <c r="AB279" s="154"/>
      <c r="AC279" s="154"/>
      <c r="AE279" s="154"/>
      <c r="AF279" s="154"/>
      <c r="AG279" s="154"/>
      <c r="CL279" s="3"/>
      <c r="CM279" s="3"/>
      <c r="CN279" s="3"/>
      <c r="CO279" s="3"/>
      <c r="CP279" s="3"/>
      <c r="CQ279" s="3"/>
      <c r="CR279" s="3"/>
      <c r="CS279" s="3"/>
      <c r="CT279" s="3"/>
      <c r="CU279" s="3"/>
      <c r="CV279" s="3"/>
      <c r="CW279" s="3"/>
      <c r="CX279" s="3"/>
      <c r="CY279" s="3"/>
      <c r="CZ279" s="3"/>
      <c r="DA279" s="3"/>
      <c r="DB279" s="3"/>
      <c r="DC279" s="3"/>
      <c r="DD279" s="3"/>
      <c r="DE279" s="3"/>
      <c r="DF279" s="3"/>
      <c r="DG279" s="3"/>
      <c r="DH279" s="3"/>
      <c r="DI279" s="3"/>
      <c r="DJ279" s="3"/>
      <c r="DK279" s="3"/>
      <c r="DL279" s="3"/>
      <c r="DM279" s="3"/>
      <c r="DN279" s="3"/>
      <c r="DO279" s="3"/>
      <c r="DP279" s="3"/>
      <c r="DQ279" s="3"/>
      <c r="DR279" s="3"/>
      <c r="DS279" s="3"/>
      <c r="DT279" s="3"/>
    </row>
    <row r="280" spans="4:124" ht="65.099999999999994" customHeight="1" x14ac:dyDescent="0.25">
      <c r="D280" s="154"/>
      <c r="E280" s="154"/>
      <c r="F280" s="154"/>
      <c r="H280" s="154"/>
      <c r="I280" s="154"/>
      <c r="J280" s="154"/>
      <c r="K280" s="154"/>
      <c r="L280" s="154"/>
      <c r="M280" s="154"/>
      <c r="N280" s="154"/>
      <c r="O280" s="154"/>
      <c r="P280" s="154"/>
      <c r="Q280" s="154"/>
      <c r="R280" s="154"/>
      <c r="S280" s="154"/>
      <c r="T280" s="154"/>
      <c r="U280" s="154"/>
      <c r="V280" s="154"/>
      <c r="W280" s="154"/>
      <c r="X280" s="154"/>
      <c r="Y280" s="154"/>
      <c r="Z280" s="154"/>
      <c r="AA280" s="154"/>
      <c r="AB280" s="154"/>
      <c r="AC280" s="154"/>
      <c r="AE280" s="154"/>
      <c r="AF280" s="154"/>
      <c r="AG280" s="154"/>
      <c r="CL280" s="3"/>
      <c r="CM280" s="3"/>
      <c r="CN280" s="3"/>
      <c r="CO280" s="3"/>
      <c r="CP280" s="3"/>
      <c r="CQ280" s="3"/>
      <c r="CR280" s="3"/>
      <c r="CS280" s="3"/>
      <c r="CT280" s="3"/>
      <c r="CU280" s="3"/>
      <c r="CV280" s="3"/>
      <c r="CW280" s="3"/>
      <c r="CX280" s="3"/>
      <c r="CY280" s="3"/>
      <c r="CZ280" s="3"/>
      <c r="DA280" s="3"/>
      <c r="DB280" s="3"/>
      <c r="DC280" s="3"/>
      <c r="DD280" s="3"/>
      <c r="DE280" s="3"/>
      <c r="DF280" s="3"/>
      <c r="DG280" s="3"/>
      <c r="DH280" s="3"/>
      <c r="DI280" s="3"/>
      <c r="DJ280" s="3"/>
      <c r="DK280" s="3"/>
      <c r="DL280" s="3"/>
      <c r="DM280" s="3"/>
      <c r="DN280" s="3"/>
      <c r="DO280" s="3"/>
      <c r="DP280" s="3"/>
      <c r="DQ280" s="3"/>
      <c r="DR280" s="3"/>
      <c r="DS280" s="3"/>
      <c r="DT280" s="3"/>
    </row>
    <row r="281" spans="4:124" ht="65.099999999999994" customHeight="1" x14ac:dyDescent="0.25">
      <c r="D281" s="154"/>
      <c r="E281" s="154"/>
      <c r="F281" s="154"/>
      <c r="H281" s="154"/>
      <c r="I281" s="154"/>
      <c r="J281" s="154"/>
      <c r="K281" s="154"/>
      <c r="L281" s="154"/>
      <c r="M281" s="154"/>
      <c r="N281" s="154"/>
      <c r="O281" s="154"/>
      <c r="P281" s="154"/>
      <c r="Q281" s="154"/>
      <c r="R281" s="154"/>
      <c r="S281" s="154"/>
      <c r="T281" s="154"/>
      <c r="U281" s="154"/>
      <c r="V281" s="154"/>
      <c r="W281" s="154"/>
      <c r="X281" s="154"/>
      <c r="Y281" s="154"/>
      <c r="Z281" s="154"/>
      <c r="AA281" s="154"/>
      <c r="AB281" s="154"/>
      <c r="AC281" s="154"/>
      <c r="AE281" s="154"/>
      <c r="AF281" s="154"/>
      <c r="AG281" s="154"/>
      <c r="CL281" s="3"/>
      <c r="CM281" s="3"/>
      <c r="CN281" s="3"/>
      <c r="CO281" s="3"/>
      <c r="CP281" s="3"/>
      <c r="CQ281" s="3"/>
      <c r="CR281" s="3"/>
      <c r="CS281" s="3"/>
      <c r="CT281" s="3"/>
      <c r="CU281" s="3"/>
      <c r="CV281" s="3"/>
      <c r="CW281" s="3"/>
      <c r="CX281" s="3"/>
      <c r="CY281" s="3"/>
      <c r="CZ281" s="3"/>
      <c r="DA281" s="3"/>
      <c r="DB281" s="3"/>
      <c r="DC281" s="3"/>
      <c r="DD281" s="3"/>
      <c r="DE281" s="3"/>
      <c r="DF281" s="3"/>
      <c r="DG281" s="3"/>
      <c r="DH281" s="3"/>
      <c r="DI281" s="3"/>
      <c r="DJ281" s="3"/>
      <c r="DK281" s="3"/>
      <c r="DL281" s="3"/>
      <c r="DM281" s="3"/>
      <c r="DN281" s="3"/>
      <c r="DO281" s="3"/>
      <c r="DP281" s="3"/>
      <c r="DQ281" s="3"/>
      <c r="DR281" s="3"/>
      <c r="DS281" s="3"/>
      <c r="DT281" s="3"/>
    </row>
    <row r="282" spans="4:124" ht="65.099999999999994" customHeight="1" x14ac:dyDescent="0.25">
      <c r="D282" s="154"/>
      <c r="E282" s="154"/>
      <c r="F282" s="154"/>
      <c r="H282" s="154"/>
      <c r="I282" s="154"/>
      <c r="J282" s="154"/>
      <c r="K282" s="154"/>
      <c r="L282" s="154"/>
      <c r="M282" s="154"/>
      <c r="N282" s="154"/>
      <c r="O282" s="154"/>
      <c r="P282" s="154"/>
      <c r="Q282" s="154"/>
      <c r="R282" s="154"/>
      <c r="S282" s="154"/>
      <c r="T282" s="154"/>
      <c r="U282" s="154"/>
      <c r="V282" s="154"/>
      <c r="W282" s="154"/>
      <c r="X282" s="154"/>
      <c r="Y282" s="154"/>
      <c r="Z282" s="154"/>
      <c r="AA282" s="154"/>
      <c r="AB282" s="154"/>
      <c r="AC282" s="154"/>
      <c r="AE282" s="154"/>
      <c r="AF282" s="154"/>
      <c r="AG282" s="154"/>
      <c r="CL282" s="3"/>
      <c r="CM282" s="3"/>
      <c r="CN282" s="3"/>
      <c r="CO282" s="3"/>
      <c r="CP282" s="3"/>
      <c r="CQ282" s="3"/>
      <c r="CR282" s="3"/>
      <c r="CS282" s="3"/>
      <c r="CT282" s="3"/>
      <c r="CU282" s="3"/>
      <c r="CV282" s="3"/>
      <c r="CW282" s="3"/>
      <c r="CX282" s="3"/>
      <c r="CY282" s="3"/>
      <c r="CZ282" s="3"/>
      <c r="DA282" s="3"/>
      <c r="DB282" s="3"/>
      <c r="DC282" s="3"/>
      <c r="DD282" s="3"/>
      <c r="DE282" s="3"/>
      <c r="DF282" s="3"/>
      <c r="DG282" s="3"/>
      <c r="DH282" s="3"/>
      <c r="DI282" s="3"/>
      <c r="DJ282" s="3"/>
      <c r="DK282" s="3"/>
      <c r="DL282" s="3"/>
      <c r="DM282" s="3"/>
      <c r="DN282" s="3"/>
      <c r="DO282" s="3"/>
      <c r="DP282" s="3"/>
      <c r="DQ282" s="3"/>
      <c r="DR282" s="3"/>
      <c r="DS282" s="3"/>
      <c r="DT282" s="3"/>
    </row>
    <row r="283" spans="4:124" ht="65.099999999999994" customHeight="1" x14ac:dyDescent="0.25">
      <c r="D283" s="154"/>
      <c r="E283" s="154"/>
      <c r="F283" s="154"/>
      <c r="H283" s="154"/>
      <c r="I283" s="154"/>
      <c r="J283" s="154"/>
      <c r="K283" s="154"/>
      <c r="L283" s="154"/>
      <c r="M283" s="154"/>
      <c r="N283" s="154"/>
      <c r="O283" s="154"/>
      <c r="P283" s="154"/>
      <c r="Q283" s="154"/>
      <c r="R283" s="154"/>
      <c r="S283" s="154"/>
      <c r="T283" s="154"/>
      <c r="U283" s="154"/>
      <c r="V283" s="154"/>
      <c r="W283" s="154"/>
      <c r="X283" s="154"/>
      <c r="Y283" s="154"/>
      <c r="Z283" s="154"/>
      <c r="AA283" s="154"/>
      <c r="AB283" s="154"/>
      <c r="AC283" s="154"/>
      <c r="AE283" s="154"/>
      <c r="AF283" s="154"/>
      <c r="AG283" s="154"/>
      <c r="CL283" s="3"/>
      <c r="CM283" s="3"/>
      <c r="CN283" s="3"/>
      <c r="CO283" s="3"/>
      <c r="CP283" s="3"/>
      <c r="CQ283" s="3"/>
      <c r="CR283" s="3"/>
      <c r="CS283" s="3"/>
      <c r="CT283" s="3"/>
      <c r="CU283" s="3"/>
      <c r="CV283" s="3"/>
      <c r="CW283" s="3"/>
      <c r="CX283" s="3"/>
      <c r="CY283" s="3"/>
      <c r="CZ283" s="3"/>
      <c r="DA283" s="3"/>
      <c r="DB283" s="3"/>
      <c r="DC283" s="3"/>
      <c r="DD283" s="3"/>
      <c r="DE283" s="3"/>
      <c r="DF283" s="3"/>
      <c r="DG283" s="3"/>
      <c r="DH283" s="3"/>
      <c r="DI283" s="3"/>
      <c r="DJ283" s="3"/>
      <c r="DK283" s="3"/>
      <c r="DL283" s="3"/>
      <c r="DM283" s="3"/>
      <c r="DN283" s="3"/>
      <c r="DO283" s="3"/>
      <c r="DP283" s="3"/>
      <c r="DQ283" s="3"/>
      <c r="DR283" s="3"/>
      <c r="DS283" s="3"/>
      <c r="DT283" s="3"/>
    </row>
    <row r="284" spans="4:124" ht="65.099999999999994" customHeight="1" x14ac:dyDescent="0.25">
      <c r="D284" s="154"/>
      <c r="E284" s="154"/>
      <c r="F284" s="154"/>
      <c r="H284" s="154"/>
      <c r="I284" s="154"/>
      <c r="J284" s="154"/>
      <c r="K284" s="154"/>
      <c r="L284" s="154"/>
      <c r="M284" s="154"/>
      <c r="N284" s="154"/>
      <c r="O284" s="154"/>
      <c r="P284" s="154"/>
      <c r="Q284" s="154"/>
      <c r="R284" s="154"/>
      <c r="S284" s="154"/>
      <c r="T284" s="154"/>
      <c r="U284" s="154"/>
      <c r="V284" s="154"/>
      <c r="W284" s="154"/>
      <c r="X284" s="154"/>
      <c r="Y284" s="154"/>
      <c r="Z284" s="154"/>
      <c r="AA284" s="154"/>
      <c r="AB284" s="154"/>
      <c r="AC284" s="154"/>
      <c r="AE284" s="154"/>
      <c r="AF284" s="154"/>
      <c r="AG284" s="154"/>
      <c r="CL284" s="3"/>
      <c r="CM284" s="3"/>
      <c r="CN284" s="3"/>
      <c r="CO284" s="3"/>
      <c r="CP284" s="3"/>
      <c r="CQ284" s="3"/>
      <c r="CR284" s="3"/>
      <c r="CS284" s="3"/>
      <c r="CT284" s="3"/>
      <c r="CU284" s="3"/>
      <c r="CV284" s="3"/>
      <c r="CW284" s="3"/>
      <c r="CX284" s="3"/>
      <c r="CY284" s="3"/>
      <c r="CZ284" s="3"/>
      <c r="DA284" s="3"/>
      <c r="DB284" s="3"/>
      <c r="DC284" s="3"/>
      <c r="DD284" s="3"/>
      <c r="DE284" s="3"/>
      <c r="DF284" s="3"/>
      <c r="DG284" s="3"/>
      <c r="DH284" s="3"/>
      <c r="DI284" s="3"/>
      <c r="DJ284" s="3"/>
      <c r="DK284" s="3"/>
      <c r="DL284" s="3"/>
      <c r="DM284" s="3"/>
      <c r="DN284" s="3"/>
      <c r="DO284" s="3"/>
      <c r="DP284" s="3"/>
      <c r="DQ284" s="3"/>
      <c r="DR284" s="3"/>
      <c r="DS284" s="3"/>
      <c r="DT284" s="3"/>
    </row>
    <row r="285" spans="4:124" ht="65.099999999999994" customHeight="1" x14ac:dyDescent="0.25">
      <c r="D285" s="154"/>
      <c r="E285" s="154"/>
      <c r="F285" s="154"/>
      <c r="H285" s="154"/>
      <c r="I285" s="154"/>
      <c r="J285" s="154"/>
      <c r="K285" s="154"/>
      <c r="L285" s="154"/>
      <c r="M285" s="154"/>
      <c r="N285" s="154"/>
      <c r="O285" s="154"/>
      <c r="P285" s="154"/>
      <c r="Q285" s="154"/>
      <c r="R285" s="154"/>
      <c r="S285" s="154"/>
      <c r="T285" s="154"/>
      <c r="U285" s="154"/>
      <c r="V285" s="154"/>
      <c r="W285" s="154"/>
      <c r="X285" s="154"/>
      <c r="Y285" s="154"/>
      <c r="Z285" s="154"/>
      <c r="AA285" s="154"/>
      <c r="AB285" s="154"/>
      <c r="AC285" s="154"/>
      <c r="AE285" s="154"/>
      <c r="AF285" s="154"/>
      <c r="AG285" s="154"/>
      <c r="CL285" s="3"/>
      <c r="CM285" s="3"/>
      <c r="CN285" s="3"/>
      <c r="CO285" s="3"/>
      <c r="CP285" s="3"/>
      <c r="CQ285" s="3"/>
      <c r="CR285" s="3"/>
      <c r="CS285" s="3"/>
      <c r="CT285" s="3"/>
      <c r="CU285" s="3"/>
      <c r="CV285" s="3"/>
      <c r="CW285" s="3"/>
      <c r="CX285" s="3"/>
      <c r="CY285" s="3"/>
      <c r="CZ285" s="3"/>
      <c r="DA285" s="3"/>
      <c r="DB285" s="3"/>
      <c r="DC285" s="3"/>
      <c r="DD285" s="3"/>
      <c r="DE285" s="3"/>
      <c r="DF285" s="3"/>
      <c r="DG285" s="3"/>
      <c r="DH285" s="3"/>
      <c r="DI285" s="3"/>
      <c r="DJ285" s="3"/>
      <c r="DK285" s="3"/>
      <c r="DL285" s="3"/>
      <c r="DM285" s="3"/>
      <c r="DN285" s="3"/>
      <c r="DO285" s="3"/>
      <c r="DP285" s="3"/>
      <c r="DQ285" s="3"/>
      <c r="DR285" s="3"/>
      <c r="DS285" s="3"/>
      <c r="DT285" s="3"/>
    </row>
    <row r="286" spans="4:124" ht="65.099999999999994" customHeight="1" x14ac:dyDescent="0.25">
      <c r="D286" s="154"/>
      <c r="E286" s="154"/>
      <c r="F286" s="154"/>
      <c r="H286" s="154"/>
      <c r="I286" s="154"/>
      <c r="J286" s="154"/>
      <c r="K286" s="154"/>
      <c r="L286" s="154"/>
      <c r="M286" s="154"/>
      <c r="N286" s="154"/>
      <c r="O286" s="154"/>
      <c r="P286" s="154"/>
      <c r="Q286" s="154"/>
      <c r="R286" s="154"/>
      <c r="S286" s="154"/>
      <c r="T286" s="154"/>
      <c r="U286" s="154"/>
      <c r="V286" s="154"/>
      <c r="W286" s="154"/>
      <c r="X286" s="154"/>
      <c r="Y286" s="154"/>
      <c r="Z286" s="154"/>
      <c r="AA286" s="154"/>
      <c r="AB286" s="154"/>
      <c r="AC286" s="154"/>
      <c r="AE286" s="154"/>
      <c r="AF286" s="154"/>
      <c r="AG286" s="154"/>
      <c r="CL286" s="3"/>
      <c r="CM286" s="3"/>
      <c r="CN286" s="3"/>
      <c r="CO286" s="3"/>
      <c r="CP286" s="3"/>
      <c r="CQ286" s="3"/>
      <c r="CR286" s="3"/>
      <c r="CS286" s="3"/>
      <c r="CT286" s="3"/>
      <c r="CU286" s="3"/>
      <c r="CV286" s="3"/>
      <c r="CW286" s="3"/>
      <c r="CX286" s="3"/>
      <c r="CY286" s="3"/>
      <c r="CZ286" s="3"/>
      <c r="DA286" s="3"/>
      <c r="DB286" s="3"/>
      <c r="DC286" s="3"/>
      <c r="DD286" s="3"/>
      <c r="DE286" s="3"/>
      <c r="DF286" s="3"/>
      <c r="DG286" s="3"/>
      <c r="DH286" s="3"/>
      <c r="DI286" s="3"/>
      <c r="DJ286" s="3"/>
      <c r="DK286" s="3"/>
      <c r="DL286" s="3"/>
      <c r="DM286" s="3"/>
      <c r="DN286" s="3"/>
      <c r="DO286" s="3"/>
      <c r="DP286" s="3"/>
      <c r="DQ286" s="3"/>
      <c r="DR286" s="3"/>
      <c r="DS286" s="3"/>
      <c r="DT286" s="3"/>
    </row>
    <row r="287" spans="4:124" ht="65.099999999999994" customHeight="1" x14ac:dyDescent="0.25">
      <c r="D287" s="154"/>
      <c r="E287" s="154"/>
      <c r="F287" s="154"/>
      <c r="H287" s="154"/>
      <c r="I287" s="154"/>
      <c r="J287" s="154"/>
      <c r="K287" s="154"/>
      <c r="L287" s="154"/>
      <c r="M287" s="154"/>
      <c r="N287" s="154"/>
      <c r="O287" s="154"/>
      <c r="P287" s="154"/>
      <c r="Q287" s="154"/>
      <c r="R287" s="154"/>
      <c r="S287" s="154"/>
      <c r="T287" s="154"/>
      <c r="U287" s="154"/>
      <c r="V287" s="154"/>
      <c r="W287" s="154"/>
      <c r="X287" s="154"/>
      <c r="Y287" s="154"/>
      <c r="Z287" s="154"/>
      <c r="AA287" s="154"/>
      <c r="AB287" s="154"/>
      <c r="AC287" s="154"/>
      <c r="AE287" s="154"/>
      <c r="AF287" s="154"/>
      <c r="AG287" s="154"/>
      <c r="CL287" s="3"/>
      <c r="CM287" s="3"/>
      <c r="CN287" s="3"/>
      <c r="CO287" s="3"/>
      <c r="CP287" s="3"/>
      <c r="CQ287" s="3"/>
      <c r="CR287" s="3"/>
      <c r="CS287" s="3"/>
      <c r="CT287" s="3"/>
      <c r="CU287" s="3"/>
      <c r="CV287" s="3"/>
      <c r="CW287" s="3"/>
      <c r="CX287" s="3"/>
      <c r="CY287" s="3"/>
      <c r="CZ287" s="3"/>
      <c r="DA287" s="3"/>
      <c r="DB287" s="3"/>
      <c r="DC287" s="3"/>
      <c r="DD287" s="3"/>
      <c r="DE287" s="3"/>
      <c r="DF287" s="3"/>
      <c r="DG287" s="3"/>
      <c r="DH287" s="3"/>
      <c r="DI287" s="3"/>
      <c r="DJ287" s="3"/>
      <c r="DK287" s="3"/>
      <c r="DL287" s="3"/>
      <c r="DM287" s="3"/>
      <c r="DN287" s="3"/>
      <c r="DO287" s="3"/>
      <c r="DP287" s="3"/>
      <c r="DQ287" s="3"/>
      <c r="DR287" s="3"/>
      <c r="DS287" s="3"/>
      <c r="DT287" s="3"/>
    </row>
    <row r="288" spans="4:124" ht="65.099999999999994" customHeight="1" x14ac:dyDescent="0.25">
      <c r="D288" s="154"/>
      <c r="E288" s="154"/>
      <c r="F288" s="154"/>
      <c r="H288" s="154"/>
      <c r="I288" s="154"/>
      <c r="J288" s="154"/>
      <c r="K288" s="154"/>
      <c r="L288" s="154"/>
      <c r="M288" s="154"/>
      <c r="N288" s="154"/>
      <c r="O288" s="154"/>
      <c r="P288" s="154"/>
      <c r="Q288" s="154"/>
      <c r="R288" s="154"/>
      <c r="S288" s="154"/>
      <c r="T288" s="154"/>
      <c r="U288" s="154"/>
      <c r="V288" s="154"/>
      <c r="W288" s="154"/>
      <c r="X288" s="154"/>
      <c r="Y288" s="154"/>
      <c r="Z288" s="154"/>
      <c r="AA288" s="154"/>
      <c r="AB288" s="154"/>
      <c r="AC288" s="154"/>
      <c r="AE288" s="154"/>
      <c r="AF288" s="154"/>
      <c r="AG288" s="154"/>
      <c r="CL288" s="3"/>
      <c r="CM288" s="3"/>
      <c r="CN288" s="3"/>
      <c r="CO288" s="3"/>
      <c r="CP288" s="3"/>
      <c r="CQ288" s="3"/>
      <c r="CR288" s="3"/>
      <c r="CS288" s="3"/>
      <c r="CT288" s="3"/>
      <c r="CU288" s="3"/>
      <c r="CV288" s="3"/>
      <c r="CW288" s="3"/>
      <c r="CX288" s="3"/>
      <c r="CY288" s="3"/>
      <c r="CZ288" s="3"/>
      <c r="DA288" s="3"/>
      <c r="DB288" s="3"/>
      <c r="DC288" s="3"/>
      <c r="DD288" s="3"/>
      <c r="DE288" s="3"/>
      <c r="DF288" s="3"/>
      <c r="DG288" s="3"/>
      <c r="DH288" s="3"/>
      <c r="DI288" s="3"/>
      <c r="DJ288" s="3"/>
      <c r="DK288" s="3"/>
      <c r="DL288" s="3"/>
      <c r="DM288" s="3"/>
      <c r="DN288" s="3"/>
      <c r="DO288" s="3"/>
      <c r="DP288" s="3"/>
      <c r="DQ288" s="3"/>
      <c r="DR288" s="3"/>
      <c r="DS288" s="3"/>
      <c r="DT288" s="3"/>
    </row>
    <row r="289" spans="4:124" ht="65.099999999999994" customHeight="1" x14ac:dyDescent="0.25">
      <c r="D289" s="154"/>
      <c r="E289" s="154"/>
      <c r="F289" s="154"/>
      <c r="H289" s="154"/>
      <c r="I289" s="154"/>
      <c r="J289" s="154"/>
      <c r="K289" s="154"/>
      <c r="L289" s="154"/>
      <c r="M289" s="154"/>
      <c r="N289" s="154"/>
      <c r="O289" s="154"/>
      <c r="P289" s="154"/>
      <c r="Q289" s="154"/>
      <c r="R289" s="154"/>
      <c r="S289" s="154"/>
      <c r="T289" s="154"/>
      <c r="U289" s="154"/>
      <c r="V289" s="154"/>
      <c r="W289" s="154"/>
      <c r="X289" s="154"/>
      <c r="Y289" s="154"/>
      <c r="Z289" s="154"/>
      <c r="AA289" s="154"/>
      <c r="AB289" s="154"/>
      <c r="AC289" s="154"/>
      <c r="AE289" s="154"/>
      <c r="AF289" s="154"/>
      <c r="AG289" s="154"/>
      <c r="CL289" s="3"/>
      <c r="CM289" s="3"/>
      <c r="CN289" s="3"/>
      <c r="CO289" s="3"/>
      <c r="CP289" s="3"/>
      <c r="CQ289" s="3"/>
      <c r="CR289" s="3"/>
      <c r="CS289" s="3"/>
      <c r="CT289" s="3"/>
      <c r="CU289" s="3"/>
      <c r="CV289" s="3"/>
      <c r="CW289" s="3"/>
      <c r="CX289" s="3"/>
      <c r="CY289" s="3"/>
      <c r="CZ289" s="3"/>
      <c r="DA289" s="3"/>
      <c r="DB289" s="3"/>
      <c r="DC289" s="3"/>
      <c r="DD289" s="3"/>
      <c r="DE289" s="3"/>
      <c r="DF289" s="3"/>
      <c r="DG289" s="3"/>
      <c r="DH289" s="3"/>
      <c r="DI289" s="3"/>
      <c r="DJ289" s="3"/>
      <c r="DK289" s="3"/>
      <c r="DL289" s="3"/>
      <c r="DM289" s="3"/>
      <c r="DN289" s="3"/>
      <c r="DO289" s="3"/>
      <c r="DP289" s="3"/>
      <c r="DQ289" s="3"/>
      <c r="DR289" s="3"/>
      <c r="DS289" s="3"/>
      <c r="DT289" s="3"/>
    </row>
    <row r="290" spans="4:124" ht="65.099999999999994" customHeight="1" x14ac:dyDescent="0.25">
      <c r="D290" s="154"/>
      <c r="E290" s="154"/>
      <c r="F290" s="154"/>
      <c r="H290" s="154"/>
      <c r="I290" s="154"/>
      <c r="J290" s="154"/>
      <c r="K290" s="154"/>
      <c r="L290" s="154"/>
      <c r="M290" s="154"/>
      <c r="N290" s="154"/>
      <c r="O290" s="154"/>
      <c r="P290" s="154"/>
      <c r="Q290" s="154"/>
      <c r="R290" s="154"/>
      <c r="S290" s="154"/>
      <c r="T290" s="154"/>
      <c r="U290" s="154"/>
      <c r="V290" s="154"/>
      <c r="W290" s="154"/>
      <c r="X290" s="154"/>
      <c r="Y290" s="154"/>
      <c r="Z290" s="154"/>
      <c r="AA290" s="154"/>
      <c r="AB290" s="154"/>
      <c r="AC290" s="154"/>
      <c r="AE290" s="154"/>
      <c r="AF290" s="154"/>
      <c r="AG290" s="154"/>
      <c r="CL290" s="3"/>
      <c r="CM290" s="3"/>
      <c r="CN290" s="3"/>
      <c r="CO290" s="3"/>
      <c r="CP290" s="3"/>
      <c r="CQ290" s="3"/>
      <c r="CR290" s="3"/>
      <c r="CS290" s="3"/>
      <c r="CT290" s="3"/>
      <c r="CU290" s="3"/>
      <c r="CV290" s="3"/>
      <c r="CW290" s="3"/>
      <c r="CX290" s="3"/>
      <c r="CY290" s="3"/>
      <c r="CZ290" s="3"/>
      <c r="DA290" s="3"/>
      <c r="DB290" s="3"/>
      <c r="DC290" s="3"/>
      <c r="DD290" s="3"/>
      <c r="DE290" s="3"/>
      <c r="DF290" s="3"/>
      <c r="DG290" s="3"/>
      <c r="DH290" s="3"/>
      <c r="DI290" s="3"/>
      <c r="DJ290" s="3"/>
      <c r="DK290" s="3"/>
      <c r="DL290" s="3"/>
      <c r="DM290" s="3"/>
      <c r="DN290" s="3"/>
      <c r="DO290" s="3"/>
      <c r="DP290" s="3"/>
      <c r="DQ290" s="3"/>
      <c r="DR290" s="3"/>
      <c r="DS290" s="3"/>
      <c r="DT290" s="3"/>
    </row>
    <row r="291" spans="4:124" ht="65.099999999999994" customHeight="1" x14ac:dyDescent="0.25">
      <c r="D291" s="154"/>
      <c r="E291" s="154"/>
      <c r="F291" s="154"/>
      <c r="H291" s="154"/>
      <c r="I291" s="154"/>
      <c r="J291" s="154"/>
      <c r="K291" s="154"/>
      <c r="L291" s="154"/>
      <c r="M291" s="154"/>
      <c r="N291" s="154"/>
      <c r="O291" s="154"/>
      <c r="P291" s="154"/>
      <c r="Q291" s="154"/>
      <c r="R291" s="154"/>
      <c r="S291" s="154"/>
      <c r="T291" s="154"/>
      <c r="U291" s="154"/>
      <c r="V291" s="154"/>
      <c r="W291" s="154"/>
      <c r="X291" s="154"/>
      <c r="Y291" s="154"/>
      <c r="Z291" s="154"/>
      <c r="AA291" s="154"/>
      <c r="AB291" s="154"/>
      <c r="AC291" s="154"/>
      <c r="AE291" s="154"/>
      <c r="AF291" s="154"/>
      <c r="AG291" s="154"/>
      <c r="CL291" s="3"/>
      <c r="CM291" s="3"/>
      <c r="CN291" s="3"/>
      <c r="CO291" s="3"/>
      <c r="CP291" s="3"/>
      <c r="CQ291" s="3"/>
      <c r="CR291" s="3"/>
      <c r="CS291" s="3"/>
      <c r="CT291" s="3"/>
      <c r="CU291" s="3"/>
      <c r="CV291" s="3"/>
      <c r="CW291" s="3"/>
      <c r="CX291" s="3"/>
      <c r="CY291" s="3"/>
      <c r="CZ291" s="3"/>
      <c r="DA291" s="3"/>
      <c r="DB291" s="3"/>
      <c r="DC291" s="3"/>
      <c r="DD291" s="3"/>
      <c r="DE291" s="3"/>
      <c r="DF291" s="3"/>
      <c r="DG291" s="3"/>
      <c r="DH291" s="3"/>
      <c r="DI291" s="3"/>
      <c r="DJ291" s="3"/>
      <c r="DK291" s="3"/>
      <c r="DL291" s="3"/>
      <c r="DM291" s="3"/>
      <c r="DN291" s="3"/>
      <c r="DO291" s="3"/>
      <c r="DP291" s="3"/>
      <c r="DQ291" s="3"/>
      <c r="DR291" s="3"/>
      <c r="DS291" s="3"/>
      <c r="DT291" s="3"/>
    </row>
    <row r="292" spans="4:124" ht="65.099999999999994" customHeight="1" x14ac:dyDescent="0.25">
      <c r="D292" s="154"/>
      <c r="E292" s="154"/>
      <c r="F292" s="154"/>
      <c r="H292" s="154"/>
      <c r="I292" s="154"/>
      <c r="J292" s="154"/>
      <c r="K292" s="154"/>
      <c r="L292" s="154"/>
      <c r="M292" s="154"/>
      <c r="N292" s="154"/>
      <c r="O292" s="154"/>
      <c r="P292" s="154"/>
      <c r="Q292" s="154"/>
      <c r="R292" s="154"/>
      <c r="S292" s="154"/>
      <c r="T292" s="154"/>
      <c r="U292" s="154"/>
      <c r="V292" s="154"/>
      <c r="W292" s="154"/>
      <c r="X292" s="154"/>
      <c r="Y292" s="154"/>
      <c r="Z292" s="154"/>
      <c r="AA292" s="154"/>
      <c r="AB292" s="154"/>
      <c r="AC292" s="154"/>
      <c r="AE292" s="154"/>
      <c r="AF292" s="154"/>
      <c r="AG292" s="154"/>
      <c r="CL292" s="3"/>
      <c r="CM292" s="3"/>
      <c r="CN292" s="3"/>
      <c r="CO292" s="3"/>
      <c r="CP292" s="3"/>
      <c r="CQ292" s="3"/>
      <c r="CR292" s="3"/>
      <c r="CS292" s="3"/>
      <c r="CT292" s="3"/>
      <c r="CU292" s="3"/>
      <c r="CV292" s="3"/>
      <c r="CW292" s="3"/>
      <c r="CX292" s="3"/>
      <c r="CY292" s="3"/>
      <c r="CZ292" s="3"/>
      <c r="DA292" s="3"/>
      <c r="DB292" s="3"/>
      <c r="DC292" s="3"/>
      <c r="DD292" s="3"/>
      <c r="DE292" s="3"/>
      <c r="DF292" s="3"/>
      <c r="DG292" s="3"/>
      <c r="DH292" s="3"/>
      <c r="DI292" s="3"/>
      <c r="DJ292" s="3"/>
      <c r="DK292" s="3"/>
      <c r="DL292" s="3"/>
      <c r="DM292" s="3"/>
      <c r="DN292" s="3"/>
      <c r="DO292" s="3"/>
      <c r="DP292" s="3"/>
      <c r="DQ292" s="3"/>
      <c r="DR292" s="3"/>
      <c r="DS292" s="3"/>
      <c r="DT292" s="3"/>
    </row>
    <row r="293" spans="4:124" ht="65.099999999999994" customHeight="1" x14ac:dyDescent="0.25">
      <c r="D293" s="154"/>
      <c r="E293" s="154"/>
      <c r="F293" s="154"/>
      <c r="H293" s="154"/>
      <c r="I293" s="154"/>
      <c r="J293" s="154"/>
      <c r="K293" s="154"/>
      <c r="L293" s="154"/>
      <c r="M293" s="154"/>
      <c r="N293" s="154"/>
      <c r="O293" s="154"/>
      <c r="P293" s="154"/>
      <c r="Q293" s="154"/>
      <c r="R293" s="154"/>
      <c r="S293" s="154"/>
      <c r="T293" s="154"/>
      <c r="U293" s="154"/>
      <c r="V293" s="154"/>
      <c r="W293" s="154"/>
      <c r="X293" s="154"/>
      <c r="Y293" s="154"/>
      <c r="Z293" s="154"/>
      <c r="AA293" s="154"/>
      <c r="AB293" s="154"/>
      <c r="AC293" s="154"/>
      <c r="AE293" s="154"/>
      <c r="AF293" s="154"/>
      <c r="AG293" s="154"/>
      <c r="CL293" s="3"/>
      <c r="CM293" s="3"/>
      <c r="CN293" s="3"/>
      <c r="CO293" s="3"/>
      <c r="CP293" s="3"/>
      <c r="CQ293" s="3"/>
      <c r="CR293" s="3"/>
      <c r="CS293" s="3"/>
      <c r="CT293" s="3"/>
      <c r="CU293" s="3"/>
      <c r="CV293" s="3"/>
      <c r="CW293" s="3"/>
      <c r="CX293" s="3"/>
      <c r="CY293" s="3"/>
      <c r="CZ293" s="3"/>
      <c r="DA293" s="3"/>
      <c r="DB293" s="3"/>
      <c r="DC293" s="3"/>
      <c r="DD293" s="3"/>
      <c r="DE293" s="3"/>
      <c r="DF293" s="3"/>
      <c r="DG293" s="3"/>
      <c r="DH293" s="3"/>
      <c r="DI293" s="3"/>
      <c r="DJ293" s="3"/>
      <c r="DK293" s="3"/>
      <c r="DL293" s="3"/>
      <c r="DM293" s="3"/>
      <c r="DN293" s="3"/>
      <c r="DO293" s="3"/>
      <c r="DP293" s="3"/>
      <c r="DQ293" s="3"/>
      <c r="DR293" s="3"/>
      <c r="DS293" s="3"/>
      <c r="DT293" s="3"/>
    </row>
    <row r="294" spans="4:124" ht="65.099999999999994" customHeight="1" x14ac:dyDescent="0.25">
      <c r="D294" s="154"/>
      <c r="E294" s="154"/>
      <c r="F294" s="154"/>
      <c r="H294" s="154"/>
      <c r="I294" s="154"/>
      <c r="J294" s="154"/>
      <c r="K294" s="154"/>
      <c r="L294" s="154"/>
      <c r="M294" s="154"/>
      <c r="N294" s="154"/>
      <c r="O294" s="154"/>
      <c r="P294" s="154"/>
      <c r="Q294" s="154"/>
      <c r="R294" s="154"/>
      <c r="S294" s="154"/>
      <c r="T294" s="154"/>
      <c r="U294" s="154"/>
      <c r="V294" s="154"/>
      <c r="W294" s="154"/>
      <c r="X294" s="154"/>
      <c r="Y294" s="154"/>
      <c r="Z294" s="154"/>
      <c r="AA294" s="154"/>
      <c r="AB294" s="154"/>
      <c r="AC294" s="154"/>
      <c r="AE294" s="154"/>
      <c r="AF294" s="154"/>
      <c r="AG294" s="154"/>
      <c r="CL294" s="3"/>
      <c r="CM294" s="3"/>
      <c r="CN294" s="3"/>
      <c r="CO294" s="3"/>
      <c r="CP294" s="3"/>
      <c r="CQ294" s="3"/>
      <c r="CR294" s="3"/>
      <c r="CS294" s="3"/>
      <c r="CT294" s="3"/>
      <c r="CU294" s="3"/>
      <c r="CV294" s="3"/>
      <c r="CW294" s="3"/>
      <c r="CX294" s="3"/>
      <c r="CY294" s="3"/>
      <c r="CZ294" s="3"/>
      <c r="DA294" s="3"/>
      <c r="DB294" s="3"/>
      <c r="DC294" s="3"/>
      <c r="DD294" s="3"/>
      <c r="DE294" s="3"/>
      <c r="DF294" s="3"/>
      <c r="DG294" s="3"/>
      <c r="DH294" s="3"/>
      <c r="DI294" s="3"/>
      <c r="DJ294" s="3"/>
      <c r="DK294" s="3"/>
      <c r="DL294" s="3"/>
      <c r="DM294" s="3"/>
      <c r="DN294" s="3"/>
      <c r="DO294" s="3"/>
      <c r="DP294" s="3"/>
      <c r="DQ294" s="3"/>
      <c r="DR294" s="3"/>
      <c r="DS294" s="3"/>
      <c r="DT294" s="3"/>
    </row>
    <row r="295" spans="4:124" ht="65.099999999999994" customHeight="1" x14ac:dyDescent="0.25">
      <c r="D295" s="154"/>
      <c r="E295" s="154"/>
      <c r="F295" s="154"/>
      <c r="H295" s="154"/>
      <c r="I295" s="154"/>
      <c r="J295" s="154"/>
      <c r="K295" s="154"/>
      <c r="L295" s="154"/>
      <c r="M295" s="154"/>
      <c r="N295" s="154"/>
      <c r="O295" s="154"/>
      <c r="P295" s="154"/>
      <c r="Q295" s="154"/>
      <c r="R295" s="154"/>
      <c r="S295" s="154"/>
      <c r="T295" s="154"/>
      <c r="U295" s="154"/>
      <c r="V295" s="154"/>
      <c r="W295" s="154"/>
      <c r="X295" s="154"/>
      <c r="Y295" s="154"/>
      <c r="Z295" s="154"/>
      <c r="AA295" s="154"/>
      <c r="AB295" s="154"/>
      <c r="AC295" s="154"/>
      <c r="AE295" s="154"/>
      <c r="AF295" s="154"/>
      <c r="AG295" s="154"/>
      <c r="CL295" s="3"/>
      <c r="CM295" s="3"/>
      <c r="CN295" s="3"/>
      <c r="CO295" s="3"/>
      <c r="CP295" s="3"/>
      <c r="CQ295" s="3"/>
      <c r="CR295" s="3"/>
      <c r="CS295" s="3"/>
      <c r="CT295" s="3"/>
      <c r="CU295" s="3"/>
      <c r="CV295" s="3"/>
      <c r="CW295" s="3"/>
      <c r="CX295" s="3"/>
      <c r="CY295" s="3"/>
      <c r="CZ295" s="3"/>
      <c r="DA295" s="3"/>
      <c r="DB295" s="3"/>
      <c r="DC295" s="3"/>
      <c r="DD295" s="3"/>
      <c r="DE295" s="3"/>
      <c r="DF295" s="3"/>
      <c r="DG295" s="3"/>
      <c r="DH295" s="3"/>
      <c r="DI295" s="3"/>
      <c r="DJ295" s="3"/>
      <c r="DK295" s="3"/>
      <c r="DL295" s="3"/>
      <c r="DM295" s="3"/>
      <c r="DN295" s="3"/>
      <c r="DO295" s="3"/>
      <c r="DP295" s="3"/>
      <c r="DQ295" s="3"/>
      <c r="DR295" s="3"/>
      <c r="DS295" s="3"/>
      <c r="DT295" s="3"/>
    </row>
    <row r="296" spans="4:124" ht="65.099999999999994" customHeight="1" x14ac:dyDescent="0.25">
      <c r="D296" s="154"/>
      <c r="E296" s="154"/>
      <c r="F296" s="154"/>
      <c r="H296" s="154"/>
      <c r="I296" s="154"/>
      <c r="J296" s="154"/>
      <c r="K296" s="154"/>
      <c r="L296" s="154"/>
      <c r="M296" s="154"/>
      <c r="N296" s="154"/>
      <c r="O296" s="154"/>
      <c r="P296" s="154"/>
      <c r="Q296" s="154"/>
      <c r="R296" s="154"/>
      <c r="S296" s="154"/>
      <c r="T296" s="154"/>
      <c r="U296" s="154"/>
      <c r="V296" s="154"/>
      <c r="W296" s="154"/>
      <c r="X296" s="154"/>
      <c r="Y296" s="154"/>
      <c r="Z296" s="154"/>
      <c r="AA296" s="154"/>
      <c r="AB296" s="154"/>
      <c r="AC296" s="154"/>
      <c r="AE296" s="154"/>
      <c r="AF296" s="154"/>
      <c r="AG296" s="154"/>
      <c r="CL296" s="3"/>
      <c r="CM296" s="3"/>
      <c r="CN296" s="3"/>
      <c r="CO296" s="3"/>
      <c r="CP296" s="3"/>
      <c r="CQ296" s="3"/>
      <c r="CR296" s="3"/>
      <c r="CS296" s="3"/>
      <c r="CT296" s="3"/>
      <c r="CU296" s="3"/>
      <c r="CV296" s="3"/>
      <c r="CW296" s="3"/>
      <c r="CX296" s="3"/>
      <c r="CY296" s="3"/>
      <c r="CZ296" s="3"/>
      <c r="DA296" s="3"/>
      <c r="DB296" s="3"/>
      <c r="DC296" s="3"/>
      <c r="DD296" s="3"/>
      <c r="DE296" s="3"/>
      <c r="DF296" s="3"/>
      <c r="DG296" s="3"/>
      <c r="DH296" s="3"/>
      <c r="DI296" s="3"/>
      <c r="DJ296" s="3"/>
      <c r="DK296" s="3"/>
      <c r="DL296" s="3"/>
      <c r="DM296" s="3"/>
      <c r="DN296" s="3"/>
      <c r="DO296" s="3"/>
      <c r="DP296" s="3"/>
      <c r="DQ296" s="3"/>
      <c r="DR296" s="3"/>
      <c r="DS296" s="3"/>
      <c r="DT296" s="3"/>
    </row>
    <row r="297" spans="4:124" ht="65.099999999999994" customHeight="1" x14ac:dyDescent="0.25">
      <c r="D297" s="154"/>
      <c r="E297" s="154"/>
      <c r="F297" s="154"/>
      <c r="H297" s="154"/>
      <c r="I297" s="154"/>
      <c r="J297" s="154"/>
      <c r="K297" s="154"/>
      <c r="L297" s="154"/>
      <c r="M297" s="154"/>
      <c r="N297" s="154"/>
      <c r="O297" s="154"/>
      <c r="P297" s="154"/>
      <c r="Q297" s="154"/>
      <c r="R297" s="154"/>
      <c r="S297" s="154"/>
      <c r="T297" s="154"/>
      <c r="U297" s="154"/>
      <c r="V297" s="154"/>
      <c r="W297" s="154"/>
      <c r="X297" s="154"/>
      <c r="Y297" s="154"/>
      <c r="Z297" s="154"/>
      <c r="AA297" s="154"/>
      <c r="AB297" s="154"/>
      <c r="AC297" s="154"/>
      <c r="AE297" s="154"/>
      <c r="AF297" s="154"/>
      <c r="AG297" s="154"/>
      <c r="CL297" s="3"/>
      <c r="CM297" s="3"/>
      <c r="CN297" s="3"/>
      <c r="CO297" s="3"/>
      <c r="CP297" s="3"/>
      <c r="CQ297" s="3"/>
      <c r="CR297" s="3"/>
      <c r="CS297" s="3"/>
      <c r="CT297" s="3"/>
      <c r="CU297" s="3"/>
      <c r="CV297" s="3"/>
      <c r="CW297" s="3"/>
      <c r="CX297" s="3"/>
      <c r="CY297" s="3"/>
      <c r="CZ297" s="3"/>
      <c r="DA297" s="3"/>
      <c r="DB297" s="3"/>
      <c r="DC297" s="3"/>
      <c r="DD297" s="3"/>
      <c r="DE297" s="3"/>
      <c r="DF297" s="3"/>
      <c r="DG297" s="3"/>
      <c r="DH297" s="3"/>
      <c r="DI297" s="3"/>
      <c r="DJ297" s="3"/>
      <c r="DK297" s="3"/>
      <c r="DL297" s="3"/>
      <c r="DM297" s="3"/>
      <c r="DN297" s="3"/>
      <c r="DO297" s="3"/>
      <c r="DP297" s="3"/>
      <c r="DQ297" s="3"/>
      <c r="DR297" s="3"/>
      <c r="DS297" s="3"/>
      <c r="DT297" s="3"/>
    </row>
    <row r="298" spans="4:124" ht="65.099999999999994" customHeight="1" x14ac:dyDescent="0.25">
      <c r="D298" s="154"/>
      <c r="E298" s="154"/>
      <c r="F298" s="154"/>
      <c r="H298" s="154"/>
      <c r="I298" s="154"/>
      <c r="J298" s="154"/>
      <c r="K298" s="154"/>
      <c r="L298" s="154"/>
      <c r="M298" s="154"/>
      <c r="N298" s="154"/>
      <c r="O298" s="154"/>
      <c r="P298" s="154"/>
      <c r="Q298" s="154"/>
      <c r="R298" s="154"/>
      <c r="S298" s="154"/>
      <c r="T298" s="154"/>
      <c r="U298" s="154"/>
      <c r="V298" s="154"/>
      <c r="W298" s="154"/>
      <c r="X298" s="154"/>
      <c r="Y298" s="154"/>
      <c r="Z298" s="154"/>
      <c r="AA298" s="154"/>
      <c r="AB298" s="154"/>
      <c r="AC298" s="154"/>
      <c r="AE298" s="154"/>
      <c r="AF298" s="154"/>
      <c r="AG298" s="154"/>
      <c r="CL298" s="3"/>
      <c r="CM298" s="3"/>
      <c r="CN298" s="3"/>
      <c r="CO298" s="3"/>
      <c r="CP298" s="3"/>
      <c r="CQ298" s="3"/>
      <c r="CR298" s="3"/>
      <c r="CS298" s="3"/>
      <c r="CT298" s="3"/>
      <c r="CU298" s="3"/>
      <c r="CV298" s="3"/>
      <c r="CW298" s="3"/>
      <c r="CX298" s="3"/>
      <c r="CY298" s="3"/>
      <c r="CZ298" s="3"/>
      <c r="DA298" s="3"/>
      <c r="DB298" s="3"/>
      <c r="DC298" s="3"/>
      <c r="DD298" s="3"/>
      <c r="DE298" s="3"/>
      <c r="DF298" s="3"/>
      <c r="DG298" s="3"/>
      <c r="DH298" s="3"/>
      <c r="DI298" s="3"/>
      <c r="DJ298" s="3"/>
      <c r="DK298" s="3"/>
      <c r="DL298" s="3"/>
      <c r="DM298" s="3"/>
      <c r="DN298" s="3"/>
      <c r="DO298" s="3"/>
      <c r="DP298" s="3"/>
      <c r="DQ298" s="3"/>
      <c r="DR298" s="3"/>
      <c r="DS298" s="3"/>
      <c r="DT298" s="3"/>
    </row>
    <row r="299" spans="4:124" ht="65.099999999999994" customHeight="1" x14ac:dyDescent="0.25">
      <c r="D299" s="154"/>
      <c r="E299" s="154"/>
      <c r="F299" s="154"/>
      <c r="H299" s="154"/>
      <c r="I299" s="154"/>
      <c r="J299" s="154"/>
      <c r="K299" s="154"/>
      <c r="L299" s="154"/>
      <c r="M299" s="154"/>
      <c r="N299" s="154"/>
      <c r="O299" s="154"/>
      <c r="P299" s="154"/>
      <c r="Q299" s="154"/>
      <c r="R299" s="154"/>
      <c r="S299" s="154"/>
      <c r="T299" s="154"/>
      <c r="U299" s="154"/>
      <c r="V299" s="154"/>
      <c r="W299" s="154"/>
      <c r="X299" s="154"/>
      <c r="Y299" s="154"/>
      <c r="Z299" s="154"/>
      <c r="AA299" s="154"/>
      <c r="AB299" s="154"/>
      <c r="AC299" s="154"/>
      <c r="AE299" s="154"/>
      <c r="AF299" s="154"/>
      <c r="AG299" s="154"/>
      <c r="CL299" s="3"/>
      <c r="CM299" s="3"/>
      <c r="CN299" s="3"/>
      <c r="CO299" s="3"/>
      <c r="CP299" s="3"/>
      <c r="CQ299" s="3"/>
      <c r="CR299" s="3"/>
      <c r="CS299" s="3"/>
      <c r="CT299" s="3"/>
      <c r="CU299" s="3"/>
      <c r="CV299" s="3"/>
      <c r="CW299" s="3"/>
      <c r="CX299" s="3"/>
      <c r="CY299" s="3"/>
      <c r="CZ299" s="3"/>
      <c r="DA299" s="3"/>
      <c r="DB299" s="3"/>
      <c r="DC299" s="3"/>
      <c r="DD299" s="3"/>
      <c r="DE299" s="3"/>
      <c r="DF299" s="3"/>
      <c r="DG299" s="3"/>
      <c r="DH299" s="3"/>
      <c r="DI299" s="3"/>
      <c r="DJ299" s="3"/>
      <c r="DK299" s="3"/>
      <c r="DL299" s="3"/>
      <c r="DM299" s="3"/>
      <c r="DN299" s="3"/>
      <c r="DO299" s="3"/>
      <c r="DP299" s="3"/>
      <c r="DQ299" s="3"/>
      <c r="DR299" s="3"/>
      <c r="DS299" s="3"/>
      <c r="DT299" s="3"/>
    </row>
    <row r="300" spans="4:124" ht="65.099999999999994" customHeight="1" x14ac:dyDescent="0.25">
      <c r="D300" s="154"/>
      <c r="E300" s="154"/>
      <c r="F300" s="154"/>
      <c r="H300" s="154"/>
      <c r="I300" s="154"/>
      <c r="J300" s="154"/>
      <c r="K300" s="154"/>
      <c r="L300" s="154"/>
      <c r="M300" s="154"/>
      <c r="N300" s="154"/>
      <c r="O300" s="154"/>
      <c r="P300" s="154"/>
      <c r="Q300" s="154"/>
      <c r="R300" s="154"/>
      <c r="S300" s="154"/>
      <c r="T300" s="154"/>
      <c r="U300" s="154"/>
      <c r="V300" s="154"/>
      <c r="W300" s="154"/>
      <c r="X300" s="154"/>
      <c r="Y300" s="154"/>
      <c r="Z300" s="154"/>
      <c r="AA300" s="154"/>
      <c r="AB300" s="154"/>
      <c r="AC300" s="154"/>
      <c r="AE300" s="154"/>
      <c r="AF300" s="154"/>
      <c r="AG300" s="154"/>
      <c r="CL300" s="3"/>
      <c r="CM300" s="3"/>
      <c r="CN300" s="3"/>
      <c r="CO300" s="3"/>
      <c r="CP300" s="3"/>
      <c r="CQ300" s="3"/>
      <c r="CR300" s="3"/>
      <c r="CS300" s="3"/>
      <c r="CT300" s="3"/>
      <c r="CU300" s="3"/>
      <c r="CV300" s="3"/>
      <c r="CW300" s="3"/>
      <c r="CX300" s="3"/>
      <c r="CY300" s="3"/>
      <c r="CZ300" s="3"/>
      <c r="DA300" s="3"/>
      <c r="DB300" s="3"/>
      <c r="DC300" s="3"/>
      <c r="DD300" s="3"/>
      <c r="DE300" s="3"/>
      <c r="DF300" s="3"/>
      <c r="DG300" s="3"/>
      <c r="DH300" s="3"/>
      <c r="DI300" s="3"/>
      <c r="DJ300" s="3"/>
      <c r="DK300" s="3"/>
      <c r="DL300" s="3"/>
      <c r="DM300" s="3"/>
      <c r="DN300" s="3"/>
      <c r="DO300" s="3"/>
      <c r="DP300" s="3"/>
      <c r="DQ300" s="3"/>
      <c r="DR300" s="3"/>
      <c r="DS300" s="3"/>
      <c r="DT300" s="3"/>
    </row>
    <row r="301" spans="4:124" ht="65.099999999999994" customHeight="1" x14ac:dyDescent="0.25">
      <c r="D301" s="154"/>
      <c r="E301" s="154"/>
      <c r="F301" s="154"/>
      <c r="H301" s="154"/>
      <c r="I301" s="154"/>
      <c r="J301" s="154"/>
      <c r="K301" s="154"/>
      <c r="L301" s="154"/>
      <c r="M301" s="154"/>
      <c r="N301" s="154"/>
      <c r="O301" s="154"/>
      <c r="P301" s="154"/>
      <c r="Q301" s="154"/>
      <c r="R301" s="154"/>
      <c r="S301" s="154"/>
      <c r="T301" s="154"/>
      <c r="U301" s="154"/>
      <c r="V301" s="154"/>
      <c r="W301" s="154"/>
      <c r="X301" s="154"/>
      <c r="Y301" s="154"/>
      <c r="Z301" s="154"/>
      <c r="AA301" s="154"/>
      <c r="AB301" s="154"/>
      <c r="AC301" s="154"/>
      <c r="AE301" s="154"/>
      <c r="AF301" s="154"/>
      <c r="AG301" s="154"/>
      <c r="CL301" s="3"/>
      <c r="CM301" s="3"/>
      <c r="CN301" s="3"/>
      <c r="CO301" s="3"/>
      <c r="CP301" s="3"/>
      <c r="CQ301" s="3"/>
      <c r="CR301" s="3"/>
      <c r="CS301" s="3"/>
      <c r="CT301" s="3"/>
      <c r="CU301" s="3"/>
      <c r="CV301" s="3"/>
      <c r="CW301" s="3"/>
      <c r="CX301" s="3"/>
      <c r="CY301" s="3"/>
      <c r="CZ301" s="3"/>
      <c r="DA301" s="3"/>
      <c r="DB301" s="3"/>
      <c r="DC301" s="3"/>
      <c r="DD301" s="3"/>
      <c r="DE301" s="3"/>
      <c r="DF301" s="3"/>
      <c r="DG301" s="3"/>
      <c r="DH301" s="3"/>
      <c r="DI301" s="3"/>
      <c r="DJ301" s="3"/>
      <c r="DK301" s="3"/>
      <c r="DL301" s="3"/>
      <c r="DM301" s="3"/>
      <c r="DN301" s="3"/>
      <c r="DO301" s="3"/>
      <c r="DP301" s="3"/>
      <c r="DQ301" s="3"/>
      <c r="DR301" s="3"/>
      <c r="DS301" s="3"/>
      <c r="DT301" s="3"/>
    </row>
    <row r="302" spans="4:124" ht="65.099999999999994" customHeight="1" x14ac:dyDescent="0.25">
      <c r="D302" s="154"/>
      <c r="E302" s="154"/>
      <c r="F302" s="154"/>
      <c r="H302" s="154"/>
      <c r="I302" s="154"/>
      <c r="J302" s="154"/>
      <c r="K302" s="154"/>
      <c r="L302" s="154"/>
      <c r="M302" s="154"/>
      <c r="N302" s="154"/>
      <c r="O302" s="154"/>
      <c r="P302" s="154"/>
      <c r="Q302" s="154"/>
      <c r="R302" s="154"/>
      <c r="S302" s="154"/>
      <c r="T302" s="154"/>
      <c r="U302" s="154"/>
      <c r="V302" s="154"/>
      <c r="W302" s="154"/>
      <c r="X302" s="154"/>
      <c r="Y302" s="154"/>
      <c r="Z302" s="154"/>
      <c r="AA302" s="154"/>
      <c r="AB302" s="154"/>
      <c r="AC302" s="154"/>
      <c r="AE302" s="154"/>
      <c r="AF302" s="154"/>
      <c r="AG302" s="154"/>
      <c r="CL302" s="3"/>
      <c r="CM302" s="3"/>
      <c r="CN302" s="3"/>
      <c r="CO302" s="3"/>
      <c r="CP302" s="3"/>
      <c r="CQ302" s="3"/>
      <c r="CR302" s="3"/>
      <c r="CS302" s="3"/>
      <c r="CT302" s="3"/>
      <c r="CU302" s="3"/>
      <c r="CV302" s="3"/>
      <c r="CW302" s="3"/>
      <c r="CX302" s="3"/>
      <c r="CY302" s="3"/>
      <c r="CZ302" s="3"/>
      <c r="DA302" s="3"/>
      <c r="DB302" s="3"/>
      <c r="DC302" s="3"/>
      <c r="DD302" s="3"/>
      <c r="DE302" s="3"/>
      <c r="DF302" s="3"/>
      <c r="DG302" s="3"/>
      <c r="DH302" s="3"/>
      <c r="DI302" s="3"/>
      <c r="DJ302" s="3"/>
      <c r="DK302" s="3"/>
      <c r="DL302" s="3"/>
      <c r="DM302" s="3"/>
      <c r="DN302" s="3"/>
      <c r="DO302" s="3"/>
      <c r="DP302" s="3"/>
      <c r="DQ302" s="3"/>
      <c r="DR302" s="3"/>
      <c r="DS302" s="3"/>
      <c r="DT302" s="3"/>
    </row>
    <row r="303" spans="4:124" ht="65.099999999999994" customHeight="1" x14ac:dyDescent="0.25">
      <c r="D303" s="154"/>
      <c r="E303" s="154"/>
      <c r="F303" s="154"/>
      <c r="H303" s="154"/>
      <c r="I303" s="154"/>
      <c r="J303" s="154"/>
      <c r="K303" s="154"/>
      <c r="L303" s="154"/>
      <c r="M303" s="154"/>
      <c r="N303" s="154"/>
      <c r="O303" s="154"/>
      <c r="P303" s="154"/>
      <c r="Q303" s="154"/>
      <c r="R303" s="154"/>
      <c r="S303" s="154"/>
      <c r="T303" s="154"/>
      <c r="U303" s="154"/>
      <c r="V303" s="154"/>
      <c r="W303" s="154"/>
      <c r="X303" s="154"/>
      <c r="Y303" s="154"/>
      <c r="Z303" s="154"/>
      <c r="AA303" s="154"/>
      <c r="AB303" s="154"/>
      <c r="AC303" s="154"/>
      <c r="AE303" s="154"/>
      <c r="AF303" s="154"/>
      <c r="AG303" s="154"/>
      <c r="CL303" s="3"/>
      <c r="CM303" s="3"/>
      <c r="CN303" s="3"/>
      <c r="CO303" s="3"/>
      <c r="CP303" s="3"/>
      <c r="CQ303" s="3"/>
      <c r="CR303" s="3"/>
      <c r="CS303" s="3"/>
      <c r="CT303" s="3"/>
      <c r="CU303" s="3"/>
      <c r="CV303" s="3"/>
      <c r="CW303" s="3"/>
      <c r="CX303" s="3"/>
      <c r="CY303" s="3"/>
      <c r="CZ303" s="3"/>
      <c r="DA303" s="3"/>
      <c r="DB303" s="3"/>
      <c r="DC303" s="3"/>
      <c r="DD303" s="3"/>
      <c r="DE303" s="3"/>
      <c r="DF303" s="3"/>
      <c r="DG303" s="3"/>
      <c r="DH303" s="3"/>
      <c r="DI303" s="3"/>
      <c r="DJ303" s="3"/>
      <c r="DK303" s="3"/>
      <c r="DL303" s="3"/>
      <c r="DM303" s="3"/>
      <c r="DN303" s="3"/>
      <c r="DO303" s="3"/>
      <c r="DP303" s="3"/>
      <c r="DQ303" s="3"/>
      <c r="DR303" s="3"/>
      <c r="DS303" s="3"/>
      <c r="DT303" s="3"/>
    </row>
    <row r="304" spans="4:124" ht="65.099999999999994" customHeight="1" x14ac:dyDescent="0.25">
      <c r="D304" s="154"/>
      <c r="E304" s="154"/>
      <c r="F304" s="154"/>
      <c r="H304" s="154"/>
      <c r="I304" s="154"/>
      <c r="J304" s="154"/>
      <c r="K304" s="154"/>
      <c r="L304" s="154"/>
      <c r="M304" s="154"/>
      <c r="N304" s="154"/>
      <c r="O304" s="154"/>
      <c r="P304" s="154"/>
      <c r="Q304" s="154"/>
      <c r="R304" s="154"/>
      <c r="S304" s="154"/>
      <c r="T304" s="154"/>
      <c r="U304" s="154"/>
      <c r="V304" s="154"/>
      <c r="W304" s="154"/>
      <c r="X304" s="154"/>
      <c r="Y304" s="154"/>
      <c r="Z304" s="154"/>
      <c r="AA304" s="154"/>
      <c r="AB304" s="154"/>
      <c r="AC304" s="154"/>
      <c r="AE304" s="154"/>
      <c r="AF304" s="154"/>
      <c r="AG304" s="154"/>
      <c r="CL304" s="3"/>
      <c r="CM304" s="3"/>
      <c r="CN304" s="3"/>
      <c r="CO304" s="3"/>
      <c r="CP304" s="3"/>
      <c r="CQ304" s="3"/>
      <c r="CR304" s="3"/>
      <c r="CS304" s="3"/>
      <c r="CT304" s="3"/>
      <c r="CU304" s="3"/>
      <c r="CV304" s="3"/>
      <c r="CW304" s="3"/>
      <c r="CX304" s="3"/>
      <c r="CY304" s="3"/>
      <c r="CZ304" s="3"/>
      <c r="DA304" s="3"/>
      <c r="DB304" s="3"/>
      <c r="DC304" s="3"/>
      <c r="DD304" s="3"/>
      <c r="DE304" s="3"/>
      <c r="DF304" s="3"/>
      <c r="DG304" s="3"/>
      <c r="DH304" s="3"/>
      <c r="DI304" s="3"/>
      <c r="DJ304" s="3"/>
      <c r="DK304" s="3"/>
      <c r="DL304" s="3"/>
      <c r="DM304" s="3"/>
      <c r="DN304" s="3"/>
      <c r="DO304" s="3"/>
      <c r="DP304" s="3"/>
      <c r="DQ304" s="3"/>
      <c r="DR304" s="3"/>
      <c r="DS304" s="3"/>
      <c r="DT304" s="3"/>
    </row>
    <row r="305" spans="4:124" ht="65.099999999999994" customHeight="1" x14ac:dyDescent="0.25">
      <c r="D305" s="154"/>
      <c r="E305" s="154"/>
      <c r="F305" s="154"/>
      <c r="H305" s="154"/>
      <c r="I305" s="154"/>
      <c r="J305" s="154"/>
      <c r="K305" s="154"/>
      <c r="L305" s="154"/>
      <c r="M305" s="154"/>
      <c r="N305" s="154"/>
      <c r="O305" s="154"/>
      <c r="P305" s="154"/>
      <c r="Q305" s="154"/>
      <c r="R305" s="154"/>
      <c r="S305" s="154"/>
      <c r="T305" s="154"/>
      <c r="U305" s="154"/>
      <c r="V305" s="154"/>
      <c r="W305" s="154"/>
      <c r="X305" s="154"/>
      <c r="Y305" s="154"/>
      <c r="Z305" s="154"/>
      <c r="AA305" s="154"/>
      <c r="AB305" s="154"/>
      <c r="AC305" s="154"/>
      <c r="AE305" s="154"/>
      <c r="AF305" s="154"/>
      <c r="AG305" s="154"/>
      <c r="CL305" s="3"/>
      <c r="CM305" s="3"/>
      <c r="CN305" s="3"/>
      <c r="CO305" s="3"/>
      <c r="CP305" s="3"/>
      <c r="CQ305" s="3"/>
      <c r="CR305" s="3"/>
      <c r="CS305" s="3"/>
      <c r="CT305" s="3"/>
      <c r="CU305" s="3"/>
      <c r="CV305" s="3"/>
      <c r="CW305" s="3"/>
      <c r="CX305" s="3"/>
      <c r="CY305" s="3"/>
      <c r="CZ305" s="3"/>
      <c r="DA305" s="3"/>
      <c r="DB305" s="3"/>
      <c r="DC305" s="3"/>
      <c r="DD305" s="3"/>
      <c r="DE305" s="3"/>
      <c r="DF305" s="3"/>
      <c r="DG305" s="3"/>
      <c r="DH305" s="3"/>
      <c r="DI305" s="3"/>
      <c r="DJ305" s="3"/>
      <c r="DK305" s="3"/>
      <c r="DL305" s="3"/>
      <c r="DM305" s="3"/>
      <c r="DN305" s="3"/>
      <c r="DO305" s="3"/>
      <c r="DP305" s="3"/>
      <c r="DQ305" s="3"/>
      <c r="DR305" s="3"/>
      <c r="DS305" s="3"/>
      <c r="DT305" s="3"/>
    </row>
    <row r="306" spans="4:124" ht="65.099999999999994" customHeight="1" x14ac:dyDescent="0.25">
      <c r="D306" s="154"/>
      <c r="E306" s="154"/>
      <c r="F306" s="154"/>
      <c r="H306" s="154"/>
      <c r="I306" s="154"/>
      <c r="J306" s="154"/>
      <c r="K306" s="154"/>
      <c r="L306" s="154"/>
      <c r="M306" s="154"/>
      <c r="N306" s="154"/>
      <c r="O306" s="154"/>
      <c r="P306" s="154"/>
      <c r="Q306" s="154"/>
      <c r="R306" s="154"/>
      <c r="S306" s="154"/>
      <c r="T306" s="154"/>
      <c r="U306" s="154"/>
      <c r="V306" s="154"/>
      <c r="W306" s="154"/>
      <c r="X306" s="154"/>
      <c r="Y306" s="154"/>
      <c r="Z306" s="154"/>
      <c r="AA306" s="154"/>
      <c r="AB306" s="154"/>
      <c r="AC306" s="154"/>
      <c r="AE306" s="154"/>
      <c r="AF306" s="154"/>
      <c r="AG306" s="154"/>
      <c r="CL306" s="3"/>
      <c r="CM306" s="3"/>
      <c r="CN306" s="3"/>
      <c r="CO306" s="3"/>
      <c r="CP306" s="3"/>
      <c r="CQ306" s="3"/>
      <c r="CR306" s="3"/>
      <c r="CS306" s="3"/>
      <c r="CT306" s="3"/>
      <c r="CU306" s="3"/>
      <c r="CV306" s="3"/>
      <c r="CW306" s="3"/>
      <c r="CX306" s="3"/>
      <c r="CY306" s="3"/>
      <c r="CZ306" s="3"/>
      <c r="DA306" s="3"/>
      <c r="DB306" s="3"/>
      <c r="DC306" s="3"/>
      <c r="DD306" s="3"/>
      <c r="DE306" s="3"/>
      <c r="DF306" s="3"/>
      <c r="DG306" s="3"/>
      <c r="DH306" s="3"/>
      <c r="DI306" s="3"/>
      <c r="DJ306" s="3"/>
      <c r="DK306" s="3"/>
      <c r="DL306" s="3"/>
      <c r="DM306" s="3"/>
      <c r="DN306" s="3"/>
      <c r="DO306" s="3"/>
      <c r="DP306" s="3"/>
      <c r="DQ306" s="3"/>
      <c r="DR306" s="3"/>
      <c r="DS306" s="3"/>
      <c r="DT306" s="3"/>
    </row>
    <row r="307" spans="4:124" ht="65.099999999999994" customHeight="1" x14ac:dyDescent="0.25">
      <c r="D307" s="154"/>
      <c r="E307" s="154"/>
      <c r="F307" s="154"/>
      <c r="H307" s="154"/>
      <c r="I307" s="154"/>
      <c r="J307" s="154"/>
      <c r="K307" s="154"/>
      <c r="L307" s="154"/>
      <c r="M307" s="154"/>
      <c r="N307" s="154"/>
      <c r="O307" s="154"/>
      <c r="P307" s="154"/>
      <c r="Q307" s="154"/>
      <c r="R307" s="154"/>
      <c r="S307" s="154"/>
      <c r="T307" s="154"/>
      <c r="U307" s="154"/>
      <c r="V307" s="154"/>
      <c r="W307" s="154"/>
      <c r="X307" s="154"/>
      <c r="Y307" s="154"/>
      <c r="Z307" s="154"/>
      <c r="AA307" s="154"/>
      <c r="AB307" s="154"/>
      <c r="AC307" s="154"/>
      <c r="AE307" s="154"/>
      <c r="AF307" s="154"/>
      <c r="AG307" s="154"/>
      <c r="CL307" s="3"/>
      <c r="CM307" s="3"/>
      <c r="CN307" s="3"/>
      <c r="CO307" s="3"/>
      <c r="CP307" s="3"/>
      <c r="CQ307" s="3"/>
      <c r="CR307" s="3"/>
      <c r="CS307" s="3"/>
      <c r="CT307" s="3"/>
      <c r="CU307" s="3"/>
      <c r="CV307" s="3"/>
      <c r="CW307" s="3"/>
      <c r="CX307" s="3"/>
      <c r="CY307" s="3"/>
      <c r="CZ307" s="3"/>
      <c r="DA307" s="3"/>
      <c r="DB307" s="3"/>
      <c r="DC307" s="3"/>
      <c r="DD307" s="3"/>
      <c r="DE307" s="3"/>
      <c r="DF307" s="3"/>
      <c r="DG307" s="3"/>
      <c r="DH307" s="3"/>
      <c r="DI307" s="3"/>
      <c r="DJ307" s="3"/>
      <c r="DK307" s="3"/>
      <c r="DL307" s="3"/>
      <c r="DM307" s="3"/>
      <c r="DN307" s="3"/>
      <c r="DO307" s="3"/>
      <c r="DP307" s="3"/>
      <c r="DQ307" s="3"/>
      <c r="DR307" s="3"/>
      <c r="DS307" s="3"/>
      <c r="DT307" s="3"/>
    </row>
    <row r="308" spans="4:124" ht="65.099999999999994" customHeight="1" x14ac:dyDescent="0.25">
      <c r="D308" s="154"/>
      <c r="E308" s="154"/>
      <c r="F308" s="154"/>
      <c r="H308" s="154"/>
      <c r="I308" s="154"/>
      <c r="J308" s="154"/>
      <c r="K308" s="154"/>
      <c r="L308" s="154"/>
      <c r="M308" s="154"/>
      <c r="N308" s="154"/>
      <c r="O308" s="154"/>
      <c r="P308" s="154"/>
      <c r="Q308" s="154"/>
      <c r="R308" s="154"/>
      <c r="S308" s="154"/>
      <c r="T308" s="154"/>
      <c r="U308" s="154"/>
      <c r="V308" s="154"/>
      <c r="W308" s="154"/>
      <c r="X308" s="154"/>
      <c r="Y308" s="154"/>
      <c r="Z308" s="154"/>
      <c r="AA308" s="154"/>
      <c r="AB308" s="154"/>
      <c r="AC308" s="154"/>
      <c r="AE308" s="154"/>
      <c r="AF308" s="154"/>
      <c r="AG308" s="154"/>
      <c r="CL308" s="3"/>
      <c r="CM308" s="3"/>
      <c r="CN308" s="3"/>
      <c r="CO308" s="3"/>
      <c r="CP308" s="3"/>
      <c r="CQ308" s="3"/>
      <c r="CR308" s="3"/>
      <c r="CS308" s="3"/>
      <c r="CT308" s="3"/>
      <c r="CU308" s="3"/>
      <c r="CV308" s="3"/>
      <c r="CW308" s="3"/>
      <c r="CX308" s="3"/>
      <c r="CY308" s="3"/>
      <c r="CZ308" s="3"/>
      <c r="DA308" s="3"/>
      <c r="DB308" s="3"/>
      <c r="DC308" s="3"/>
      <c r="DD308" s="3"/>
      <c r="DE308" s="3"/>
      <c r="DF308" s="3"/>
      <c r="DG308" s="3"/>
      <c r="DH308" s="3"/>
      <c r="DI308" s="3"/>
      <c r="DJ308" s="3"/>
      <c r="DK308" s="3"/>
      <c r="DL308" s="3"/>
      <c r="DM308" s="3"/>
      <c r="DN308" s="3"/>
      <c r="DO308" s="3"/>
      <c r="DP308" s="3"/>
      <c r="DQ308" s="3"/>
      <c r="DR308" s="3"/>
      <c r="DS308" s="3"/>
      <c r="DT308" s="3"/>
    </row>
    <row r="309" spans="4:124" ht="65.099999999999994" customHeight="1" x14ac:dyDescent="0.25">
      <c r="D309" s="154"/>
      <c r="E309" s="154"/>
      <c r="F309" s="154"/>
      <c r="H309" s="154"/>
      <c r="I309" s="154"/>
      <c r="J309" s="154"/>
      <c r="K309" s="154"/>
      <c r="L309" s="154"/>
      <c r="M309" s="154"/>
      <c r="N309" s="154"/>
      <c r="O309" s="154"/>
      <c r="P309" s="154"/>
      <c r="Q309" s="154"/>
      <c r="R309" s="154"/>
      <c r="S309" s="154"/>
      <c r="T309" s="154"/>
      <c r="U309" s="154"/>
      <c r="V309" s="154"/>
      <c r="W309" s="154"/>
      <c r="X309" s="154"/>
      <c r="Y309" s="154"/>
      <c r="Z309" s="154"/>
      <c r="AA309" s="154"/>
      <c r="AB309" s="154"/>
      <c r="AC309" s="154"/>
      <c r="AE309" s="154"/>
      <c r="AF309" s="154"/>
      <c r="AG309" s="154"/>
      <c r="CL309" s="3"/>
      <c r="CM309" s="3"/>
      <c r="CN309" s="3"/>
      <c r="CO309" s="3"/>
      <c r="CP309" s="3"/>
      <c r="CQ309" s="3"/>
      <c r="CR309" s="3"/>
      <c r="CS309" s="3"/>
      <c r="CT309" s="3"/>
      <c r="CU309" s="3"/>
      <c r="CV309" s="3"/>
      <c r="CW309" s="3"/>
      <c r="CX309" s="3"/>
      <c r="CY309" s="3"/>
      <c r="CZ309" s="3"/>
      <c r="DA309" s="3"/>
      <c r="DB309" s="3"/>
      <c r="DC309" s="3"/>
      <c r="DD309" s="3"/>
      <c r="DE309" s="3"/>
      <c r="DF309" s="3"/>
      <c r="DG309" s="3"/>
      <c r="DH309" s="3"/>
      <c r="DI309" s="3"/>
      <c r="DJ309" s="3"/>
      <c r="DK309" s="3"/>
      <c r="DL309" s="3"/>
      <c r="DM309" s="3"/>
      <c r="DN309" s="3"/>
      <c r="DO309" s="3"/>
      <c r="DP309" s="3"/>
      <c r="DQ309" s="3"/>
      <c r="DR309" s="3"/>
      <c r="DS309" s="3"/>
      <c r="DT309" s="3"/>
    </row>
    <row r="310" spans="4:124" ht="65.099999999999994" customHeight="1" x14ac:dyDescent="0.25">
      <c r="D310" s="154"/>
      <c r="E310" s="154"/>
      <c r="F310" s="154"/>
      <c r="H310" s="154"/>
      <c r="I310" s="154"/>
      <c r="J310" s="154"/>
      <c r="K310" s="154"/>
      <c r="L310" s="154"/>
      <c r="M310" s="154"/>
      <c r="N310" s="154"/>
      <c r="O310" s="154"/>
      <c r="P310" s="154"/>
      <c r="Q310" s="154"/>
      <c r="R310" s="154"/>
      <c r="S310" s="154"/>
      <c r="T310" s="154"/>
      <c r="U310" s="154"/>
      <c r="V310" s="154"/>
      <c r="W310" s="154"/>
      <c r="X310" s="154"/>
      <c r="Y310" s="154"/>
      <c r="Z310" s="154"/>
      <c r="AA310" s="154"/>
      <c r="AB310" s="154"/>
      <c r="AC310" s="154"/>
      <c r="AE310" s="154"/>
      <c r="AF310" s="154"/>
      <c r="AG310" s="154"/>
      <c r="CL310" s="3"/>
      <c r="CM310" s="3"/>
      <c r="CN310" s="3"/>
      <c r="CO310" s="3"/>
      <c r="CP310" s="3"/>
      <c r="CQ310" s="3"/>
      <c r="CR310" s="3"/>
      <c r="CS310" s="3"/>
      <c r="CT310" s="3"/>
      <c r="CU310" s="3"/>
      <c r="CV310" s="3"/>
      <c r="CW310" s="3"/>
      <c r="CX310" s="3"/>
      <c r="CY310" s="3"/>
      <c r="CZ310" s="3"/>
      <c r="DA310" s="3"/>
      <c r="DB310" s="3"/>
      <c r="DC310" s="3"/>
      <c r="DD310" s="3"/>
      <c r="DE310" s="3"/>
      <c r="DF310" s="3"/>
      <c r="DG310" s="3"/>
      <c r="DH310" s="3"/>
      <c r="DI310" s="3"/>
      <c r="DJ310" s="3"/>
      <c r="DK310" s="3"/>
      <c r="DL310" s="3"/>
      <c r="DM310" s="3"/>
      <c r="DN310" s="3"/>
      <c r="DO310" s="3"/>
      <c r="DP310" s="3"/>
      <c r="DQ310" s="3"/>
      <c r="DR310" s="3"/>
      <c r="DS310" s="3"/>
      <c r="DT310" s="3"/>
    </row>
    <row r="311" spans="4:124" ht="65.099999999999994" customHeight="1" x14ac:dyDescent="0.25">
      <c r="D311" s="154"/>
      <c r="E311" s="154"/>
      <c r="F311" s="154"/>
      <c r="H311" s="154"/>
      <c r="I311" s="154"/>
      <c r="J311" s="154"/>
      <c r="K311" s="154"/>
      <c r="L311" s="154"/>
      <c r="M311" s="154"/>
      <c r="N311" s="154"/>
      <c r="O311" s="154"/>
      <c r="P311" s="154"/>
      <c r="Q311" s="154"/>
      <c r="R311" s="154"/>
      <c r="S311" s="154"/>
      <c r="T311" s="154"/>
      <c r="U311" s="154"/>
      <c r="V311" s="154"/>
      <c r="W311" s="154"/>
      <c r="X311" s="154"/>
      <c r="Y311" s="154"/>
      <c r="Z311" s="154"/>
      <c r="AA311" s="154"/>
      <c r="AB311" s="154"/>
      <c r="AC311" s="154"/>
      <c r="AE311" s="154"/>
      <c r="AF311" s="154"/>
      <c r="AG311" s="154"/>
      <c r="CL311" s="3"/>
      <c r="CM311" s="3"/>
      <c r="CN311" s="3"/>
      <c r="CO311" s="3"/>
      <c r="CP311" s="3"/>
      <c r="CQ311" s="3"/>
      <c r="CR311" s="3"/>
      <c r="CS311" s="3"/>
      <c r="CT311" s="3"/>
      <c r="CU311" s="3"/>
      <c r="CV311" s="3"/>
      <c r="CW311" s="3"/>
      <c r="CX311" s="3"/>
      <c r="CY311" s="3"/>
      <c r="CZ311" s="3"/>
      <c r="DA311" s="3"/>
      <c r="DB311" s="3"/>
      <c r="DC311" s="3"/>
      <c r="DD311" s="3"/>
      <c r="DE311" s="3"/>
      <c r="DF311" s="3"/>
      <c r="DG311" s="3"/>
      <c r="DH311" s="3"/>
      <c r="DI311" s="3"/>
      <c r="DJ311" s="3"/>
      <c r="DK311" s="3"/>
      <c r="DL311" s="3"/>
      <c r="DM311" s="3"/>
      <c r="DN311" s="3"/>
      <c r="DO311" s="3"/>
      <c r="DP311" s="3"/>
      <c r="DQ311" s="3"/>
      <c r="DR311" s="3"/>
      <c r="DS311" s="3"/>
      <c r="DT311" s="3"/>
    </row>
    <row r="312" spans="4:124" ht="65.099999999999994" customHeight="1" x14ac:dyDescent="0.25">
      <c r="D312" s="154"/>
      <c r="E312" s="154"/>
      <c r="F312" s="154"/>
      <c r="H312" s="154"/>
      <c r="I312" s="154"/>
      <c r="J312" s="154"/>
      <c r="K312" s="154"/>
      <c r="L312" s="154"/>
      <c r="M312" s="154"/>
      <c r="N312" s="154"/>
      <c r="O312" s="154"/>
      <c r="P312" s="154"/>
      <c r="Q312" s="154"/>
      <c r="R312" s="154"/>
      <c r="S312" s="154"/>
      <c r="T312" s="154"/>
      <c r="U312" s="154"/>
      <c r="V312" s="154"/>
      <c r="W312" s="154"/>
      <c r="X312" s="154"/>
      <c r="Y312" s="154"/>
      <c r="Z312" s="154"/>
      <c r="AA312" s="154"/>
      <c r="AB312" s="154"/>
      <c r="AC312" s="154"/>
      <c r="AE312" s="154"/>
      <c r="AF312" s="154"/>
      <c r="AG312" s="154"/>
      <c r="CL312" s="3"/>
      <c r="CM312" s="3"/>
      <c r="CN312" s="3"/>
      <c r="CO312" s="3"/>
      <c r="CP312" s="3"/>
      <c r="CQ312" s="3"/>
      <c r="CR312" s="3"/>
      <c r="CS312" s="3"/>
      <c r="CT312" s="3"/>
      <c r="CU312" s="3"/>
      <c r="CV312" s="3"/>
      <c r="CW312" s="3"/>
      <c r="CX312" s="3"/>
      <c r="CY312" s="3"/>
      <c r="CZ312" s="3"/>
      <c r="DA312" s="3"/>
      <c r="DB312" s="3"/>
      <c r="DC312" s="3"/>
      <c r="DD312" s="3"/>
      <c r="DE312" s="3"/>
      <c r="DF312" s="3"/>
      <c r="DG312" s="3"/>
      <c r="DH312" s="3"/>
      <c r="DI312" s="3"/>
      <c r="DJ312" s="3"/>
      <c r="DK312" s="3"/>
      <c r="DL312" s="3"/>
      <c r="DM312" s="3"/>
      <c r="DN312" s="3"/>
      <c r="DO312" s="3"/>
      <c r="DP312" s="3"/>
      <c r="DQ312" s="3"/>
      <c r="DR312" s="3"/>
      <c r="DS312" s="3"/>
      <c r="DT312" s="3"/>
    </row>
    <row r="313" spans="4:124" ht="65.099999999999994" customHeight="1" x14ac:dyDescent="0.25">
      <c r="D313" s="154"/>
      <c r="E313" s="154"/>
      <c r="F313" s="154"/>
      <c r="H313" s="154"/>
      <c r="I313" s="154"/>
      <c r="J313" s="154"/>
      <c r="K313" s="154"/>
      <c r="L313" s="154"/>
      <c r="M313" s="154"/>
      <c r="N313" s="154"/>
      <c r="O313" s="154"/>
      <c r="P313" s="154"/>
      <c r="Q313" s="154"/>
      <c r="R313" s="154"/>
      <c r="S313" s="154"/>
      <c r="T313" s="154"/>
      <c r="U313" s="154"/>
      <c r="V313" s="154"/>
      <c r="W313" s="154"/>
      <c r="X313" s="154"/>
      <c r="Y313" s="154"/>
      <c r="Z313" s="154"/>
      <c r="AA313" s="154"/>
      <c r="AB313" s="154"/>
      <c r="AC313" s="154"/>
      <c r="AE313" s="154"/>
      <c r="AF313" s="154"/>
      <c r="AG313" s="154"/>
      <c r="CL313" s="3"/>
      <c r="CM313" s="3"/>
      <c r="CN313" s="3"/>
      <c r="CO313" s="3"/>
      <c r="CP313" s="3"/>
      <c r="CQ313" s="3"/>
      <c r="CR313" s="3"/>
      <c r="CS313" s="3"/>
      <c r="CT313" s="3"/>
      <c r="CU313" s="3"/>
      <c r="CV313" s="3"/>
      <c r="CW313" s="3"/>
      <c r="CX313" s="3"/>
      <c r="CY313" s="3"/>
      <c r="CZ313" s="3"/>
      <c r="DA313" s="3"/>
      <c r="DB313" s="3"/>
      <c r="DC313" s="3"/>
      <c r="DD313" s="3"/>
      <c r="DE313" s="3"/>
      <c r="DF313" s="3"/>
      <c r="DG313" s="3"/>
      <c r="DH313" s="3"/>
      <c r="DI313" s="3"/>
      <c r="DJ313" s="3"/>
      <c r="DK313" s="3"/>
      <c r="DL313" s="3"/>
      <c r="DM313" s="3"/>
      <c r="DN313" s="3"/>
      <c r="DO313" s="3"/>
      <c r="DP313" s="3"/>
      <c r="DQ313" s="3"/>
      <c r="DR313" s="3"/>
      <c r="DS313" s="3"/>
      <c r="DT313" s="3"/>
    </row>
    <row r="314" spans="4:124" ht="65.099999999999994" customHeight="1" x14ac:dyDescent="0.25">
      <c r="D314" s="154"/>
      <c r="E314" s="154"/>
      <c r="F314" s="154"/>
      <c r="H314" s="154"/>
      <c r="I314" s="154"/>
      <c r="J314" s="154"/>
      <c r="K314" s="154"/>
      <c r="L314" s="154"/>
      <c r="M314" s="154"/>
      <c r="N314" s="154"/>
      <c r="O314" s="154"/>
      <c r="P314" s="154"/>
      <c r="Q314" s="154"/>
      <c r="R314" s="154"/>
      <c r="S314" s="154"/>
      <c r="T314" s="154"/>
      <c r="U314" s="154"/>
      <c r="V314" s="154"/>
      <c r="W314" s="154"/>
      <c r="X314" s="154"/>
      <c r="Y314" s="154"/>
      <c r="Z314" s="154"/>
      <c r="AA314" s="154"/>
      <c r="AB314" s="154"/>
      <c r="AC314" s="154"/>
      <c r="AE314" s="154"/>
      <c r="AF314" s="154"/>
      <c r="AG314" s="154"/>
      <c r="CL314" s="3"/>
      <c r="CM314" s="3"/>
      <c r="CN314" s="3"/>
      <c r="CO314" s="3"/>
      <c r="CP314" s="3"/>
      <c r="CQ314" s="3"/>
      <c r="CR314" s="3"/>
      <c r="CS314" s="3"/>
      <c r="CT314" s="3"/>
      <c r="CU314" s="3"/>
      <c r="CV314" s="3"/>
      <c r="CW314" s="3"/>
      <c r="CX314" s="3"/>
      <c r="CY314" s="3"/>
      <c r="CZ314" s="3"/>
      <c r="DA314" s="3"/>
      <c r="DB314" s="3"/>
      <c r="DC314" s="3"/>
      <c r="DD314" s="3"/>
      <c r="DE314" s="3"/>
      <c r="DF314" s="3"/>
      <c r="DG314" s="3"/>
      <c r="DH314" s="3"/>
      <c r="DI314" s="3"/>
      <c r="DJ314" s="3"/>
      <c r="DK314" s="3"/>
      <c r="DL314" s="3"/>
      <c r="DM314" s="3"/>
      <c r="DN314" s="3"/>
      <c r="DO314" s="3"/>
      <c r="DP314" s="3"/>
      <c r="DQ314" s="3"/>
      <c r="DR314" s="3"/>
      <c r="DS314" s="3"/>
      <c r="DT314" s="3"/>
    </row>
    <row r="315" spans="4:124" ht="65.099999999999994" customHeight="1" x14ac:dyDescent="0.25">
      <c r="D315" s="154"/>
      <c r="E315" s="154"/>
      <c r="F315" s="154"/>
      <c r="H315" s="154"/>
      <c r="I315" s="154"/>
      <c r="J315" s="154"/>
      <c r="K315" s="154"/>
      <c r="L315" s="154"/>
      <c r="M315" s="154"/>
      <c r="N315" s="154"/>
      <c r="O315" s="154"/>
      <c r="P315" s="154"/>
      <c r="Q315" s="154"/>
      <c r="R315" s="154"/>
      <c r="S315" s="154"/>
      <c r="T315" s="154"/>
      <c r="U315" s="154"/>
      <c r="V315" s="154"/>
      <c r="W315" s="154"/>
      <c r="X315" s="154"/>
      <c r="Y315" s="154"/>
      <c r="Z315" s="154"/>
      <c r="AA315" s="154"/>
      <c r="AB315" s="154"/>
      <c r="AC315" s="154"/>
      <c r="AE315" s="154"/>
      <c r="AF315" s="154"/>
      <c r="AG315" s="154"/>
      <c r="CL315" s="3"/>
      <c r="CM315" s="3"/>
      <c r="CN315" s="3"/>
      <c r="CO315" s="3"/>
      <c r="CP315" s="3"/>
      <c r="CQ315" s="3"/>
      <c r="CR315" s="3"/>
      <c r="CS315" s="3"/>
      <c r="CT315" s="3"/>
      <c r="CU315" s="3"/>
      <c r="CV315" s="3"/>
      <c r="CW315" s="3"/>
      <c r="CX315" s="3"/>
      <c r="CY315" s="3"/>
      <c r="CZ315" s="3"/>
      <c r="DA315" s="3"/>
      <c r="DB315" s="3"/>
      <c r="DC315" s="3"/>
      <c r="DD315" s="3"/>
      <c r="DE315" s="3"/>
      <c r="DF315" s="3"/>
      <c r="DG315" s="3"/>
      <c r="DH315" s="3"/>
      <c r="DI315" s="3"/>
      <c r="DJ315" s="3"/>
      <c r="DK315" s="3"/>
      <c r="DL315" s="3"/>
      <c r="DM315" s="3"/>
      <c r="DN315" s="3"/>
      <c r="DO315" s="3"/>
      <c r="DP315" s="3"/>
      <c r="DQ315" s="3"/>
      <c r="DR315" s="3"/>
      <c r="DS315" s="3"/>
      <c r="DT315" s="3"/>
    </row>
    <row r="316" spans="4:124" ht="65.099999999999994" customHeight="1" x14ac:dyDescent="0.25">
      <c r="D316" s="154"/>
      <c r="E316" s="154"/>
      <c r="F316" s="154"/>
      <c r="H316" s="154"/>
      <c r="I316" s="154"/>
      <c r="J316" s="154"/>
      <c r="K316" s="154"/>
      <c r="L316" s="154"/>
      <c r="M316" s="154"/>
      <c r="N316" s="154"/>
      <c r="O316" s="154"/>
      <c r="P316" s="154"/>
      <c r="Q316" s="154"/>
      <c r="R316" s="154"/>
      <c r="S316" s="154"/>
      <c r="T316" s="154"/>
      <c r="U316" s="154"/>
      <c r="V316" s="154"/>
      <c r="W316" s="154"/>
      <c r="X316" s="154"/>
      <c r="Y316" s="154"/>
      <c r="Z316" s="154"/>
      <c r="AA316" s="154"/>
      <c r="AB316" s="154"/>
      <c r="AC316" s="154"/>
      <c r="AE316" s="154"/>
      <c r="AF316" s="154"/>
      <c r="AG316" s="154"/>
      <c r="CL316" s="3"/>
      <c r="CM316" s="3"/>
      <c r="CN316" s="3"/>
      <c r="CO316" s="3"/>
      <c r="CP316" s="3"/>
      <c r="CQ316" s="3"/>
      <c r="CR316" s="3"/>
      <c r="CS316" s="3"/>
      <c r="CT316" s="3"/>
      <c r="CU316" s="3"/>
      <c r="CV316" s="3"/>
      <c r="CW316" s="3"/>
      <c r="CX316" s="3"/>
      <c r="CY316" s="3"/>
      <c r="CZ316" s="3"/>
      <c r="DA316" s="3"/>
      <c r="DB316" s="3"/>
      <c r="DC316" s="3"/>
      <c r="DD316" s="3"/>
      <c r="DE316" s="3"/>
      <c r="DF316" s="3"/>
      <c r="DG316" s="3"/>
      <c r="DH316" s="3"/>
      <c r="DI316" s="3"/>
      <c r="DJ316" s="3"/>
      <c r="DK316" s="3"/>
      <c r="DL316" s="3"/>
      <c r="DM316" s="3"/>
      <c r="DN316" s="3"/>
      <c r="DO316" s="3"/>
      <c r="DP316" s="3"/>
      <c r="DQ316" s="3"/>
      <c r="DR316" s="3"/>
      <c r="DS316" s="3"/>
      <c r="DT316" s="3"/>
    </row>
    <row r="317" spans="4:124" ht="65.099999999999994" customHeight="1" x14ac:dyDescent="0.25">
      <c r="D317" s="154"/>
      <c r="E317" s="154"/>
      <c r="F317" s="154"/>
      <c r="H317" s="154"/>
      <c r="I317" s="154"/>
      <c r="J317" s="154"/>
      <c r="K317" s="154"/>
      <c r="L317" s="154"/>
      <c r="M317" s="154"/>
      <c r="N317" s="154"/>
      <c r="O317" s="154"/>
      <c r="P317" s="154"/>
      <c r="Q317" s="154"/>
      <c r="R317" s="154"/>
      <c r="S317" s="154"/>
      <c r="T317" s="154"/>
      <c r="U317" s="154"/>
      <c r="V317" s="154"/>
      <c r="W317" s="154"/>
      <c r="X317" s="154"/>
      <c r="Y317" s="154"/>
      <c r="Z317" s="154"/>
      <c r="AA317" s="154"/>
      <c r="AB317" s="154"/>
      <c r="AC317" s="154"/>
      <c r="AE317" s="154"/>
      <c r="AF317" s="154"/>
      <c r="AG317" s="154"/>
      <c r="CL317" s="3"/>
      <c r="CM317" s="3"/>
      <c r="CN317" s="3"/>
      <c r="CO317" s="3"/>
      <c r="CP317" s="3"/>
      <c r="CQ317" s="3"/>
      <c r="CR317" s="3"/>
      <c r="CS317" s="3"/>
      <c r="CT317" s="3"/>
      <c r="CU317" s="3"/>
      <c r="CV317" s="3"/>
      <c r="CW317" s="3"/>
      <c r="CX317" s="3"/>
      <c r="CY317" s="3"/>
      <c r="CZ317" s="3"/>
      <c r="DA317" s="3"/>
      <c r="DB317" s="3"/>
      <c r="DC317" s="3"/>
      <c r="DD317" s="3"/>
      <c r="DE317" s="3"/>
      <c r="DF317" s="3"/>
      <c r="DG317" s="3"/>
      <c r="DH317" s="3"/>
      <c r="DI317" s="3"/>
      <c r="DJ317" s="3"/>
      <c r="DK317" s="3"/>
      <c r="DL317" s="3"/>
      <c r="DM317" s="3"/>
      <c r="DN317" s="3"/>
      <c r="DO317" s="3"/>
      <c r="DP317" s="3"/>
      <c r="DQ317" s="3"/>
      <c r="DR317" s="3"/>
      <c r="DS317" s="3"/>
      <c r="DT317" s="3"/>
    </row>
    <row r="318" spans="4:124" ht="65.099999999999994" customHeight="1" x14ac:dyDescent="0.25">
      <c r="D318" s="154"/>
      <c r="E318" s="154"/>
      <c r="F318" s="154"/>
      <c r="H318" s="154"/>
      <c r="I318" s="154"/>
      <c r="J318" s="154"/>
      <c r="K318" s="154"/>
      <c r="L318" s="154"/>
      <c r="M318" s="154"/>
      <c r="N318" s="154"/>
      <c r="O318" s="154"/>
      <c r="P318" s="154"/>
      <c r="Q318" s="154"/>
      <c r="R318" s="154"/>
      <c r="S318" s="154"/>
      <c r="T318" s="154"/>
      <c r="U318" s="154"/>
      <c r="V318" s="154"/>
      <c r="W318" s="154"/>
      <c r="X318" s="154"/>
      <c r="Y318" s="154"/>
      <c r="Z318" s="154"/>
      <c r="AA318" s="154"/>
      <c r="AB318" s="154"/>
      <c r="AC318" s="154"/>
      <c r="AE318" s="154"/>
      <c r="AF318" s="154"/>
      <c r="AG318" s="154"/>
      <c r="CL318" s="3"/>
      <c r="CM318" s="3"/>
      <c r="CN318" s="3"/>
      <c r="CO318" s="3"/>
      <c r="CP318" s="3"/>
      <c r="CQ318" s="3"/>
      <c r="CR318" s="3"/>
      <c r="CS318" s="3"/>
      <c r="CT318" s="3"/>
      <c r="CU318" s="3"/>
      <c r="CV318" s="3"/>
      <c r="CW318" s="3"/>
      <c r="CX318" s="3"/>
      <c r="CY318" s="3"/>
      <c r="CZ318" s="3"/>
      <c r="DA318" s="3"/>
      <c r="DB318" s="3"/>
      <c r="DC318" s="3"/>
      <c r="DD318" s="3"/>
      <c r="DE318" s="3"/>
      <c r="DF318" s="3"/>
      <c r="DG318" s="3"/>
      <c r="DH318" s="3"/>
      <c r="DI318" s="3"/>
      <c r="DJ318" s="3"/>
      <c r="DK318" s="3"/>
      <c r="DL318" s="3"/>
      <c r="DM318" s="3"/>
      <c r="DN318" s="3"/>
      <c r="DO318" s="3"/>
      <c r="DP318" s="3"/>
      <c r="DQ318" s="3"/>
      <c r="DR318" s="3"/>
      <c r="DS318" s="3"/>
      <c r="DT318" s="3"/>
    </row>
    <row r="319" spans="4:124" ht="65.099999999999994" customHeight="1" x14ac:dyDescent="0.25">
      <c r="D319" s="154"/>
      <c r="E319" s="154"/>
      <c r="F319" s="154"/>
      <c r="H319" s="154"/>
      <c r="I319" s="154"/>
      <c r="J319" s="154"/>
      <c r="K319" s="154"/>
      <c r="L319" s="154"/>
      <c r="M319" s="154"/>
      <c r="N319" s="154"/>
      <c r="O319" s="154"/>
      <c r="P319" s="154"/>
      <c r="Q319" s="154"/>
      <c r="R319" s="154"/>
      <c r="S319" s="154"/>
      <c r="T319" s="154"/>
      <c r="U319" s="154"/>
      <c r="V319" s="154"/>
      <c r="W319" s="154"/>
      <c r="X319" s="154"/>
      <c r="Y319" s="154"/>
      <c r="Z319" s="154"/>
      <c r="AA319" s="154"/>
      <c r="AB319" s="154"/>
      <c r="AC319" s="154"/>
      <c r="AE319" s="154"/>
      <c r="AF319" s="154"/>
      <c r="AG319" s="154"/>
      <c r="CL319" s="3"/>
      <c r="CM319" s="3"/>
      <c r="CN319" s="3"/>
      <c r="CO319" s="3"/>
      <c r="CP319" s="3"/>
      <c r="CQ319" s="3"/>
      <c r="CR319" s="3"/>
      <c r="CS319" s="3"/>
      <c r="CT319" s="3"/>
      <c r="CU319" s="3"/>
      <c r="CV319" s="3"/>
      <c r="CW319" s="3"/>
      <c r="CX319" s="3"/>
      <c r="CY319" s="3"/>
      <c r="CZ319" s="3"/>
      <c r="DA319" s="3"/>
      <c r="DB319" s="3"/>
      <c r="DC319" s="3"/>
      <c r="DD319" s="3"/>
      <c r="DE319" s="3"/>
      <c r="DF319" s="3"/>
      <c r="DG319" s="3"/>
      <c r="DH319" s="3"/>
      <c r="DI319" s="3"/>
      <c r="DJ319" s="3"/>
      <c r="DK319" s="3"/>
      <c r="DL319" s="3"/>
      <c r="DM319" s="3"/>
      <c r="DN319" s="3"/>
      <c r="DO319" s="3"/>
      <c r="DP319" s="3"/>
      <c r="DQ319" s="3"/>
      <c r="DR319" s="3"/>
      <c r="DS319" s="3"/>
      <c r="DT319" s="3"/>
    </row>
    <row r="320" spans="4:124" ht="65.099999999999994" customHeight="1" x14ac:dyDescent="0.25">
      <c r="D320" s="154"/>
      <c r="E320" s="154"/>
      <c r="F320" s="154"/>
      <c r="H320" s="154"/>
      <c r="I320" s="154"/>
      <c r="J320" s="154"/>
      <c r="K320" s="154"/>
      <c r="L320" s="154"/>
      <c r="M320" s="154"/>
      <c r="N320" s="154"/>
      <c r="O320" s="154"/>
      <c r="P320" s="154"/>
      <c r="Q320" s="154"/>
      <c r="R320" s="154"/>
      <c r="S320" s="154"/>
      <c r="T320" s="154"/>
      <c r="U320" s="154"/>
      <c r="V320" s="154"/>
      <c r="W320" s="154"/>
      <c r="X320" s="154"/>
      <c r="Y320" s="154"/>
      <c r="Z320" s="154"/>
      <c r="AA320" s="154"/>
      <c r="AB320" s="154"/>
      <c r="AC320" s="154"/>
      <c r="AE320" s="154"/>
      <c r="AF320" s="154"/>
      <c r="AG320" s="154"/>
      <c r="CL320" s="3"/>
      <c r="CM320" s="3"/>
      <c r="CN320" s="3"/>
      <c r="CO320" s="3"/>
      <c r="CP320" s="3"/>
      <c r="CQ320" s="3"/>
      <c r="CR320" s="3"/>
      <c r="CS320" s="3"/>
      <c r="CT320" s="3"/>
      <c r="CU320" s="3"/>
      <c r="CV320" s="3"/>
      <c r="CW320" s="3"/>
      <c r="CX320" s="3"/>
      <c r="CY320" s="3"/>
      <c r="CZ320" s="3"/>
      <c r="DA320" s="3"/>
      <c r="DB320" s="3"/>
      <c r="DC320" s="3"/>
      <c r="DD320" s="3"/>
      <c r="DE320" s="3"/>
      <c r="DF320" s="3"/>
      <c r="DG320" s="3"/>
      <c r="DH320" s="3"/>
      <c r="DI320" s="3"/>
      <c r="DJ320" s="3"/>
      <c r="DK320" s="3"/>
      <c r="DL320" s="3"/>
      <c r="DM320" s="3"/>
      <c r="DN320" s="3"/>
      <c r="DO320" s="3"/>
      <c r="DP320" s="3"/>
      <c r="DQ320" s="3"/>
      <c r="DR320" s="3"/>
      <c r="DS320" s="3"/>
      <c r="DT320" s="3"/>
    </row>
    <row r="321" spans="4:124" ht="65.099999999999994" customHeight="1" x14ac:dyDescent="0.25">
      <c r="D321" s="154"/>
      <c r="E321" s="154"/>
      <c r="F321" s="154"/>
      <c r="H321" s="154"/>
      <c r="I321" s="154"/>
      <c r="J321" s="154"/>
      <c r="K321" s="154"/>
      <c r="L321" s="154"/>
      <c r="M321" s="154"/>
      <c r="N321" s="154"/>
      <c r="O321" s="154"/>
      <c r="P321" s="154"/>
      <c r="Q321" s="154"/>
      <c r="R321" s="154"/>
      <c r="S321" s="154"/>
      <c r="T321" s="154"/>
      <c r="U321" s="154"/>
      <c r="V321" s="154"/>
      <c r="W321" s="154"/>
      <c r="X321" s="154"/>
      <c r="Y321" s="154"/>
      <c r="Z321" s="154"/>
      <c r="AA321" s="154"/>
      <c r="AB321" s="154"/>
      <c r="AC321" s="154"/>
      <c r="AE321" s="154"/>
      <c r="AF321" s="154"/>
      <c r="AG321" s="154"/>
      <c r="CL321" s="3"/>
      <c r="CM321" s="3"/>
      <c r="CN321" s="3"/>
      <c r="CO321" s="3"/>
      <c r="CP321" s="3"/>
      <c r="CQ321" s="3"/>
      <c r="CR321" s="3"/>
      <c r="CS321" s="3"/>
      <c r="CT321" s="3"/>
      <c r="CU321" s="3"/>
      <c r="CV321" s="3"/>
      <c r="CW321" s="3"/>
      <c r="CX321" s="3"/>
      <c r="CY321" s="3"/>
      <c r="CZ321" s="3"/>
      <c r="DA321" s="3"/>
      <c r="DB321" s="3"/>
      <c r="DC321" s="3"/>
      <c r="DD321" s="3"/>
      <c r="DE321" s="3"/>
      <c r="DF321" s="3"/>
      <c r="DG321" s="3"/>
      <c r="DH321" s="3"/>
      <c r="DI321" s="3"/>
      <c r="DJ321" s="3"/>
      <c r="DK321" s="3"/>
      <c r="DL321" s="3"/>
      <c r="DM321" s="3"/>
      <c r="DN321" s="3"/>
      <c r="DO321" s="3"/>
      <c r="DP321" s="3"/>
      <c r="DQ321" s="3"/>
      <c r="DR321" s="3"/>
      <c r="DS321" s="3"/>
      <c r="DT321" s="3"/>
    </row>
    <row r="322" spans="4:124" ht="65.099999999999994" customHeight="1" x14ac:dyDescent="0.25">
      <c r="D322" s="154"/>
      <c r="E322" s="154"/>
      <c r="F322" s="154"/>
      <c r="H322" s="154"/>
      <c r="I322" s="154"/>
      <c r="J322" s="154"/>
      <c r="K322" s="154"/>
      <c r="L322" s="154"/>
      <c r="M322" s="154"/>
      <c r="N322" s="154"/>
      <c r="O322" s="154"/>
      <c r="P322" s="154"/>
      <c r="Q322" s="154"/>
      <c r="R322" s="154"/>
      <c r="S322" s="154"/>
      <c r="T322" s="154"/>
      <c r="U322" s="154"/>
      <c r="V322" s="154"/>
      <c r="W322" s="154"/>
      <c r="X322" s="154"/>
      <c r="Y322" s="154"/>
      <c r="Z322" s="154"/>
      <c r="AA322" s="154"/>
      <c r="AB322" s="154"/>
      <c r="AC322" s="154"/>
      <c r="AE322" s="154"/>
      <c r="AF322" s="154"/>
      <c r="AG322" s="154"/>
      <c r="CL322" s="3"/>
      <c r="CM322" s="3"/>
      <c r="CN322" s="3"/>
      <c r="CO322" s="3"/>
      <c r="CP322" s="3"/>
      <c r="CQ322" s="3"/>
      <c r="CR322" s="3"/>
      <c r="CS322" s="3"/>
      <c r="CT322" s="3"/>
      <c r="CU322" s="3"/>
      <c r="CV322" s="3"/>
      <c r="CW322" s="3"/>
      <c r="CX322" s="3"/>
      <c r="CY322" s="3"/>
      <c r="CZ322" s="3"/>
      <c r="DA322" s="3"/>
      <c r="DB322" s="3"/>
      <c r="DC322" s="3"/>
      <c r="DD322" s="3"/>
      <c r="DE322" s="3"/>
      <c r="DF322" s="3"/>
      <c r="DG322" s="3"/>
      <c r="DH322" s="3"/>
      <c r="DI322" s="3"/>
      <c r="DJ322" s="3"/>
      <c r="DK322" s="3"/>
      <c r="DL322" s="3"/>
      <c r="DM322" s="3"/>
      <c r="DN322" s="3"/>
      <c r="DO322" s="3"/>
      <c r="DP322" s="3"/>
      <c r="DQ322" s="3"/>
      <c r="DR322" s="3"/>
      <c r="DS322" s="3"/>
      <c r="DT322" s="3"/>
    </row>
    <row r="323" spans="4:124" ht="65.099999999999994" customHeight="1" x14ac:dyDescent="0.25">
      <c r="D323" s="154"/>
      <c r="E323" s="154"/>
      <c r="F323" s="154"/>
      <c r="H323" s="154"/>
      <c r="I323" s="154"/>
      <c r="J323" s="154"/>
      <c r="K323" s="154"/>
      <c r="L323" s="154"/>
      <c r="M323" s="154"/>
      <c r="N323" s="154"/>
      <c r="O323" s="154"/>
      <c r="P323" s="154"/>
      <c r="Q323" s="154"/>
      <c r="R323" s="154"/>
      <c r="S323" s="154"/>
      <c r="T323" s="154"/>
      <c r="U323" s="154"/>
      <c r="V323" s="154"/>
      <c r="W323" s="154"/>
      <c r="X323" s="154"/>
      <c r="Y323" s="154"/>
      <c r="Z323" s="154"/>
      <c r="AA323" s="154"/>
      <c r="AB323" s="154"/>
      <c r="AC323" s="154"/>
      <c r="AE323" s="154"/>
      <c r="AF323" s="154"/>
      <c r="AG323" s="154"/>
      <c r="CL323" s="3"/>
      <c r="CM323" s="3"/>
      <c r="CN323" s="3"/>
      <c r="CO323" s="3"/>
      <c r="CP323" s="3"/>
      <c r="CQ323" s="3"/>
      <c r="CR323" s="3"/>
      <c r="CS323" s="3"/>
      <c r="CT323" s="3"/>
      <c r="CU323" s="3"/>
      <c r="CV323" s="3"/>
      <c r="CW323" s="3"/>
      <c r="CX323" s="3"/>
      <c r="CY323" s="3"/>
      <c r="CZ323" s="3"/>
      <c r="DA323" s="3"/>
      <c r="DB323" s="3"/>
      <c r="DC323" s="3"/>
      <c r="DD323" s="3"/>
      <c r="DE323" s="3"/>
      <c r="DF323" s="3"/>
      <c r="DG323" s="3"/>
      <c r="DH323" s="3"/>
      <c r="DI323" s="3"/>
      <c r="DJ323" s="3"/>
      <c r="DK323" s="3"/>
      <c r="DL323" s="3"/>
      <c r="DM323" s="3"/>
      <c r="DN323" s="3"/>
      <c r="DO323" s="3"/>
      <c r="DP323" s="3"/>
      <c r="DQ323" s="3"/>
      <c r="DR323" s="3"/>
      <c r="DS323" s="3"/>
      <c r="DT323" s="3"/>
    </row>
    <row r="324" spans="4:124" ht="65.099999999999994" customHeight="1" x14ac:dyDescent="0.25">
      <c r="D324" s="154"/>
      <c r="E324" s="154"/>
      <c r="F324" s="154"/>
      <c r="H324" s="154"/>
      <c r="I324" s="154"/>
      <c r="J324" s="154"/>
      <c r="K324" s="154"/>
      <c r="L324" s="154"/>
      <c r="M324" s="154"/>
      <c r="N324" s="154"/>
      <c r="O324" s="154"/>
      <c r="P324" s="154"/>
      <c r="Q324" s="154"/>
      <c r="R324" s="154"/>
      <c r="S324" s="154"/>
      <c r="T324" s="154"/>
      <c r="U324" s="154"/>
      <c r="V324" s="154"/>
      <c r="W324" s="154"/>
      <c r="X324" s="154"/>
      <c r="Y324" s="154"/>
      <c r="Z324" s="154"/>
      <c r="AA324" s="154"/>
      <c r="AB324" s="154"/>
      <c r="AC324" s="154"/>
      <c r="AE324" s="154"/>
      <c r="AF324" s="154"/>
      <c r="AG324" s="154"/>
      <c r="CL324" s="3"/>
      <c r="CM324" s="3"/>
      <c r="CN324" s="3"/>
      <c r="CO324" s="3"/>
      <c r="CP324" s="3"/>
      <c r="CQ324" s="3"/>
      <c r="CR324" s="3"/>
      <c r="CS324" s="3"/>
      <c r="CT324" s="3"/>
      <c r="CU324" s="3"/>
      <c r="CV324" s="3"/>
      <c r="CW324" s="3"/>
      <c r="CX324" s="3"/>
      <c r="CY324" s="3"/>
      <c r="CZ324" s="3"/>
      <c r="DA324" s="3"/>
      <c r="DB324" s="3"/>
      <c r="DC324" s="3"/>
      <c r="DD324" s="3"/>
      <c r="DE324" s="3"/>
      <c r="DF324" s="3"/>
      <c r="DG324" s="3"/>
      <c r="DH324" s="3"/>
      <c r="DI324" s="3"/>
      <c r="DJ324" s="3"/>
      <c r="DK324" s="3"/>
      <c r="DL324" s="3"/>
      <c r="DM324" s="3"/>
      <c r="DN324" s="3"/>
      <c r="DO324" s="3"/>
      <c r="DP324" s="3"/>
      <c r="DQ324" s="3"/>
      <c r="DR324" s="3"/>
      <c r="DS324" s="3"/>
      <c r="DT324" s="3"/>
    </row>
    <row r="325" spans="4:124" ht="65.099999999999994" customHeight="1" x14ac:dyDescent="0.25">
      <c r="D325" s="154"/>
      <c r="E325" s="154"/>
      <c r="F325" s="154"/>
      <c r="H325" s="154"/>
      <c r="I325" s="154"/>
      <c r="J325" s="154"/>
      <c r="K325" s="154"/>
      <c r="L325" s="154"/>
      <c r="M325" s="154"/>
      <c r="N325" s="154"/>
      <c r="O325" s="154"/>
      <c r="P325" s="154"/>
      <c r="Q325" s="154"/>
      <c r="R325" s="154"/>
      <c r="S325" s="154"/>
      <c r="T325" s="154"/>
      <c r="U325" s="154"/>
      <c r="V325" s="154"/>
      <c r="W325" s="154"/>
      <c r="X325" s="154"/>
      <c r="Y325" s="154"/>
      <c r="Z325" s="154"/>
      <c r="AA325" s="154"/>
      <c r="AB325" s="154"/>
      <c r="AC325" s="154"/>
      <c r="AE325" s="154"/>
      <c r="AF325" s="154"/>
      <c r="AG325" s="154"/>
      <c r="CL325" s="3"/>
      <c r="CM325" s="3"/>
      <c r="CN325" s="3"/>
      <c r="CO325" s="3"/>
      <c r="CP325" s="3"/>
      <c r="CQ325" s="3"/>
      <c r="CR325" s="3"/>
      <c r="CS325" s="3"/>
      <c r="CT325" s="3"/>
      <c r="CU325" s="3"/>
      <c r="CV325" s="3"/>
      <c r="CW325" s="3"/>
      <c r="CX325" s="3"/>
      <c r="CY325" s="3"/>
      <c r="CZ325" s="3"/>
      <c r="DA325" s="3"/>
      <c r="DB325" s="3"/>
      <c r="DC325" s="3"/>
      <c r="DD325" s="3"/>
      <c r="DE325" s="3"/>
      <c r="DF325" s="3"/>
      <c r="DG325" s="3"/>
      <c r="DH325" s="3"/>
      <c r="DI325" s="3"/>
      <c r="DJ325" s="3"/>
      <c r="DK325" s="3"/>
      <c r="DL325" s="3"/>
      <c r="DM325" s="3"/>
      <c r="DN325" s="3"/>
      <c r="DO325" s="3"/>
      <c r="DP325" s="3"/>
      <c r="DQ325" s="3"/>
      <c r="DR325" s="3"/>
      <c r="DS325" s="3"/>
      <c r="DT325" s="3"/>
    </row>
    <row r="326" spans="4:124" ht="65.099999999999994" customHeight="1" x14ac:dyDescent="0.25">
      <c r="D326" s="154"/>
      <c r="E326" s="154"/>
      <c r="F326" s="154"/>
      <c r="H326" s="154"/>
      <c r="I326" s="154"/>
      <c r="J326" s="154"/>
      <c r="K326" s="154"/>
      <c r="L326" s="154"/>
      <c r="M326" s="154"/>
      <c r="N326" s="154"/>
      <c r="O326" s="154"/>
      <c r="P326" s="154"/>
      <c r="Q326" s="154"/>
      <c r="R326" s="154"/>
      <c r="S326" s="154"/>
      <c r="T326" s="154"/>
      <c r="U326" s="154"/>
      <c r="V326" s="154"/>
      <c r="W326" s="154"/>
      <c r="X326" s="154"/>
      <c r="Y326" s="154"/>
      <c r="Z326" s="154"/>
      <c r="AA326" s="154"/>
      <c r="AB326" s="154"/>
      <c r="AC326" s="154"/>
      <c r="AE326" s="154"/>
      <c r="AF326" s="154"/>
      <c r="AG326" s="154"/>
      <c r="CL326" s="3"/>
      <c r="CM326" s="3"/>
      <c r="CN326" s="3"/>
      <c r="CO326" s="3"/>
      <c r="CP326" s="3"/>
      <c r="CQ326" s="3"/>
      <c r="CR326" s="3"/>
      <c r="CS326" s="3"/>
      <c r="CT326" s="3"/>
      <c r="CU326" s="3"/>
      <c r="CV326" s="3"/>
      <c r="CW326" s="3"/>
      <c r="CX326" s="3"/>
      <c r="CY326" s="3"/>
      <c r="CZ326" s="3"/>
      <c r="DA326" s="3"/>
      <c r="DB326" s="3"/>
      <c r="DC326" s="3"/>
      <c r="DD326" s="3"/>
      <c r="DE326" s="3"/>
      <c r="DF326" s="3"/>
      <c r="DG326" s="3"/>
      <c r="DH326" s="3"/>
      <c r="DI326" s="3"/>
      <c r="DJ326" s="3"/>
      <c r="DK326" s="3"/>
      <c r="DL326" s="3"/>
      <c r="DM326" s="3"/>
      <c r="DN326" s="3"/>
      <c r="DO326" s="3"/>
      <c r="DP326" s="3"/>
      <c r="DQ326" s="3"/>
      <c r="DR326" s="3"/>
      <c r="DS326" s="3"/>
      <c r="DT326" s="3"/>
    </row>
    <row r="327" spans="4:124" ht="65.099999999999994" customHeight="1" x14ac:dyDescent="0.25">
      <c r="D327" s="154"/>
      <c r="E327" s="154"/>
      <c r="F327" s="154"/>
      <c r="H327" s="154"/>
      <c r="I327" s="154"/>
      <c r="J327" s="154"/>
      <c r="K327" s="154"/>
      <c r="L327" s="154"/>
      <c r="M327" s="154"/>
      <c r="N327" s="154"/>
      <c r="O327" s="154"/>
      <c r="P327" s="154"/>
      <c r="Q327" s="154"/>
      <c r="R327" s="154"/>
      <c r="S327" s="154"/>
      <c r="T327" s="154"/>
      <c r="U327" s="154"/>
      <c r="V327" s="154"/>
      <c r="W327" s="154"/>
      <c r="X327" s="154"/>
      <c r="Y327" s="154"/>
      <c r="Z327" s="154"/>
      <c r="AA327" s="154"/>
      <c r="AB327" s="154"/>
      <c r="AC327" s="154"/>
      <c r="AE327" s="154"/>
      <c r="AF327" s="154"/>
      <c r="AG327" s="154"/>
      <c r="CL327" s="3"/>
      <c r="CM327" s="3"/>
      <c r="CN327" s="3"/>
      <c r="CO327" s="3"/>
      <c r="CP327" s="3"/>
      <c r="CQ327" s="3"/>
      <c r="CR327" s="3"/>
      <c r="CS327" s="3"/>
      <c r="CT327" s="3"/>
      <c r="CU327" s="3"/>
      <c r="CV327" s="3"/>
      <c r="CW327" s="3"/>
      <c r="CX327" s="3"/>
      <c r="CY327" s="3"/>
      <c r="CZ327" s="3"/>
      <c r="DA327" s="3"/>
      <c r="DB327" s="3"/>
      <c r="DC327" s="3"/>
      <c r="DD327" s="3"/>
      <c r="DE327" s="3"/>
      <c r="DF327" s="3"/>
      <c r="DG327" s="3"/>
      <c r="DH327" s="3"/>
      <c r="DI327" s="3"/>
      <c r="DJ327" s="3"/>
      <c r="DK327" s="3"/>
      <c r="DL327" s="3"/>
      <c r="DM327" s="3"/>
      <c r="DN327" s="3"/>
      <c r="DO327" s="3"/>
      <c r="DP327" s="3"/>
      <c r="DQ327" s="3"/>
      <c r="DR327" s="3"/>
      <c r="DS327" s="3"/>
      <c r="DT327" s="3"/>
    </row>
    <row r="328" spans="4:124" ht="65.099999999999994" customHeight="1" x14ac:dyDescent="0.25">
      <c r="D328" s="154"/>
      <c r="E328" s="154"/>
      <c r="F328" s="154"/>
      <c r="H328" s="154"/>
      <c r="I328" s="154"/>
      <c r="J328" s="154"/>
      <c r="K328" s="154"/>
      <c r="L328" s="154"/>
      <c r="M328" s="154"/>
      <c r="N328" s="154"/>
      <c r="O328" s="154"/>
      <c r="P328" s="154"/>
      <c r="Q328" s="154"/>
      <c r="R328" s="154"/>
      <c r="S328" s="154"/>
      <c r="T328" s="154"/>
      <c r="U328" s="154"/>
      <c r="V328" s="154"/>
      <c r="W328" s="154"/>
      <c r="X328" s="154"/>
      <c r="Y328" s="154"/>
      <c r="Z328" s="154"/>
      <c r="AA328" s="154"/>
      <c r="AB328" s="154"/>
      <c r="AC328" s="154"/>
      <c r="AE328" s="154"/>
      <c r="AF328" s="154"/>
      <c r="AG328" s="154"/>
      <c r="CL328" s="3"/>
      <c r="CM328" s="3"/>
      <c r="CN328" s="3"/>
      <c r="CO328" s="3"/>
      <c r="CP328" s="3"/>
      <c r="CQ328" s="3"/>
      <c r="CR328" s="3"/>
      <c r="CS328" s="3"/>
      <c r="CT328" s="3"/>
      <c r="CU328" s="3"/>
      <c r="CV328" s="3"/>
      <c r="CW328" s="3"/>
      <c r="CX328" s="3"/>
      <c r="CY328" s="3"/>
      <c r="CZ328" s="3"/>
      <c r="DA328" s="3"/>
      <c r="DB328" s="3"/>
      <c r="DC328" s="3"/>
      <c r="DD328" s="3"/>
      <c r="DE328" s="3"/>
      <c r="DF328" s="3"/>
      <c r="DG328" s="3"/>
      <c r="DH328" s="3"/>
      <c r="DI328" s="3"/>
      <c r="DJ328" s="3"/>
      <c r="DK328" s="3"/>
      <c r="DL328" s="3"/>
      <c r="DM328" s="3"/>
      <c r="DN328" s="3"/>
      <c r="DO328" s="3"/>
      <c r="DP328" s="3"/>
      <c r="DQ328" s="3"/>
      <c r="DR328" s="3"/>
      <c r="DS328" s="3"/>
      <c r="DT328" s="3"/>
    </row>
    <row r="329" spans="4:124" ht="65.099999999999994" customHeight="1" x14ac:dyDescent="0.25">
      <c r="D329" s="154"/>
      <c r="E329" s="154"/>
      <c r="F329" s="154"/>
      <c r="H329" s="154"/>
      <c r="I329" s="154"/>
      <c r="J329" s="154"/>
      <c r="K329" s="154"/>
      <c r="L329" s="154"/>
      <c r="M329" s="154"/>
      <c r="N329" s="154"/>
      <c r="O329" s="154"/>
      <c r="P329" s="154"/>
      <c r="Q329" s="154"/>
      <c r="R329" s="154"/>
      <c r="S329" s="154"/>
      <c r="T329" s="154"/>
      <c r="U329" s="154"/>
      <c r="V329" s="154"/>
      <c r="W329" s="154"/>
      <c r="X329" s="154"/>
      <c r="Y329" s="154"/>
      <c r="Z329" s="154"/>
      <c r="AA329" s="154"/>
      <c r="AB329" s="154"/>
      <c r="AC329" s="154"/>
      <c r="AE329" s="154"/>
      <c r="AF329" s="154"/>
      <c r="AG329" s="154"/>
      <c r="CL329" s="3"/>
      <c r="CM329" s="3"/>
      <c r="CN329" s="3"/>
      <c r="CO329" s="3"/>
      <c r="CP329" s="3"/>
      <c r="CQ329" s="3"/>
      <c r="CR329" s="3"/>
      <c r="CS329" s="3"/>
      <c r="CT329" s="3"/>
      <c r="CU329" s="3"/>
      <c r="CV329" s="3"/>
      <c r="CW329" s="3"/>
      <c r="CX329" s="3"/>
      <c r="CY329" s="3"/>
      <c r="CZ329" s="3"/>
      <c r="DA329" s="3"/>
      <c r="DB329" s="3"/>
      <c r="DC329" s="3"/>
      <c r="DD329" s="3"/>
      <c r="DE329" s="3"/>
      <c r="DF329" s="3"/>
      <c r="DG329" s="3"/>
      <c r="DH329" s="3"/>
      <c r="DI329" s="3"/>
      <c r="DJ329" s="3"/>
      <c r="DK329" s="3"/>
      <c r="DL329" s="3"/>
      <c r="DM329" s="3"/>
      <c r="DN329" s="3"/>
      <c r="DO329" s="3"/>
      <c r="DP329" s="3"/>
      <c r="DQ329" s="3"/>
      <c r="DR329" s="3"/>
      <c r="DS329" s="3"/>
      <c r="DT329" s="3"/>
    </row>
    <row r="330" spans="4:124" ht="65.099999999999994" customHeight="1" x14ac:dyDescent="0.25">
      <c r="D330" s="154"/>
      <c r="E330" s="154"/>
      <c r="F330" s="154"/>
      <c r="H330" s="154"/>
      <c r="I330" s="154"/>
      <c r="J330" s="154"/>
      <c r="K330" s="154"/>
      <c r="L330" s="154"/>
      <c r="M330" s="154"/>
      <c r="N330" s="154"/>
      <c r="O330" s="154"/>
      <c r="P330" s="154"/>
      <c r="Q330" s="154"/>
      <c r="R330" s="154"/>
      <c r="S330" s="154"/>
      <c r="T330" s="154"/>
      <c r="U330" s="154"/>
      <c r="V330" s="154"/>
      <c r="W330" s="154"/>
      <c r="X330" s="154"/>
      <c r="Y330" s="154"/>
      <c r="Z330" s="154"/>
      <c r="AA330" s="154"/>
      <c r="AB330" s="154"/>
      <c r="AC330" s="154"/>
      <c r="AE330" s="154"/>
      <c r="AF330" s="154"/>
      <c r="AG330" s="154"/>
      <c r="CL330" s="3"/>
      <c r="CM330" s="3"/>
      <c r="CN330" s="3"/>
      <c r="CO330" s="3"/>
      <c r="CP330" s="3"/>
      <c r="CQ330" s="3"/>
      <c r="CR330" s="3"/>
      <c r="CS330" s="3"/>
      <c r="CT330" s="3"/>
      <c r="CU330" s="3"/>
      <c r="CV330" s="3"/>
      <c r="CW330" s="3"/>
      <c r="CX330" s="3"/>
      <c r="CY330" s="3"/>
      <c r="CZ330" s="3"/>
      <c r="DA330" s="3"/>
      <c r="DB330" s="3"/>
      <c r="DC330" s="3"/>
      <c r="DD330" s="3"/>
      <c r="DE330" s="3"/>
      <c r="DF330" s="3"/>
      <c r="DG330" s="3"/>
      <c r="DH330" s="3"/>
      <c r="DI330" s="3"/>
      <c r="DJ330" s="3"/>
      <c r="DK330" s="3"/>
      <c r="DL330" s="3"/>
      <c r="DM330" s="3"/>
      <c r="DN330" s="3"/>
      <c r="DO330" s="3"/>
      <c r="DP330" s="3"/>
      <c r="DQ330" s="3"/>
      <c r="DR330" s="3"/>
      <c r="DS330" s="3"/>
      <c r="DT330" s="3"/>
    </row>
    <row r="331" spans="4:124" ht="65.099999999999994" customHeight="1" x14ac:dyDescent="0.25">
      <c r="D331" s="154"/>
      <c r="E331" s="154"/>
      <c r="F331" s="154"/>
      <c r="H331" s="154"/>
      <c r="I331" s="154"/>
      <c r="J331" s="154"/>
      <c r="K331" s="154"/>
      <c r="L331" s="154"/>
      <c r="M331" s="154"/>
      <c r="N331" s="154"/>
      <c r="O331" s="154"/>
      <c r="P331" s="154"/>
      <c r="Q331" s="154"/>
      <c r="R331" s="154"/>
      <c r="S331" s="154"/>
      <c r="T331" s="154"/>
      <c r="U331" s="154"/>
      <c r="V331" s="154"/>
      <c r="W331" s="154"/>
      <c r="X331" s="154"/>
      <c r="Y331" s="154"/>
      <c r="Z331" s="154"/>
      <c r="AA331" s="154"/>
      <c r="AB331" s="154"/>
      <c r="AC331" s="154"/>
      <c r="AE331" s="154"/>
      <c r="AF331" s="154"/>
      <c r="AG331" s="154"/>
      <c r="CL331" s="3"/>
      <c r="CM331" s="3"/>
      <c r="CN331" s="3"/>
      <c r="CO331" s="3"/>
      <c r="CP331" s="3"/>
      <c r="CQ331" s="3"/>
      <c r="CR331" s="3"/>
      <c r="CS331" s="3"/>
      <c r="CT331" s="3"/>
      <c r="CU331" s="3"/>
      <c r="CV331" s="3"/>
      <c r="CW331" s="3"/>
      <c r="CX331" s="3"/>
      <c r="CY331" s="3"/>
      <c r="CZ331" s="3"/>
      <c r="DA331" s="3"/>
      <c r="DB331" s="3"/>
      <c r="DC331" s="3"/>
      <c r="DD331" s="3"/>
      <c r="DE331" s="3"/>
      <c r="DF331" s="3"/>
      <c r="DG331" s="3"/>
      <c r="DH331" s="3"/>
      <c r="DI331" s="3"/>
      <c r="DJ331" s="3"/>
      <c r="DK331" s="3"/>
      <c r="DL331" s="3"/>
      <c r="DM331" s="3"/>
      <c r="DN331" s="3"/>
      <c r="DO331" s="3"/>
      <c r="DP331" s="3"/>
      <c r="DQ331" s="3"/>
      <c r="DR331" s="3"/>
      <c r="DS331" s="3"/>
      <c r="DT331" s="3"/>
    </row>
    <row r="332" spans="4:124" ht="65.099999999999994" customHeight="1" x14ac:dyDescent="0.25">
      <c r="D332" s="154"/>
      <c r="E332" s="154"/>
      <c r="F332" s="154"/>
      <c r="H332" s="154"/>
      <c r="I332" s="154"/>
      <c r="J332" s="154"/>
      <c r="K332" s="154"/>
      <c r="L332" s="154"/>
      <c r="M332" s="154"/>
      <c r="N332" s="154"/>
      <c r="O332" s="154"/>
      <c r="P332" s="154"/>
      <c r="Q332" s="154"/>
      <c r="R332" s="154"/>
      <c r="S332" s="154"/>
      <c r="T332" s="154"/>
      <c r="U332" s="154"/>
      <c r="V332" s="154"/>
      <c r="W332" s="154"/>
      <c r="X332" s="154"/>
      <c r="Y332" s="154"/>
      <c r="Z332" s="154"/>
      <c r="AA332" s="154"/>
      <c r="AB332" s="154"/>
      <c r="AC332" s="154"/>
      <c r="AE332" s="154"/>
      <c r="AF332" s="154"/>
      <c r="AG332" s="154"/>
      <c r="CL332" s="3"/>
      <c r="CM332" s="3"/>
      <c r="CN332" s="3"/>
      <c r="CO332" s="3"/>
      <c r="CP332" s="3"/>
      <c r="CQ332" s="3"/>
      <c r="CR332" s="3"/>
      <c r="CS332" s="3"/>
      <c r="CT332" s="3"/>
      <c r="CU332" s="3"/>
      <c r="CV332" s="3"/>
      <c r="CW332" s="3"/>
      <c r="CX332" s="3"/>
      <c r="CY332" s="3"/>
      <c r="CZ332" s="3"/>
      <c r="DA332" s="3"/>
      <c r="DB332" s="3"/>
      <c r="DC332" s="3"/>
      <c r="DD332" s="3"/>
      <c r="DE332" s="3"/>
      <c r="DF332" s="3"/>
      <c r="DG332" s="3"/>
      <c r="DH332" s="3"/>
      <c r="DI332" s="3"/>
      <c r="DJ332" s="3"/>
      <c r="DK332" s="3"/>
      <c r="DL332" s="3"/>
      <c r="DM332" s="3"/>
      <c r="DN332" s="3"/>
      <c r="DO332" s="3"/>
      <c r="DP332" s="3"/>
      <c r="DQ332" s="3"/>
      <c r="DR332" s="3"/>
      <c r="DS332" s="3"/>
      <c r="DT332" s="3"/>
    </row>
    <row r="333" spans="4:124" ht="65.099999999999994" customHeight="1" x14ac:dyDescent="0.25">
      <c r="D333" s="154"/>
      <c r="E333" s="154"/>
      <c r="F333" s="154"/>
      <c r="H333" s="154"/>
      <c r="I333" s="154"/>
      <c r="J333" s="154"/>
      <c r="K333" s="154"/>
      <c r="L333" s="154"/>
      <c r="M333" s="154"/>
      <c r="N333" s="154"/>
      <c r="O333" s="154"/>
      <c r="P333" s="154"/>
      <c r="Q333" s="154"/>
      <c r="R333" s="154"/>
      <c r="S333" s="154"/>
      <c r="T333" s="154"/>
      <c r="U333" s="154"/>
      <c r="V333" s="154"/>
      <c r="W333" s="154"/>
      <c r="X333" s="154"/>
      <c r="Y333" s="154"/>
      <c r="Z333" s="154"/>
      <c r="AA333" s="154"/>
      <c r="AB333" s="154"/>
      <c r="AC333" s="154"/>
      <c r="AE333" s="154"/>
      <c r="AF333" s="154"/>
      <c r="AG333" s="154"/>
      <c r="CL333" s="3"/>
      <c r="CM333" s="3"/>
      <c r="CN333" s="3"/>
      <c r="CO333" s="3"/>
      <c r="CP333" s="3"/>
      <c r="CQ333" s="3"/>
      <c r="CR333" s="3"/>
      <c r="CS333" s="3"/>
      <c r="CT333" s="3"/>
      <c r="CU333" s="3"/>
      <c r="CV333" s="3"/>
      <c r="CW333" s="3"/>
      <c r="CX333" s="3"/>
      <c r="CY333" s="3"/>
      <c r="CZ333" s="3"/>
      <c r="DA333" s="3"/>
      <c r="DB333" s="3"/>
      <c r="DC333" s="3"/>
      <c r="DD333" s="3"/>
      <c r="DE333" s="3"/>
      <c r="DF333" s="3"/>
      <c r="DG333" s="3"/>
      <c r="DH333" s="3"/>
      <c r="DI333" s="3"/>
      <c r="DJ333" s="3"/>
      <c r="DK333" s="3"/>
      <c r="DL333" s="3"/>
      <c r="DM333" s="3"/>
      <c r="DN333" s="3"/>
      <c r="DO333" s="3"/>
      <c r="DP333" s="3"/>
      <c r="DQ333" s="3"/>
      <c r="DR333" s="3"/>
      <c r="DS333" s="3"/>
      <c r="DT333" s="3"/>
    </row>
    <row r="334" spans="4:124" ht="65.099999999999994" customHeight="1" x14ac:dyDescent="0.25">
      <c r="D334" s="154"/>
      <c r="E334" s="154"/>
      <c r="F334" s="154"/>
      <c r="H334" s="154"/>
      <c r="I334" s="154"/>
      <c r="J334" s="154"/>
      <c r="K334" s="154"/>
      <c r="L334" s="154"/>
      <c r="M334" s="154"/>
      <c r="N334" s="154"/>
      <c r="O334" s="154"/>
      <c r="P334" s="154"/>
      <c r="Q334" s="154"/>
      <c r="R334" s="154"/>
      <c r="S334" s="154"/>
      <c r="T334" s="154"/>
      <c r="U334" s="154"/>
      <c r="V334" s="154"/>
      <c r="W334" s="154"/>
      <c r="X334" s="154"/>
      <c r="Y334" s="154"/>
      <c r="Z334" s="154"/>
      <c r="AA334" s="154"/>
      <c r="AB334" s="154"/>
      <c r="AC334" s="154"/>
      <c r="AE334" s="154"/>
      <c r="AF334" s="154"/>
      <c r="AG334" s="154"/>
      <c r="CL334" s="3"/>
      <c r="CM334" s="3"/>
      <c r="CN334" s="3"/>
      <c r="CO334" s="3"/>
      <c r="CP334" s="3"/>
      <c r="CQ334" s="3"/>
      <c r="CR334" s="3"/>
      <c r="CS334" s="3"/>
      <c r="CT334" s="3"/>
      <c r="CU334" s="3"/>
      <c r="CV334" s="3"/>
      <c r="CW334" s="3"/>
      <c r="CX334" s="3"/>
      <c r="CY334" s="3"/>
      <c r="CZ334" s="3"/>
      <c r="DA334" s="3"/>
      <c r="DB334" s="3"/>
      <c r="DC334" s="3"/>
      <c r="DD334" s="3"/>
      <c r="DE334" s="3"/>
      <c r="DF334" s="3"/>
      <c r="DG334" s="3"/>
      <c r="DH334" s="3"/>
      <c r="DI334" s="3"/>
      <c r="DJ334" s="3"/>
      <c r="DK334" s="3"/>
      <c r="DL334" s="3"/>
      <c r="DM334" s="3"/>
      <c r="DN334" s="3"/>
      <c r="DO334" s="3"/>
      <c r="DP334" s="3"/>
      <c r="DQ334" s="3"/>
      <c r="DR334" s="3"/>
      <c r="DS334" s="3"/>
      <c r="DT334" s="3"/>
    </row>
    <row r="335" spans="4:124" ht="65.099999999999994" customHeight="1" x14ac:dyDescent="0.25">
      <c r="D335" s="154"/>
      <c r="E335" s="154"/>
      <c r="F335" s="154"/>
      <c r="H335" s="154"/>
      <c r="I335" s="154"/>
      <c r="J335" s="154"/>
      <c r="K335" s="154"/>
      <c r="L335" s="154"/>
      <c r="M335" s="154"/>
      <c r="N335" s="154"/>
      <c r="O335" s="154"/>
      <c r="P335" s="154"/>
      <c r="Q335" s="154"/>
      <c r="R335" s="154"/>
      <c r="S335" s="154"/>
      <c r="T335" s="154"/>
      <c r="U335" s="154"/>
      <c r="V335" s="154"/>
      <c r="W335" s="154"/>
      <c r="X335" s="154"/>
      <c r="Y335" s="154"/>
      <c r="Z335" s="154"/>
      <c r="AA335" s="154"/>
      <c r="AB335" s="154"/>
      <c r="AC335" s="154"/>
      <c r="AE335" s="154"/>
      <c r="AF335" s="154"/>
      <c r="AG335" s="154"/>
      <c r="CL335" s="3"/>
      <c r="CM335" s="3"/>
      <c r="CN335" s="3"/>
      <c r="CO335" s="3"/>
      <c r="CP335" s="3"/>
      <c r="CQ335" s="3"/>
      <c r="CR335" s="3"/>
      <c r="CS335" s="3"/>
      <c r="CT335" s="3"/>
      <c r="CU335" s="3"/>
      <c r="CV335" s="3"/>
      <c r="CW335" s="3"/>
      <c r="CX335" s="3"/>
      <c r="CY335" s="3"/>
      <c r="CZ335" s="3"/>
      <c r="DA335" s="3"/>
      <c r="DB335" s="3"/>
      <c r="DC335" s="3"/>
      <c r="DD335" s="3"/>
      <c r="DE335" s="3"/>
      <c r="DF335" s="3"/>
      <c r="DG335" s="3"/>
      <c r="DH335" s="3"/>
      <c r="DI335" s="3"/>
      <c r="DJ335" s="3"/>
      <c r="DK335" s="3"/>
      <c r="DL335" s="3"/>
      <c r="DM335" s="3"/>
      <c r="DN335" s="3"/>
      <c r="DO335" s="3"/>
      <c r="DP335" s="3"/>
      <c r="DQ335" s="3"/>
      <c r="DR335" s="3"/>
      <c r="DS335" s="3"/>
      <c r="DT335" s="3"/>
    </row>
    <row r="336" spans="4:124" ht="65.099999999999994" customHeight="1" x14ac:dyDescent="0.25">
      <c r="D336" s="154"/>
      <c r="E336" s="154"/>
      <c r="F336" s="154"/>
      <c r="H336" s="154"/>
      <c r="I336" s="154"/>
      <c r="J336" s="154"/>
      <c r="K336" s="154"/>
      <c r="L336" s="154"/>
      <c r="M336" s="154"/>
      <c r="N336" s="154"/>
      <c r="O336" s="154"/>
      <c r="P336" s="154"/>
      <c r="Q336" s="154"/>
      <c r="R336" s="154"/>
      <c r="S336" s="154"/>
      <c r="T336" s="154"/>
      <c r="U336" s="154"/>
      <c r="V336" s="154"/>
      <c r="W336" s="154"/>
      <c r="X336" s="154"/>
      <c r="Y336" s="154"/>
      <c r="Z336" s="154"/>
      <c r="AA336" s="154"/>
      <c r="AB336" s="154"/>
      <c r="AC336" s="154"/>
      <c r="AE336" s="154"/>
      <c r="AF336" s="154"/>
      <c r="AG336" s="154"/>
      <c r="CL336" s="3"/>
      <c r="CM336" s="3"/>
      <c r="CN336" s="3"/>
      <c r="CO336" s="3"/>
      <c r="CP336" s="3"/>
      <c r="CQ336" s="3"/>
      <c r="CR336" s="3"/>
      <c r="CS336" s="3"/>
      <c r="CT336" s="3"/>
      <c r="CU336" s="3"/>
      <c r="CV336" s="3"/>
      <c r="CW336" s="3"/>
      <c r="CX336" s="3"/>
      <c r="CY336" s="3"/>
      <c r="CZ336" s="3"/>
      <c r="DA336" s="3"/>
      <c r="DB336" s="3"/>
      <c r="DC336" s="3"/>
      <c r="DD336" s="3"/>
      <c r="DE336" s="3"/>
      <c r="DF336" s="3"/>
      <c r="DG336" s="3"/>
      <c r="DH336" s="3"/>
      <c r="DI336" s="3"/>
      <c r="DJ336" s="3"/>
      <c r="DK336" s="3"/>
      <c r="DL336" s="3"/>
      <c r="DM336" s="3"/>
      <c r="DN336" s="3"/>
      <c r="DO336" s="3"/>
      <c r="DP336" s="3"/>
      <c r="DQ336" s="3"/>
      <c r="DR336" s="3"/>
      <c r="DS336" s="3"/>
      <c r="DT336" s="3"/>
    </row>
    <row r="337" spans="4:124" ht="65.099999999999994" customHeight="1" x14ac:dyDescent="0.25">
      <c r="D337" s="154"/>
      <c r="E337" s="154"/>
      <c r="F337" s="154"/>
      <c r="H337" s="154"/>
      <c r="I337" s="154"/>
      <c r="J337" s="154"/>
      <c r="K337" s="154"/>
      <c r="L337" s="154"/>
      <c r="M337" s="154"/>
      <c r="N337" s="154"/>
      <c r="O337" s="154"/>
      <c r="P337" s="154"/>
      <c r="Q337" s="154"/>
      <c r="R337" s="154"/>
      <c r="S337" s="154"/>
      <c r="T337" s="154"/>
      <c r="U337" s="154"/>
      <c r="V337" s="154"/>
      <c r="W337" s="154"/>
      <c r="X337" s="154"/>
      <c r="Y337" s="154"/>
      <c r="Z337" s="154"/>
      <c r="AA337" s="154"/>
      <c r="AB337" s="154"/>
      <c r="AC337" s="154"/>
      <c r="AE337" s="154"/>
      <c r="AF337" s="154"/>
      <c r="AG337" s="154"/>
      <c r="CL337" s="3"/>
      <c r="CM337" s="3"/>
      <c r="CN337" s="3"/>
      <c r="CO337" s="3"/>
      <c r="CP337" s="3"/>
      <c r="CQ337" s="3"/>
      <c r="CR337" s="3"/>
      <c r="CS337" s="3"/>
      <c r="CT337" s="3"/>
      <c r="CU337" s="3"/>
      <c r="CV337" s="3"/>
      <c r="CW337" s="3"/>
      <c r="CX337" s="3"/>
      <c r="CY337" s="3"/>
      <c r="CZ337" s="3"/>
      <c r="DA337" s="3"/>
      <c r="DB337" s="3"/>
      <c r="DC337" s="3"/>
      <c r="DD337" s="3"/>
      <c r="DE337" s="3"/>
      <c r="DF337" s="3"/>
      <c r="DG337" s="3"/>
      <c r="DH337" s="3"/>
      <c r="DI337" s="3"/>
      <c r="DJ337" s="3"/>
      <c r="DK337" s="3"/>
      <c r="DL337" s="3"/>
      <c r="DM337" s="3"/>
      <c r="DN337" s="3"/>
      <c r="DO337" s="3"/>
      <c r="DP337" s="3"/>
      <c r="DQ337" s="3"/>
      <c r="DR337" s="3"/>
      <c r="DS337" s="3"/>
      <c r="DT337" s="3"/>
    </row>
    <row r="338" spans="4:124" ht="65.099999999999994" customHeight="1" x14ac:dyDescent="0.25">
      <c r="D338" s="154"/>
      <c r="E338" s="154"/>
      <c r="F338" s="154"/>
      <c r="H338" s="154"/>
      <c r="I338" s="154"/>
      <c r="J338" s="154"/>
      <c r="K338" s="154"/>
      <c r="L338" s="154"/>
      <c r="M338" s="154"/>
      <c r="N338" s="154"/>
      <c r="O338" s="154"/>
      <c r="P338" s="154"/>
      <c r="Q338" s="154"/>
      <c r="R338" s="154"/>
      <c r="S338" s="154"/>
      <c r="T338" s="154"/>
      <c r="U338" s="154"/>
      <c r="V338" s="154"/>
      <c r="W338" s="154"/>
      <c r="X338" s="154"/>
      <c r="Y338" s="154"/>
      <c r="Z338" s="154"/>
      <c r="AA338" s="154"/>
      <c r="AB338" s="154"/>
      <c r="AC338" s="154"/>
      <c r="AE338" s="154"/>
      <c r="AF338" s="154"/>
      <c r="AG338" s="154"/>
      <c r="CL338" s="3"/>
      <c r="CM338" s="3"/>
      <c r="CN338" s="3"/>
      <c r="CO338" s="3"/>
      <c r="CP338" s="3"/>
      <c r="CQ338" s="3"/>
      <c r="CR338" s="3"/>
      <c r="CS338" s="3"/>
      <c r="CT338" s="3"/>
      <c r="CU338" s="3"/>
      <c r="CV338" s="3"/>
      <c r="CW338" s="3"/>
      <c r="CX338" s="3"/>
      <c r="CY338" s="3"/>
      <c r="CZ338" s="3"/>
      <c r="DA338" s="3"/>
      <c r="DB338" s="3"/>
      <c r="DC338" s="3"/>
      <c r="DD338" s="3"/>
      <c r="DE338" s="3"/>
      <c r="DF338" s="3"/>
      <c r="DG338" s="3"/>
      <c r="DH338" s="3"/>
      <c r="DI338" s="3"/>
      <c r="DJ338" s="3"/>
      <c r="DK338" s="3"/>
      <c r="DL338" s="3"/>
      <c r="DM338" s="3"/>
      <c r="DN338" s="3"/>
      <c r="DO338" s="3"/>
      <c r="DP338" s="3"/>
      <c r="DQ338" s="3"/>
      <c r="DR338" s="3"/>
      <c r="DS338" s="3"/>
      <c r="DT338" s="3"/>
    </row>
    <row r="339" spans="4:124" ht="65.099999999999994" customHeight="1" x14ac:dyDescent="0.25">
      <c r="D339" s="154"/>
      <c r="E339" s="154"/>
      <c r="F339" s="154"/>
      <c r="H339" s="154"/>
      <c r="I339" s="154"/>
      <c r="J339" s="154"/>
      <c r="K339" s="154"/>
      <c r="L339" s="154"/>
      <c r="M339" s="154"/>
      <c r="N339" s="154"/>
      <c r="O339" s="154"/>
      <c r="P339" s="154"/>
      <c r="Q339" s="154"/>
      <c r="R339" s="154"/>
      <c r="S339" s="154"/>
      <c r="T339" s="154"/>
      <c r="U339" s="154"/>
      <c r="V339" s="154"/>
      <c r="W339" s="154"/>
      <c r="X339" s="154"/>
      <c r="Y339" s="154"/>
      <c r="Z339" s="154"/>
      <c r="AA339" s="154"/>
      <c r="AB339" s="154"/>
      <c r="AC339" s="154"/>
      <c r="AE339" s="154"/>
      <c r="AF339" s="154"/>
      <c r="AG339" s="154"/>
      <c r="CL339" s="3"/>
      <c r="CM339" s="3"/>
      <c r="CN339" s="3"/>
      <c r="CO339" s="3"/>
      <c r="CP339" s="3"/>
      <c r="CQ339" s="3"/>
      <c r="CR339" s="3"/>
      <c r="CS339" s="3"/>
      <c r="CT339" s="3"/>
      <c r="CU339" s="3"/>
      <c r="CV339" s="3"/>
      <c r="CW339" s="3"/>
      <c r="CX339" s="3"/>
      <c r="CY339" s="3"/>
      <c r="CZ339" s="3"/>
      <c r="DA339" s="3"/>
      <c r="DB339" s="3"/>
      <c r="DC339" s="3"/>
      <c r="DD339" s="3"/>
      <c r="DE339" s="3"/>
      <c r="DF339" s="3"/>
      <c r="DG339" s="3"/>
      <c r="DH339" s="3"/>
      <c r="DI339" s="3"/>
      <c r="DJ339" s="3"/>
      <c r="DK339" s="3"/>
      <c r="DL339" s="3"/>
      <c r="DM339" s="3"/>
      <c r="DN339" s="3"/>
      <c r="DO339" s="3"/>
      <c r="DP339" s="3"/>
      <c r="DQ339" s="3"/>
      <c r="DR339" s="3"/>
      <c r="DS339" s="3"/>
      <c r="DT339" s="3"/>
    </row>
    <row r="340" spans="4:124" ht="65.099999999999994" customHeight="1" x14ac:dyDescent="0.25">
      <c r="D340" s="154"/>
      <c r="E340" s="154"/>
      <c r="F340" s="154"/>
      <c r="H340" s="154"/>
      <c r="I340" s="154"/>
      <c r="J340" s="154"/>
      <c r="K340" s="154"/>
      <c r="L340" s="154"/>
      <c r="M340" s="154"/>
      <c r="N340" s="154"/>
      <c r="O340" s="154"/>
      <c r="P340" s="154"/>
      <c r="Q340" s="154"/>
      <c r="R340" s="154"/>
      <c r="S340" s="154"/>
      <c r="T340" s="154"/>
      <c r="U340" s="154"/>
      <c r="V340" s="154"/>
      <c r="W340" s="154"/>
      <c r="X340" s="154"/>
      <c r="Y340" s="154"/>
      <c r="Z340" s="154"/>
      <c r="AA340" s="154"/>
      <c r="AB340" s="154"/>
      <c r="AC340" s="154"/>
      <c r="AE340" s="154"/>
      <c r="AF340" s="154"/>
      <c r="AG340" s="154"/>
      <c r="CL340" s="3"/>
      <c r="CM340" s="3"/>
      <c r="CN340" s="3"/>
      <c r="CO340" s="3"/>
      <c r="CP340" s="3"/>
      <c r="CQ340" s="3"/>
      <c r="CR340" s="3"/>
      <c r="CS340" s="3"/>
      <c r="CT340" s="3"/>
      <c r="CU340" s="3"/>
      <c r="CV340" s="3"/>
      <c r="CW340" s="3"/>
      <c r="CX340" s="3"/>
      <c r="CY340" s="3"/>
      <c r="CZ340" s="3"/>
      <c r="DA340" s="3"/>
      <c r="DB340" s="3"/>
      <c r="DC340" s="3"/>
      <c r="DD340" s="3"/>
      <c r="DE340" s="3"/>
      <c r="DF340" s="3"/>
      <c r="DG340" s="3"/>
      <c r="DH340" s="3"/>
      <c r="DI340" s="3"/>
      <c r="DJ340" s="3"/>
      <c r="DK340" s="3"/>
      <c r="DL340" s="3"/>
      <c r="DM340" s="3"/>
      <c r="DN340" s="3"/>
      <c r="DO340" s="3"/>
      <c r="DP340" s="3"/>
      <c r="DQ340" s="3"/>
      <c r="DR340" s="3"/>
      <c r="DS340" s="3"/>
      <c r="DT340" s="3"/>
    </row>
    <row r="341" spans="4:124" ht="65.099999999999994" customHeight="1" x14ac:dyDescent="0.25">
      <c r="D341" s="154"/>
      <c r="E341" s="154"/>
      <c r="F341" s="154"/>
      <c r="H341" s="154"/>
      <c r="I341" s="154"/>
      <c r="J341" s="154"/>
      <c r="K341" s="154"/>
      <c r="L341" s="154"/>
      <c r="M341" s="154"/>
      <c r="N341" s="154"/>
      <c r="O341" s="154"/>
      <c r="P341" s="154"/>
      <c r="Q341" s="154"/>
      <c r="R341" s="154"/>
      <c r="S341" s="154"/>
      <c r="T341" s="154"/>
      <c r="U341" s="154"/>
      <c r="V341" s="154"/>
      <c r="W341" s="154"/>
      <c r="X341" s="154"/>
      <c r="Y341" s="154"/>
      <c r="Z341" s="154"/>
      <c r="AA341" s="154"/>
      <c r="AB341" s="154"/>
      <c r="AC341" s="154"/>
      <c r="AE341" s="154"/>
      <c r="AF341" s="154"/>
      <c r="AG341" s="154"/>
      <c r="CL341" s="3"/>
      <c r="CM341" s="3"/>
      <c r="CN341" s="3"/>
      <c r="CO341" s="3"/>
      <c r="CP341" s="3"/>
      <c r="CQ341" s="3"/>
      <c r="CR341" s="3"/>
      <c r="CS341" s="3"/>
      <c r="CT341" s="3"/>
      <c r="CU341" s="3"/>
      <c r="CV341" s="3"/>
      <c r="CW341" s="3"/>
      <c r="CX341" s="3"/>
      <c r="CY341" s="3"/>
      <c r="CZ341" s="3"/>
      <c r="DA341" s="3"/>
      <c r="DB341" s="3"/>
      <c r="DC341" s="3"/>
      <c r="DD341" s="3"/>
      <c r="DE341" s="3"/>
      <c r="DF341" s="3"/>
      <c r="DG341" s="3"/>
      <c r="DH341" s="3"/>
      <c r="DI341" s="3"/>
      <c r="DJ341" s="3"/>
      <c r="DK341" s="3"/>
      <c r="DL341" s="3"/>
      <c r="DM341" s="3"/>
      <c r="DN341" s="3"/>
      <c r="DO341" s="3"/>
      <c r="DP341" s="3"/>
      <c r="DQ341" s="3"/>
      <c r="DR341" s="3"/>
      <c r="DS341" s="3"/>
      <c r="DT341" s="3"/>
    </row>
    <row r="342" spans="4:124" ht="65.099999999999994" customHeight="1" x14ac:dyDescent="0.25">
      <c r="D342" s="154"/>
      <c r="E342" s="154"/>
      <c r="F342" s="154"/>
      <c r="H342" s="154"/>
      <c r="I342" s="154"/>
      <c r="J342" s="154"/>
      <c r="K342" s="154"/>
      <c r="L342" s="154"/>
      <c r="M342" s="154"/>
      <c r="N342" s="154"/>
      <c r="O342" s="154"/>
      <c r="P342" s="154"/>
      <c r="Q342" s="154"/>
      <c r="R342" s="154"/>
      <c r="S342" s="154"/>
      <c r="T342" s="154"/>
      <c r="U342" s="154"/>
      <c r="V342" s="154"/>
      <c r="W342" s="154"/>
      <c r="X342" s="154"/>
      <c r="Y342" s="154"/>
      <c r="Z342" s="154"/>
      <c r="AA342" s="154"/>
      <c r="AB342" s="154"/>
      <c r="AC342" s="154"/>
      <c r="AE342" s="154"/>
      <c r="AF342" s="154"/>
      <c r="AG342" s="154"/>
      <c r="CL342" s="3"/>
      <c r="CM342" s="3"/>
      <c r="CN342" s="3"/>
      <c r="CO342" s="3"/>
      <c r="CP342" s="3"/>
      <c r="CQ342" s="3"/>
      <c r="CR342" s="3"/>
      <c r="CS342" s="3"/>
      <c r="CT342" s="3"/>
      <c r="CU342" s="3"/>
      <c r="CV342" s="3"/>
      <c r="CW342" s="3"/>
      <c r="CX342" s="3"/>
      <c r="CY342" s="3"/>
      <c r="CZ342" s="3"/>
      <c r="DA342" s="3"/>
      <c r="DB342" s="3"/>
      <c r="DC342" s="3"/>
      <c r="DD342" s="3"/>
      <c r="DE342" s="3"/>
      <c r="DF342" s="3"/>
      <c r="DG342" s="3"/>
      <c r="DH342" s="3"/>
      <c r="DI342" s="3"/>
      <c r="DJ342" s="3"/>
      <c r="DK342" s="3"/>
      <c r="DL342" s="3"/>
      <c r="DM342" s="3"/>
      <c r="DN342" s="3"/>
      <c r="DO342" s="3"/>
      <c r="DP342" s="3"/>
      <c r="DQ342" s="3"/>
      <c r="DR342" s="3"/>
      <c r="DS342" s="3"/>
      <c r="DT342" s="3"/>
    </row>
    <row r="343" spans="4:124" ht="65.099999999999994" customHeight="1" x14ac:dyDescent="0.25">
      <c r="D343" s="154"/>
      <c r="E343" s="154"/>
      <c r="F343" s="154"/>
      <c r="H343" s="154"/>
      <c r="I343" s="154"/>
      <c r="J343" s="154"/>
      <c r="K343" s="154"/>
      <c r="L343" s="154"/>
      <c r="M343" s="154"/>
      <c r="N343" s="154"/>
      <c r="O343" s="154"/>
      <c r="P343" s="154"/>
      <c r="Q343" s="154"/>
      <c r="R343" s="154"/>
      <c r="S343" s="154"/>
      <c r="T343" s="154"/>
      <c r="U343" s="154"/>
      <c r="V343" s="154"/>
      <c r="W343" s="154"/>
      <c r="X343" s="154"/>
      <c r="Y343" s="154"/>
      <c r="Z343" s="154"/>
      <c r="AA343" s="154"/>
      <c r="AB343" s="154"/>
      <c r="AC343" s="154"/>
      <c r="AE343" s="154"/>
      <c r="AF343" s="154"/>
      <c r="AG343" s="154"/>
      <c r="CL343" s="3"/>
      <c r="CM343" s="3"/>
      <c r="CN343" s="3"/>
      <c r="CO343" s="3"/>
      <c r="CP343" s="3"/>
      <c r="CQ343" s="3"/>
      <c r="CR343" s="3"/>
      <c r="CS343" s="3"/>
      <c r="CT343" s="3"/>
      <c r="CU343" s="3"/>
      <c r="CV343" s="3"/>
      <c r="CW343" s="3"/>
      <c r="CX343" s="3"/>
      <c r="CY343" s="3"/>
      <c r="CZ343" s="3"/>
      <c r="DA343" s="3"/>
      <c r="DB343" s="3"/>
      <c r="DC343" s="3"/>
      <c r="DD343" s="3"/>
      <c r="DE343" s="3"/>
      <c r="DF343" s="3"/>
      <c r="DG343" s="3"/>
      <c r="DH343" s="3"/>
      <c r="DI343" s="3"/>
      <c r="DJ343" s="3"/>
      <c r="DK343" s="3"/>
      <c r="DL343" s="3"/>
      <c r="DM343" s="3"/>
      <c r="DN343" s="3"/>
      <c r="DO343" s="3"/>
      <c r="DP343" s="3"/>
      <c r="DQ343" s="3"/>
      <c r="DR343" s="3"/>
      <c r="DS343" s="3"/>
      <c r="DT343" s="3"/>
    </row>
    <row r="344" spans="4:124" ht="65.099999999999994" customHeight="1" x14ac:dyDescent="0.25">
      <c r="D344" s="154"/>
      <c r="E344" s="154"/>
      <c r="F344" s="154"/>
      <c r="H344" s="154"/>
      <c r="I344" s="154"/>
      <c r="J344" s="154"/>
      <c r="K344" s="154"/>
      <c r="L344" s="154"/>
      <c r="M344" s="154"/>
      <c r="N344" s="154"/>
      <c r="O344" s="154"/>
      <c r="P344" s="154"/>
      <c r="Q344" s="154"/>
      <c r="R344" s="154"/>
      <c r="S344" s="154"/>
      <c r="T344" s="154"/>
      <c r="U344" s="154"/>
      <c r="V344" s="154"/>
      <c r="W344" s="154"/>
      <c r="X344" s="154"/>
      <c r="Y344" s="154"/>
      <c r="Z344" s="154"/>
      <c r="AA344" s="154"/>
      <c r="AB344" s="154"/>
      <c r="AC344" s="154"/>
      <c r="AE344" s="154"/>
      <c r="AF344" s="154"/>
      <c r="AG344" s="154"/>
      <c r="CL344" s="3"/>
      <c r="CM344" s="3"/>
      <c r="CN344" s="3"/>
      <c r="CO344" s="3"/>
      <c r="CP344" s="3"/>
      <c r="CQ344" s="3"/>
      <c r="CR344" s="3"/>
      <c r="CS344" s="3"/>
      <c r="CT344" s="3"/>
      <c r="CU344" s="3"/>
      <c r="CV344" s="3"/>
      <c r="CW344" s="3"/>
      <c r="CX344" s="3"/>
      <c r="CY344" s="3"/>
      <c r="CZ344" s="3"/>
      <c r="DA344" s="3"/>
      <c r="DB344" s="3"/>
      <c r="DC344" s="3"/>
      <c r="DD344" s="3"/>
      <c r="DE344" s="3"/>
      <c r="DF344" s="3"/>
      <c r="DG344" s="3"/>
      <c r="DH344" s="3"/>
      <c r="DI344" s="3"/>
      <c r="DJ344" s="3"/>
      <c r="DK344" s="3"/>
      <c r="DL344" s="3"/>
      <c r="DM344" s="3"/>
      <c r="DN344" s="3"/>
      <c r="DO344" s="3"/>
      <c r="DP344" s="3"/>
      <c r="DQ344" s="3"/>
      <c r="DR344" s="3"/>
      <c r="DS344" s="3"/>
      <c r="DT344" s="3"/>
    </row>
    <row r="345" spans="4:124" ht="65.099999999999994" customHeight="1" x14ac:dyDescent="0.25">
      <c r="D345" s="154"/>
      <c r="E345" s="154"/>
      <c r="F345" s="154"/>
      <c r="H345" s="154"/>
      <c r="I345" s="154"/>
      <c r="J345" s="154"/>
      <c r="K345" s="154"/>
      <c r="L345" s="154"/>
      <c r="M345" s="154"/>
      <c r="N345" s="154"/>
      <c r="O345" s="154"/>
      <c r="P345" s="154"/>
      <c r="Q345" s="154"/>
      <c r="R345" s="154"/>
      <c r="S345" s="154"/>
      <c r="T345" s="154"/>
      <c r="U345" s="154"/>
      <c r="V345" s="154"/>
      <c r="W345" s="154"/>
      <c r="X345" s="154"/>
      <c r="Y345" s="154"/>
      <c r="Z345" s="154"/>
      <c r="AA345" s="154"/>
      <c r="AB345" s="154"/>
      <c r="AC345" s="154"/>
      <c r="AE345" s="154"/>
      <c r="AF345" s="154"/>
      <c r="AG345" s="154"/>
      <c r="CL345" s="3"/>
      <c r="CM345" s="3"/>
      <c r="CN345" s="3"/>
      <c r="CO345" s="3"/>
      <c r="CP345" s="3"/>
      <c r="CQ345" s="3"/>
      <c r="CR345" s="3"/>
      <c r="CS345" s="3"/>
      <c r="CT345" s="3"/>
      <c r="CU345" s="3"/>
      <c r="CV345" s="3"/>
      <c r="CW345" s="3"/>
      <c r="CX345" s="3"/>
      <c r="CY345" s="3"/>
      <c r="CZ345" s="3"/>
      <c r="DA345" s="3"/>
      <c r="DB345" s="3"/>
      <c r="DC345" s="3"/>
      <c r="DD345" s="3"/>
      <c r="DE345" s="3"/>
      <c r="DF345" s="3"/>
      <c r="DG345" s="3"/>
      <c r="DH345" s="3"/>
      <c r="DI345" s="3"/>
      <c r="DJ345" s="3"/>
      <c r="DK345" s="3"/>
      <c r="DL345" s="3"/>
      <c r="DM345" s="3"/>
      <c r="DN345" s="3"/>
      <c r="DO345" s="3"/>
      <c r="DP345" s="3"/>
      <c r="DQ345" s="3"/>
      <c r="DR345" s="3"/>
      <c r="DS345" s="3"/>
      <c r="DT345" s="3"/>
    </row>
    <row r="346" spans="4:124" ht="65.099999999999994" customHeight="1" x14ac:dyDescent="0.25">
      <c r="D346" s="154"/>
      <c r="E346" s="154"/>
      <c r="F346" s="154"/>
      <c r="H346" s="154"/>
      <c r="I346" s="154"/>
      <c r="J346" s="154"/>
      <c r="K346" s="154"/>
      <c r="L346" s="154"/>
      <c r="M346" s="154"/>
      <c r="N346" s="154"/>
      <c r="O346" s="154"/>
      <c r="P346" s="154"/>
      <c r="Q346" s="154"/>
      <c r="R346" s="154"/>
      <c r="S346" s="154"/>
      <c r="T346" s="154"/>
      <c r="U346" s="154"/>
      <c r="V346" s="154"/>
      <c r="W346" s="154"/>
      <c r="X346" s="154"/>
      <c r="Y346" s="154"/>
      <c r="Z346" s="154"/>
      <c r="AA346" s="154"/>
      <c r="AB346" s="154"/>
      <c r="AC346" s="154"/>
      <c r="AE346" s="154"/>
      <c r="AF346" s="154"/>
      <c r="AG346" s="154"/>
      <c r="CL346" s="3"/>
      <c r="CM346" s="3"/>
      <c r="CN346" s="3"/>
      <c r="CO346" s="3"/>
      <c r="CP346" s="3"/>
      <c r="CQ346" s="3"/>
      <c r="CR346" s="3"/>
      <c r="CS346" s="3"/>
      <c r="CT346" s="3"/>
      <c r="CU346" s="3"/>
      <c r="CV346" s="3"/>
      <c r="CW346" s="3"/>
      <c r="CX346" s="3"/>
      <c r="CY346" s="3"/>
      <c r="CZ346" s="3"/>
      <c r="DA346" s="3"/>
      <c r="DB346" s="3"/>
      <c r="DC346" s="3"/>
      <c r="DD346" s="3"/>
      <c r="DE346" s="3"/>
      <c r="DF346" s="3"/>
      <c r="DG346" s="3"/>
      <c r="DH346" s="3"/>
      <c r="DI346" s="3"/>
      <c r="DJ346" s="3"/>
      <c r="DK346" s="3"/>
      <c r="DL346" s="3"/>
      <c r="DM346" s="3"/>
      <c r="DN346" s="3"/>
      <c r="DO346" s="3"/>
      <c r="DP346" s="3"/>
      <c r="DQ346" s="3"/>
      <c r="DR346" s="3"/>
      <c r="DS346" s="3"/>
      <c r="DT346" s="3"/>
    </row>
    <row r="347" spans="4:124" ht="65.099999999999994" customHeight="1" x14ac:dyDescent="0.25">
      <c r="D347" s="154"/>
      <c r="E347" s="154"/>
      <c r="F347" s="154"/>
      <c r="H347" s="154"/>
      <c r="I347" s="154"/>
      <c r="J347" s="154"/>
      <c r="K347" s="154"/>
      <c r="L347" s="154"/>
      <c r="M347" s="154"/>
      <c r="N347" s="154"/>
      <c r="O347" s="154"/>
      <c r="P347" s="154"/>
      <c r="Q347" s="154"/>
      <c r="R347" s="154"/>
      <c r="S347" s="154"/>
      <c r="T347" s="154"/>
      <c r="U347" s="154"/>
      <c r="V347" s="154"/>
      <c r="W347" s="154"/>
      <c r="X347" s="154"/>
      <c r="Y347" s="154"/>
      <c r="Z347" s="154"/>
      <c r="AA347" s="154"/>
      <c r="AB347" s="154"/>
      <c r="AC347" s="154"/>
      <c r="AE347" s="154"/>
      <c r="AF347" s="154"/>
      <c r="AG347" s="154"/>
      <c r="CL347" s="3"/>
      <c r="CM347" s="3"/>
      <c r="CN347" s="3"/>
      <c r="CO347" s="3"/>
      <c r="CP347" s="3"/>
      <c r="CQ347" s="3"/>
      <c r="CR347" s="3"/>
      <c r="CS347" s="3"/>
      <c r="CT347" s="3"/>
      <c r="CU347" s="3"/>
      <c r="CV347" s="3"/>
      <c r="CW347" s="3"/>
      <c r="CX347" s="3"/>
      <c r="CY347" s="3"/>
      <c r="CZ347" s="3"/>
      <c r="DA347" s="3"/>
      <c r="DB347" s="3"/>
      <c r="DC347" s="3"/>
      <c r="DD347" s="3"/>
      <c r="DE347" s="3"/>
      <c r="DF347" s="3"/>
      <c r="DG347" s="3"/>
      <c r="DH347" s="3"/>
      <c r="DI347" s="3"/>
      <c r="DJ347" s="3"/>
      <c r="DK347" s="3"/>
      <c r="DL347" s="3"/>
      <c r="DM347" s="3"/>
      <c r="DN347" s="3"/>
      <c r="DO347" s="3"/>
      <c r="DP347" s="3"/>
      <c r="DQ347" s="3"/>
      <c r="DR347" s="3"/>
      <c r="DS347" s="3"/>
      <c r="DT347" s="3"/>
    </row>
    <row r="348" spans="4:124" ht="65.099999999999994" customHeight="1" x14ac:dyDescent="0.25">
      <c r="D348" s="154"/>
      <c r="E348" s="154"/>
      <c r="F348" s="154"/>
      <c r="H348" s="154"/>
      <c r="I348" s="154"/>
      <c r="J348" s="154"/>
      <c r="K348" s="154"/>
      <c r="L348" s="154"/>
      <c r="M348" s="154"/>
      <c r="N348" s="154"/>
      <c r="O348" s="154"/>
      <c r="P348" s="154"/>
      <c r="Q348" s="154"/>
      <c r="R348" s="154"/>
      <c r="S348" s="154"/>
      <c r="T348" s="154"/>
      <c r="U348" s="154"/>
      <c r="V348" s="154"/>
      <c r="W348" s="154"/>
      <c r="X348" s="154"/>
      <c r="Y348" s="154"/>
      <c r="Z348" s="154"/>
      <c r="AA348" s="154"/>
      <c r="AB348" s="154"/>
      <c r="AC348" s="154"/>
      <c r="AE348" s="154"/>
      <c r="AF348" s="154"/>
      <c r="AG348" s="154"/>
      <c r="CL348" s="3"/>
      <c r="CM348" s="3"/>
      <c r="CN348" s="3"/>
      <c r="CO348" s="3"/>
      <c r="CP348" s="3"/>
      <c r="CQ348" s="3"/>
      <c r="CR348" s="3"/>
      <c r="CS348" s="3"/>
      <c r="CT348" s="3"/>
      <c r="CU348" s="3"/>
      <c r="CV348" s="3"/>
      <c r="CW348" s="3"/>
      <c r="CX348" s="3"/>
      <c r="CY348" s="3"/>
      <c r="CZ348" s="3"/>
      <c r="DA348" s="3"/>
      <c r="DB348" s="3"/>
      <c r="DC348" s="3"/>
      <c r="DD348" s="3"/>
      <c r="DE348" s="3"/>
      <c r="DF348" s="3"/>
      <c r="DG348" s="3"/>
      <c r="DH348" s="3"/>
      <c r="DI348" s="3"/>
      <c r="DJ348" s="3"/>
      <c r="DK348" s="3"/>
      <c r="DL348" s="3"/>
      <c r="DM348" s="3"/>
      <c r="DN348" s="3"/>
      <c r="DO348" s="3"/>
      <c r="DP348" s="3"/>
      <c r="DQ348" s="3"/>
      <c r="DR348" s="3"/>
      <c r="DS348" s="3"/>
      <c r="DT348" s="3"/>
    </row>
    <row r="349" spans="4:124" ht="65.099999999999994" customHeight="1" x14ac:dyDescent="0.25">
      <c r="D349" s="154"/>
      <c r="E349" s="154"/>
      <c r="F349" s="154"/>
      <c r="H349" s="154"/>
      <c r="I349" s="154"/>
      <c r="J349" s="154"/>
      <c r="K349" s="154"/>
      <c r="L349" s="154"/>
      <c r="M349" s="154"/>
      <c r="N349" s="154"/>
      <c r="O349" s="154"/>
      <c r="P349" s="154"/>
      <c r="Q349" s="154"/>
      <c r="R349" s="154"/>
      <c r="S349" s="154"/>
      <c r="T349" s="154"/>
      <c r="U349" s="154"/>
      <c r="V349" s="154"/>
      <c r="W349" s="154"/>
      <c r="X349" s="154"/>
      <c r="Y349" s="154"/>
      <c r="Z349" s="154"/>
      <c r="AA349" s="154"/>
      <c r="AB349" s="154"/>
      <c r="AC349" s="154"/>
      <c r="AE349" s="154"/>
      <c r="AF349" s="154"/>
      <c r="AG349" s="154"/>
      <c r="CL349" s="3"/>
      <c r="CM349" s="3"/>
      <c r="CN349" s="3"/>
      <c r="CO349" s="3"/>
      <c r="CP349" s="3"/>
      <c r="CQ349" s="3"/>
      <c r="CR349" s="3"/>
      <c r="CS349" s="3"/>
      <c r="CT349" s="3"/>
      <c r="CU349" s="3"/>
      <c r="CV349" s="3"/>
      <c r="CW349" s="3"/>
      <c r="CX349" s="3"/>
      <c r="CY349" s="3"/>
      <c r="CZ349" s="3"/>
      <c r="DA349" s="3"/>
      <c r="DB349" s="3"/>
      <c r="DC349" s="3"/>
      <c r="DD349" s="3"/>
      <c r="DE349" s="3"/>
      <c r="DF349" s="3"/>
      <c r="DG349" s="3"/>
      <c r="DH349" s="3"/>
      <c r="DI349" s="3"/>
      <c r="DJ349" s="3"/>
      <c r="DK349" s="3"/>
      <c r="DL349" s="3"/>
      <c r="DM349" s="3"/>
      <c r="DN349" s="3"/>
      <c r="DO349" s="3"/>
      <c r="DP349" s="3"/>
      <c r="DQ349" s="3"/>
      <c r="DR349" s="3"/>
      <c r="DS349" s="3"/>
      <c r="DT349" s="3"/>
    </row>
    <row r="350" spans="4:124" ht="65.099999999999994" customHeight="1" x14ac:dyDescent="0.25">
      <c r="D350" s="154"/>
      <c r="E350" s="154"/>
      <c r="F350" s="154"/>
      <c r="H350" s="154"/>
      <c r="I350" s="154"/>
      <c r="J350" s="154"/>
      <c r="K350" s="154"/>
      <c r="L350" s="154"/>
      <c r="M350" s="154"/>
      <c r="N350" s="154"/>
      <c r="O350" s="154"/>
      <c r="P350" s="154"/>
      <c r="Q350" s="154"/>
      <c r="R350" s="154"/>
      <c r="S350" s="154"/>
      <c r="T350" s="154"/>
      <c r="U350" s="154"/>
      <c r="V350" s="154"/>
      <c r="W350" s="154"/>
      <c r="X350" s="154"/>
      <c r="Y350" s="154"/>
      <c r="Z350" s="154"/>
      <c r="AA350" s="154"/>
      <c r="AB350" s="154"/>
      <c r="AC350" s="154"/>
      <c r="AE350" s="154"/>
      <c r="AF350" s="154"/>
      <c r="AG350" s="154"/>
      <c r="CL350" s="3"/>
      <c r="CM350" s="3"/>
      <c r="CN350" s="3"/>
      <c r="CO350" s="3"/>
      <c r="CP350" s="3"/>
      <c r="CQ350" s="3"/>
      <c r="CR350" s="3"/>
      <c r="CS350" s="3"/>
      <c r="CT350" s="3"/>
      <c r="CU350" s="3"/>
      <c r="CV350" s="3"/>
      <c r="CW350" s="3"/>
      <c r="CX350" s="3"/>
      <c r="CY350" s="3"/>
      <c r="CZ350" s="3"/>
      <c r="DA350" s="3"/>
      <c r="DB350" s="3"/>
      <c r="DC350" s="3"/>
      <c r="DD350" s="3"/>
      <c r="DE350" s="3"/>
      <c r="DF350" s="3"/>
      <c r="DG350" s="3"/>
      <c r="DH350" s="3"/>
      <c r="DI350" s="3"/>
      <c r="DJ350" s="3"/>
      <c r="DK350" s="3"/>
      <c r="DL350" s="3"/>
      <c r="DM350" s="3"/>
      <c r="DN350" s="3"/>
      <c r="DO350" s="3"/>
      <c r="DP350" s="3"/>
      <c r="DQ350" s="3"/>
      <c r="DR350" s="3"/>
      <c r="DS350" s="3"/>
      <c r="DT350" s="3"/>
    </row>
    <row r="351" spans="4:124" ht="65.099999999999994" customHeight="1" x14ac:dyDescent="0.25">
      <c r="D351" s="154"/>
      <c r="E351" s="154"/>
      <c r="F351" s="154"/>
      <c r="H351" s="154"/>
      <c r="I351" s="154"/>
      <c r="J351" s="154"/>
      <c r="K351" s="154"/>
      <c r="L351" s="154"/>
      <c r="M351" s="154"/>
      <c r="N351" s="154"/>
      <c r="O351" s="154"/>
      <c r="P351" s="154"/>
      <c r="Q351" s="154"/>
      <c r="R351" s="154"/>
      <c r="S351" s="154"/>
      <c r="T351" s="154"/>
      <c r="U351" s="154"/>
      <c r="V351" s="154"/>
      <c r="W351" s="154"/>
      <c r="X351" s="154"/>
      <c r="Y351" s="154"/>
      <c r="Z351" s="154"/>
      <c r="AA351" s="154"/>
      <c r="AB351" s="154"/>
      <c r="AC351" s="154"/>
      <c r="AE351" s="154"/>
      <c r="AF351" s="154"/>
      <c r="AG351" s="154"/>
      <c r="CL351" s="3"/>
      <c r="CM351" s="3"/>
      <c r="CN351" s="3"/>
      <c r="CO351" s="3"/>
      <c r="CP351" s="3"/>
      <c r="CQ351" s="3"/>
      <c r="CR351" s="3"/>
      <c r="CS351" s="3"/>
      <c r="CT351" s="3"/>
      <c r="CU351" s="3"/>
      <c r="CV351" s="3"/>
      <c r="CW351" s="3"/>
      <c r="CX351" s="3"/>
      <c r="CY351" s="3"/>
      <c r="CZ351" s="3"/>
      <c r="DA351" s="3"/>
      <c r="DB351" s="3"/>
      <c r="DC351" s="3"/>
      <c r="DD351" s="3"/>
      <c r="DE351" s="3"/>
      <c r="DF351" s="3"/>
      <c r="DG351" s="3"/>
      <c r="DH351" s="3"/>
      <c r="DI351" s="3"/>
      <c r="DJ351" s="3"/>
      <c r="DK351" s="3"/>
      <c r="DL351" s="3"/>
      <c r="DM351" s="3"/>
      <c r="DN351" s="3"/>
      <c r="DO351" s="3"/>
      <c r="DP351" s="3"/>
      <c r="DQ351" s="3"/>
      <c r="DR351" s="3"/>
      <c r="DS351" s="3"/>
      <c r="DT351" s="3"/>
    </row>
    <row r="352" spans="4:124" ht="65.099999999999994" customHeight="1" x14ac:dyDescent="0.25">
      <c r="D352" s="154"/>
      <c r="E352" s="154"/>
      <c r="F352" s="154"/>
      <c r="H352" s="154"/>
      <c r="I352" s="154"/>
      <c r="J352" s="154"/>
      <c r="K352" s="154"/>
      <c r="L352" s="154"/>
      <c r="M352" s="154"/>
      <c r="N352" s="154"/>
      <c r="O352" s="154"/>
      <c r="P352" s="154"/>
      <c r="Q352" s="154"/>
      <c r="R352" s="154"/>
      <c r="S352" s="154"/>
      <c r="T352" s="154"/>
      <c r="U352" s="154"/>
      <c r="V352" s="154"/>
      <c r="W352" s="154"/>
      <c r="X352" s="154"/>
      <c r="Y352" s="154"/>
      <c r="Z352" s="154"/>
      <c r="AA352" s="154"/>
      <c r="AB352" s="154"/>
      <c r="AC352" s="154"/>
      <c r="AE352" s="154"/>
      <c r="AF352" s="154"/>
      <c r="AG352" s="154"/>
      <c r="CL352" s="3"/>
      <c r="CM352" s="3"/>
      <c r="CN352" s="3"/>
      <c r="CO352" s="3"/>
      <c r="CP352" s="3"/>
      <c r="CQ352" s="3"/>
      <c r="CR352" s="3"/>
      <c r="CS352" s="3"/>
      <c r="CT352" s="3"/>
      <c r="CU352" s="3"/>
      <c r="CV352" s="3"/>
      <c r="CW352" s="3"/>
      <c r="CX352" s="3"/>
      <c r="CY352" s="3"/>
      <c r="CZ352" s="3"/>
      <c r="DA352" s="3"/>
      <c r="DB352" s="3"/>
      <c r="DC352" s="3"/>
      <c r="DD352" s="3"/>
      <c r="DE352" s="3"/>
      <c r="DF352" s="3"/>
      <c r="DG352" s="3"/>
      <c r="DH352" s="3"/>
      <c r="DI352" s="3"/>
      <c r="DJ352" s="3"/>
      <c r="DK352" s="3"/>
      <c r="DL352" s="3"/>
      <c r="DM352" s="3"/>
      <c r="DN352" s="3"/>
      <c r="DO352" s="3"/>
      <c r="DP352" s="3"/>
      <c r="DQ352" s="3"/>
      <c r="DR352" s="3"/>
      <c r="DS352" s="3"/>
      <c r="DT352" s="3"/>
    </row>
    <row r="353" spans="4:124" ht="65.099999999999994" customHeight="1" x14ac:dyDescent="0.25">
      <c r="D353" s="154"/>
      <c r="E353" s="154"/>
      <c r="F353" s="154"/>
      <c r="H353" s="154"/>
      <c r="I353" s="154"/>
      <c r="J353" s="154"/>
      <c r="K353" s="154"/>
      <c r="L353" s="154"/>
      <c r="M353" s="154"/>
      <c r="N353" s="154"/>
      <c r="O353" s="154"/>
      <c r="P353" s="154"/>
      <c r="Q353" s="154"/>
      <c r="R353" s="154"/>
      <c r="S353" s="154"/>
      <c r="T353" s="154"/>
      <c r="U353" s="154"/>
      <c r="V353" s="154"/>
      <c r="W353" s="154"/>
      <c r="X353" s="154"/>
      <c r="Y353" s="154"/>
      <c r="Z353" s="154"/>
      <c r="AA353" s="154"/>
      <c r="AB353" s="154"/>
      <c r="AC353" s="154"/>
      <c r="AE353" s="154"/>
      <c r="AF353" s="154"/>
      <c r="AG353" s="154"/>
      <c r="CL353" s="3"/>
      <c r="CM353" s="3"/>
      <c r="CN353" s="3"/>
      <c r="CO353" s="3"/>
      <c r="CP353" s="3"/>
      <c r="CQ353" s="3"/>
      <c r="CR353" s="3"/>
      <c r="CS353" s="3"/>
      <c r="CT353" s="3"/>
      <c r="CU353" s="3"/>
      <c r="CV353" s="3"/>
      <c r="CW353" s="3"/>
      <c r="CX353" s="3"/>
      <c r="CY353" s="3"/>
      <c r="CZ353" s="3"/>
      <c r="DA353" s="3"/>
      <c r="DB353" s="3"/>
      <c r="DC353" s="3"/>
      <c r="DD353" s="3"/>
      <c r="DE353" s="3"/>
      <c r="DF353" s="3"/>
      <c r="DG353" s="3"/>
      <c r="DH353" s="3"/>
      <c r="DI353" s="3"/>
      <c r="DJ353" s="3"/>
      <c r="DK353" s="3"/>
      <c r="DL353" s="3"/>
      <c r="DM353" s="3"/>
      <c r="DN353" s="3"/>
      <c r="DO353" s="3"/>
      <c r="DP353" s="3"/>
      <c r="DQ353" s="3"/>
      <c r="DR353" s="3"/>
      <c r="DS353" s="3"/>
      <c r="DT353" s="3"/>
    </row>
    <row r="354" spans="4:124" ht="65.099999999999994" customHeight="1" x14ac:dyDescent="0.25">
      <c r="D354" s="154"/>
      <c r="E354" s="154"/>
      <c r="F354" s="154"/>
      <c r="H354" s="154"/>
      <c r="I354" s="154"/>
      <c r="J354" s="154"/>
      <c r="K354" s="154"/>
      <c r="L354" s="154"/>
      <c r="M354" s="154"/>
      <c r="N354" s="154"/>
      <c r="O354" s="154"/>
      <c r="P354" s="154"/>
      <c r="Q354" s="154"/>
      <c r="R354" s="154"/>
      <c r="S354" s="154"/>
      <c r="T354" s="154"/>
      <c r="U354" s="154"/>
      <c r="V354" s="154"/>
      <c r="W354" s="154"/>
      <c r="X354" s="154"/>
      <c r="Y354" s="154"/>
      <c r="Z354" s="154"/>
      <c r="AA354" s="154"/>
      <c r="AB354" s="154"/>
      <c r="AC354" s="154"/>
      <c r="AE354" s="154"/>
      <c r="AF354" s="154"/>
      <c r="AG354" s="154"/>
      <c r="CL354" s="3"/>
      <c r="CM354" s="3"/>
      <c r="CN354" s="3"/>
      <c r="CO354" s="3"/>
      <c r="CP354" s="3"/>
      <c r="CQ354" s="3"/>
      <c r="CR354" s="3"/>
      <c r="CS354" s="3"/>
      <c r="CT354" s="3"/>
      <c r="CU354" s="3"/>
      <c r="CV354" s="3"/>
      <c r="CW354" s="3"/>
      <c r="CX354" s="3"/>
      <c r="CY354" s="3"/>
      <c r="CZ354" s="3"/>
      <c r="DA354" s="3"/>
      <c r="DB354" s="3"/>
      <c r="DC354" s="3"/>
      <c r="DD354" s="3"/>
      <c r="DE354" s="3"/>
      <c r="DF354" s="3"/>
      <c r="DG354" s="3"/>
      <c r="DH354" s="3"/>
      <c r="DI354" s="3"/>
      <c r="DJ354" s="3"/>
      <c r="DK354" s="3"/>
      <c r="DL354" s="3"/>
      <c r="DM354" s="3"/>
      <c r="DN354" s="3"/>
      <c r="DO354" s="3"/>
      <c r="DP354" s="3"/>
      <c r="DQ354" s="3"/>
      <c r="DR354" s="3"/>
      <c r="DS354" s="3"/>
      <c r="DT354" s="3"/>
    </row>
    <row r="355" spans="4:124" ht="65.099999999999994" customHeight="1" x14ac:dyDescent="0.25">
      <c r="D355" s="154"/>
      <c r="E355" s="154"/>
      <c r="F355" s="154"/>
      <c r="H355" s="154"/>
      <c r="I355" s="154"/>
      <c r="J355" s="154"/>
      <c r="K355" s="154"/>
      <c r="L355" s="154"/>
      <c r="M355" s="154"/>
      <c r="N355" s="154"/>
      <c r="O355" s="154"/>
      <c r="P355" s="154"/>
      <c r="Q355" s="154"/>
      <c r="R355" s="154"/>
      <c r="S355" s="154"/>
      <c r="T355" s="154"/>
      <c r="U355" s="154"/>
      <c r="V355" s="154"/>
      <c r="W355" s="154"/>
      <c r="X355" s="154"/>
      <c r="Y355" s="154"/>
      <c r="Z355" s="154"/>
      <c r="AA355" s="154"/>
      <c r="AB355" s="154"/>
      <c r="AC355" s="154"/>
      <c r="AE355" s="154"/>
      <c r="AF355" s="154"/>
      <c r="AG355" s="154"/>
      <c r="CL355" s="3"/>
      <c r="CM355" s="3"/>
      <c r="CN355" s="3"/>
      <c r="CO355" s="3"/>
      <c r="CP355" s="3"/>
      <c r="CQ355" s="3"/>
      <c r="CR355" s="3"/>
      <c r="CS355" s="3"/>
      <c r="CT355" s="3"/>
      <c r="CU355" s="3"/>
      <c r="CV355" s="3"/>
      <c r="CW355" s="3"/>
      <c r="CX355" s="3"/>
      <c r="CY355" s="3"/>
      <c r="CZ355" s="3"/>
      <c r="DA355" s="3"/>
      <c r="DB355" s="3"/>
      <c r="DC355" s="3"/>
      <c r="DD355" s="3"/>
      <c r="DE355" s="3"/>
      <c r="DF355" s="3"/>
      <c r="DG355" s="3"/>
      <c r="DH355" s="3"/>
      <c r="DI355" s="3"/>
      <c r="DJ355" s="3"/>
      <c r="DK355" s="3"/>
      <c r="DL355" s="3"/>
      <c r="DM355" s="3"/>
      <c r="DN355" s="3"/>
      <c r="DO355" s="3"/>
      <c r="DP355" s="3"/>
      <c r="DQ355" s="3"/>
      <c r="DR355" s="3"/>
      <c r="DS355" s="3"/>
      <c r="DT355" s="3"/>
    </row>
    <row r="356" spans="4:124" ht="65.099999999999994" customHeight="1" x14ac:dyDescent="0.25">
      <c r="D356" s="154"/>
      <c r="E356" s="154"/>
      <c r="F356" s="154"/>
      <c r="H356" s="154"/>
      <c r="I356" s="154"/>
      <c r="J356" s="154"/>
      <c r="K356" s="154"/>
      <c r="L356" s="154"/>
      <c r="M356" s="154"/>
      <c r="N356" s="154"/>
      <c r="O356" s="154"/>
      <c r="P356" s="154"/>
      <c r="Q356" s="154"/>
      <c r="R356" s="154"/>
      <c r="S356" s="154"/>
      <c r="T356" s="154"/>
      <c r="U356" s="154"/>
      <c r="V356" s="154"/>
      <c r="W356" s="154"/>
      <c r="X356" s="154"/>
      <c r="Y356" s="154"/>
      <c r="Z356" s="154"/>
      <c r="AA356" s="154"/>
      <c r="AB356" s="154"/>
      <c r="AC356" s="154"/>
      <c r="AE356" s="154"/>
      <c r="AF356" s="154"/>
      <c r="AG356" s="154"/>
      <c r="CL356" s="3"/>
      <c r="CM356" s="3"/>
      <c r="CN356" s="3"/>
      <c r="CO356" s="3"/>
      <c r="CP356" s="3"/>
      <c r="CQ356" s="3"/>
      <c r="CR356" s="3"/>
      <c r="CS356" s="3"/>
      <c r="CT356" s="3"/>
      <c r="CU356" s="3"/>
      <c r="CV356" s="3"/>
      <c r="CW356" s="3"/>
      <c r="CX356" s="3"/>
      <c r="CY356" s="3"/>
      <c r="CZ356" s="3"/>
      <c r="DA356" s="3"/>
      <c r="DB356" s="3"/>
      <c r="DC356" s="3"/>
      <c r="DD356" s="3"/>
      <c r="DE356" s="3"/>
      <c r="DF356" s="3"/>
      <c r="DG356" s="3"/>
      <c r="DH356" s="3"/>
      <c r="DI356" s="3"/>
      <c r="DJ356" s="3"/>
      <c r="DK356" s="3"/>
      <c r="DL356" s="3"/>
      <c r="DM356" s="3"/>
      <c r="DN356" s="3"/>
      <c r="DO356" s="3"/>
      <c r="DP356" s="3"/>
      <c r="DQ356" s="3"/>
      <c r="DR356" s="3"/>
      <c r="DS356" s="3"/>
      <c r="DT356" s="3"/>
    </row>
    <row r="357" spans="4:124" ht="65.099999999999994" customHeight="1" x14ac:dyDescent="0.25">
      <c r="D357" s="154"/>
      <c r="E357" s="154"/>
      <c r="F357" s="154"/>
      <c r="H357" s="154"/>
      <c r="I357" s="154"/>
      <c r="J357" s="154"/>
      <c r="K357" s="154"/>
      <c r="L357" s="154"/>
      <c r="M357" s="154"/>
      <c r="N357" s="154"/>
      <c r="O357" s="154"/>
      <c r="P357" s="154"/>
      <c r="Q357" s="154"/>
      <c r="R357" s="154"/>
      <c r="S357" s="154"/>
      <c r="T357" s="154"/>
      <c r="U357" s="154"/>
      <c r="V357" s="154"/>
      <c r="W357" s="154"/>
      <c r="X357" s="154"/>
      <c r="Y357" s="154"/>
      <c r="Z357" s="154"/>
      <c r="AA357" s="154"/>
      <c r="AB357" s="154"/>
      <c r="AC357" s="154"/>
      <c r="AE357" s="154"/>
      <c r="AF357" s="154"/>
      <c r="AG357" s="154"/>
      <c r="CL357" s="3"/>
      <c r="CM357" s="3"/>
      <c r="CN357" s="3"/>
      <c r="CO357" s="3"/>
      <c r="CP357" s="3"/>
      <c r="CQ357" s="3"/>
      <c r="CR357" s="3"/>
      <c r="CS357" s="3"/>
      <c r="CT357" s="3"/>
      <c r="CU357" s="3"/>
      <c r="CV357" s="3"/>
      <c r="CW357" s="3"/>
      <c r="CX357" s="3"/>
      <c r="CY357" s="3"/>
      <c r="CZ357" s="3"/>
      <c r="DA357" s="3"/>
      <c r="DB357" s="3"/>
      <c r="DC357" s="3"/>
      <c r="DD357" s="3"/>
      <c r="DE357" s="3"/>
      <c r="DF357" s="3"/>
      <c r="DG357" s="3"/>
      <c r="DH357" s="3"/>
      <c r="DI357" s="3"/>
      <c r="DJ357" s="3"/>
      <c r="DK357" s="3"/>
      <c r="DL357" s="3"/>
      <c r="DM357" s="3"/>
      <c r="DN357" s="3"/>
      <c r="DO357" s="3"/>
      <c r="DP357" s="3"/>
      <c r="DQ357" s="3"/>
      <c r="DR357" s="3"/>
      <c r="DS357" s="3"/>
      <c r="DT357" s="3"/>
    </row>
    <row r="358" spans="4:124" ht="65.099999999999994" customHeight="1" x14ac:dyDescent="0.25">
      <c r="D358" s="154"/>
      <c r="E358" s="154"/>
      <c r="F358" s="154"/>
      <c r="H358" s="154"/>
      <c r="I358" s="154"/>
      <c r="J358" s="154"/>
      <c r="K358" s="154"/>
      <c r="L358" s="154"/>
      <c r="M358" s="154"/>
      <c r="N358" s="154"/>
      <c r="O358" s="154"/>
      <c r="P358" s="154"/>
      <c r="Q358" s="154"/>
      <c r="R358" s="154"/>
      <c r="S358" s="154"/>
      <c r="T358" s="154"/>
      <c r="U358" s="154"/>
      <c r="V358" s="154"/>
      <c r="W358" s="154"/>
      <c r="X358" s="154"/>
      <c r="Y358" s="154"/>
      <c r="Z358" s="154"/>
      <c r="AA358" s="154"/>
      <c r="AB358" s="154"/>
      <c r="AC358" s="154"/>
      <c r="AE358" s="154"/>
      <c r="AF358" s="154"/>
      <c r="AG358" s="154"/>
      <c r="CL358" s="3"/>
      <c r="CM358" s="3"/>
      <c r="CN358" s="3"/>
      <c r="CO358" s="3"/>
      <c r="CP358" s="3"/>
      <c r="CQ358" s="3"/>
      <c r="CR358" s="3"/>
      <c r="CS358" s="3"/>
      <c r="CT358" s="3"/>
      <c r="CU358" s="3"/>
      <c r="CV358" s="3"/>
      <c r="CW358" s="3"/>
      <c r="CX358" s="3"/>
      <c r="CY358" s="3"/>
      <c r="CZ358" s="3"/>
      <c r="DA358" s="3"/>
      <c r="DB358" s="3"/>
      <c r="DC358" s="3"/>
      <c r="DD358" s="3"/>
      <c r="DE358" s="3"/>
      <c r="DF358" s="3"/>
      <c r="DG358" s="3"/>
      <c r="DH358" s="3"/>
      <c r="DI358" s="3"/>
      <c r="DJ358" s="3"/>
      <c r="DK358" s="3"/>
      <c r="DL358" s="3"/>
      <c r="DM358" s="3"/>
      <c r="DN358" s="3"/>
      <c r="DO358" s="3"/>
      <c r="DP358" s="3"/>
      <c r="DQ358" s="3"/>
      <c r="DR358" s="3"/>
      <c r="DS358" s="3"/>
      <c r="DT358" s="3"/>
    </row>
    <row r="359" spans="4:124" ht="65.099999999999994" customHeight="1" x14ac:dyDescent="0.25">
      <c r="D359" s="154"/>
      <c r="E359" s="154"/>
      <c r="F359" s="154"/>
      <c r="H359" s="154"/>
      <c r="I359" s="154"/>
      <c r="J359" s="154"/>
      <c r="K359" s="154"/>
      <c r="L359" s="154"/>
      <c r="M359" s="154"/>
      <c r="N359" s="154"/>
      <c r="O359" s="154"/>
      <c r="P359" s="154"/>
      <c r="Q359" s="154"/>
      <c r="R359" s="154"/>
      <c r="S359" s="154"/>
      <c r="T359" s="154"/>
      <c r="U359" s="154"/>
      <c r="V359" s="154"/>
      <c r="W359" s="154"/>
      <c r="X359" s="154"/>
      <c r="Y359" s="154"/>
      <c r="Z359" s="154"/>
      <c r="AA359" s="154"/>
      <c r="AB359" s="154"/>
      <c r="AC359" s="154"/>
      <c r="AE359" s="154"/>
      <c r="AF359" s="154"/>
      <c r="AG359" s="154"/>
      <c r="CL359" s="3"/>
      <c r="CM359" s="3"/>
      <c r="CN359" s="3"/>
      <c r="CO359" s="3"/>
      <c r="CP359" s="3"/>
      <c r="CQ359" s="3"/>
      <c r="CR359" s="3"/>
      <c r="CS359" s="3"/>
      <c r="CT359" s="3"/>
      <c r="CU359" s="3"/>
      <c r="CV359" s="3"/>
      <c r="CW359" s="3"/>
      <c r="CX359" s="3"/>
      <c r="CY359" s="3"/>
      <c r="CZ359" s="3"/>
      <c r="DA359" s="3"/>
      <c r="DB359" s="3"/>
      <c r="DC359" s="3"/>
      <c r="DD359" s="3"/>
      <c r="DE359" s="3"/>
      <c r="DF359" s="3"/>
      <c r="DG359" s="3"/>
      <c r="DH359" s="3"/>
      <c r="DI359" s="3"/>
      <c r="DJ359" s="3"/>
      <c r="DK359" s="3"/>
      <c r="DL359" s="3"/>
      <c r="DM359" s="3"/>
      <c r="DN359" s="3"/>
      <c r="DO359" s="3"/>
      <c r="DP359" s="3"/>
      <c r="DQ359" s="3"/>
      <c r="DR359" s="3"/>
      <c r="DS359" s="3"/>
      <c r="DT359" s="3"/>
    </row>
    <row r="360" spans="4:124" ht="65.099999999999994" customHeight="1" x14ac:dyDescent="0.25">
      <c r="D360" s="154"/>
      <c r="E360" s="154"/>
      <c r="F360" s="154"/>
      <c r="H360" s="154"/>
      <c r="I360" s="154"/>
      <c r="J360" s="154"/>
      <c r="K360" s="154"/>
      <c r="L360" s="154"/>
      <c r="M360" s="154"/>
      <c r="N360" s="154"/>
      <c r="O360" s="154"/>
      <c r="P360" s="154"/>
      <c r="Q360" s="154"/>
      <c r="R360" s="154"/>
      <c r="S360" s="154"/>
      <c r="T360" s="154"/>
      <c r="U360" s="154"/>
      <c r="V360" s="154"/>
      <c r="W360" s="154"/>
      <c r="X360" s="154"/>
      <c r="Y360" s="154"/>
      <c r="Z360" s="154"/>
      <c r="AA360" s="154"/>
      <c r="AB360" s="154"/>
      <c r="AC360" s="154"/>
      <c r="AE360" s="154"/>
      <c r="AF360" s="154"/>
      <c r="AG360" s="154"/>
      <c r="CL360" s="3"/>
      <c r="CM360" s="3"/>
      <c r="CN360" s="3"/>
      <c r="CO360" s="3"/>
      <c r="CP360" s="3"/>
      <c r="CQ360" s="3"/>
      <c r="CR360" s="3"/>
      <c r="CS360" s="3"/>
      <c r="CT360" s="3"/>
      <c r="CU360" s="3"/>
      <c r="CV360" s="3"/>
      <c r="CW360" s="3"/>
      <c r="CX360" s="3"/>
      <c r="CY360" s="3"/>
      <c r="CZ360" s="3"/>
      <c r="DA360" s="3"/>
      <c r="DB360" s="3"/>
      <c r="DC360" s="3"/>
      <c r="DD360" s="3"/>
      <c r="DE360" s="3"/>
      <c r="DF360" s="3"/>
      <c r="DG360" s="3"/>
      <c r="DH360" s="3"/>
      <c r="DI360" s="3"/>
      <c r="DJ360" s="3"/>
      <c r="DK360" s="3"/>
      <c r="DL360" s="3"/>
      <c r="DM360" s="3"/>
      <c r="DN360" s="3"/>
      <c r="DO360" s="3"/>
      <c r="DP360" s="3"/>
      <c r="DQ360" s="3"/>
      <c r="DR360" s="3"/>
      <c r="DS360" s="3"/>
      <c r="DT360" s="3"/>
    </row>
    <row r="361" spans="4:124" ht="65.099999999999994" customHeight="1" x14ac:dyDescent="0.25">
      <c r="D361" s="154"/>
      <c r="E361" s="154"/>
      <c r="F361" s="154"/>
      <c r="H361" s="154"/>
      <c r="I361" s="154"/>
      <c r="J361" s="154"/>
      <c r="K361" s="154"/>
      <c r="L361" s="154"/>
      <c r="M361" s="154"/>
      <c r="N361" s="154"/>
      <c r="O361" s="154"/>
      <c r="P361" s="154"/>
      <c r="Q361" s="154"/>
      <c r="R361" s="154"/>
      <c r="S361" s="154"/>
      <c r="T361" s="154"/>
      <c r="U361" s="154"/>
      <c r="V361" s="154"/>
      <c r="W361" s="154"/>
      <c r="X361" s="154"/>
      <c r="Y361" s="154"/>
      <c r="Z361" s="154"/>
      <c r="AA361" s="154"/>
      <c r="AB361" s="154"/>
      <c r="AC361" s="154"/>
      <c r="AE361" s="154"/>
      <c r="AF361" s="154"/>
      <c r="AG361" s="154"/>
      <c r="CL361" s="3"/>
      <c r="CM361" s="3"/>
      <c r="CN361" s="3"/>
      <c r="CO361" s="3"/>
      <c r="CP361" s="3"/>
      <c r="CQ361" s="3"/>
      <c r="CR361" s="3"/>
      <c r="CS361" s="3"/>
      <c r="CT361" s="3"/>
      <c r="CU361" s="3"/>
      <c r="CV361" s="3"/>
      <c r="CW361" s="3"/>
      <c r="CX361" s="3"/>
      <c r="CY361" s="3"/>
      <c r="CZ361" s="3"/>
      <c r="DA361" s="3"/>
      <c r="DB361" s="3"/>
      <c r="DC361" s="3"/>
      <c r="DD361" s="3"/>
      <c r="DE361" s="3"/>
      <c r="DF361" s="3"/>
      <c r="DG361" s="3"/>
      <c r="DH361" s="3"/>
      <c r="DI361" s="3"/>
      <c r="DJ361" s="3"/>
      <c r="DK361" s="3"/>
      <c r="DL361" s="3"/>
      <c r="DM361" s="3"/>
      <c r="DN361" s="3"/>
      <c r="DO361" s="3"/>
      <c r="DP361" s="3"/>
      <c r="DQ361" s="3"/>
      <c r="DR361" s="3"/>
      <c r="DS361" s="3"/>
      <c r="DT361" s="3"/>
    </row>
    <row r="362" spans="4:124" ht="65.099999999999994" customHeight="1" x14ac:dyDescent="0.25">
      <c r="D362" s="154"/>
      <c r="E362" s="154"/>
      <c r="F362" s="154"/>
      <c r="H362" s="154"/>
      <c r="I362" s="154"/>
      <c r="J362" s="154"/>
      <c r="K362" s="154"/>
      <c r="L362" s="154"/>
      <c r="M362" s="154"/>
      <c r="N362" s="154"/>
      <c r="O362" s="154"/>
      <c r="P362" s="154"/>
      <c r="Q362" s="154"/>
      <c r="R362" s="154"/>
      <c r="S362" s="154"/>
      <c r="T362" s="154"/>
      <c r="U362" s="154"/>
      <c r="V362" s="154"/>
      <c r="W362" s="154"/>
      <c r="X362" s="154"/>
      <c r="Y362" s="154"/>
      <c r="Z362" s="154"/>
      <c r="AA362" s="154"/>
      <c r="AB362" s="154"/>
      <c r="AC362" s="154"/>
      <c r="AE362" s="154"/>
      <c r="AF362" s="154"/>
      <c r="AG362" s="154"/>
      <c r="CL362" s="3"/>
      <c r="CM362" s="3"/>
      <c r="CN362" s="3"/>
      <c r="CO362" s="3"/>
      <c r="CP362" s="3"/>
      <c r="CQ362" s="3"/>
      <c r="CR362" s="3"/>
      <c r="CS362" s="3"/>
      <c r="CT362" s="3"/>
      <c r="CU362" s="3"/>
      <c r="CV362" s="3"/>
      <c r="CW362" s="3"/>
      <c r="CX362" s="3"/>
      <c r="CY362" s="3"/>
      <c r="CZ362" s="3"/>
      <c r="DA362" s="3"/>
      <c r="DB362" s="3"/>
      <c r="DC362" s="3"/>
      <c r="DD362" s="3"/>
      <c r="DE362" s="3"/>
      <c r="DF362" s="3"/>
      <c r="DG362" s="3"/>
      <c r="DH362" s="3"/>
      <c r="DI362" s="3"/>
      <c r="DJ362" s="3"/>
      <c r="DK362" s="3"/>
      <c r="DL362" s="3"/>
      <c r="DM362" s="3"/>
      <c r="DN362" s="3"/>
      <c r="DO362" s="3"/>
      <c r="DP362" s="3"/>
      <c r="DQ362" s="3"/>
      <c r="DR362" s="3"/>
      <c r="DS362" s="3"/>
      <c r="DT362" s="3"/>
    </row>
    <row r="363" spans="4:124" ht="65.099999999999994" customHeight="1" x14ac:dyDescent="0.25">
      <c r="D363" s="154"/>
      <c r="E363" s="154"/>
      <c r="F363" s="154"/>
      <c r="H363" s="154"/>
      <c r="I363" s="154"/>
      <c r="J363" s="154"/>
      <c r="K363" s="154"/>
      <c r="L363" s="154"/>
      <c r="M363" s="154"/>
      <c r="N363" s="154"/>
      <c r="O363" s="154"/>
      <c r="P363" s="154"/>
      <c r="Q363" s="154"/>
      <c r="R363" s="154"/>
      <c r="S363" s="154"/>
      <c r="T363" s="154"/>
      <c r="U363" s="154"/>
      <c r="V363" s="154"/>
      <c r="W363" s="154"/>
      <c r="X363" s="154"/>
      <c r="Y363" s="154"/>
      <c r="Z363" s="154"/>
      <c r="AA363" s="154"/>
      <c r="AB363" s="154"/>
      <c r="AC363" s="154"/>
      <c r="AE363" s="154"/>
      <c r="AF363" s="154"/>
      <c r="AG363" s="154"/>
      <c r="CL363" s="3"/>
      <c r="CM363" s="3"/>
      <c r="CN363" s="3"/>
      <c r="CO363" s="3"/>
      <c r="CP363" s="3"/>
      <c r="CQ363" s="3"/>
      <c r="CR363" s="3"/>
      <c r="CS363" s="3"/>
      <c r="CT363" s="3"/>
      <c r="CU363" s="3"/>
      <c r="CV363" s="3"/>
      <c r="CW363" s="3"/>
      <c r="CX363" s="3"/>
      <c r="CY363" s="3"/>
      <c r="CZ363" s="3"/>
      <c r="DA363" s="3"/>
      <c r="DB363" s="3"/>
      <c r="DC363" s="3"/>
      <c r="DD363" s="3"/>
      <c r="DE363" s="3"/>
      <c r="DF363" s="3"/>
      <c r="DG363" s="3"/>
      <c r="DH363" s="3"/>
      <c r="DI363" s="3"/>
      <c r="DJ363" s="3"/>
      <c r="DK363" s="3"/>
      <c r="DL363" s="3"/>
      <c r="DM363" s="3"/>
      <c r="DN363" s="3"/>
      <c r="DO363" s="3"/>
      <c r="DP363" s="3"/>
      <c r="DQ363" s="3"/>
      <c r="DR363" s="3"/>
      <c r="DS363" s="3"/>
      <c r="DT363" s="3"/>
    </row>
    <row r="364" spans="4:124" ht="65.099999999999994" customHeight="1" x14ac:dyDescent="0.25">
      <c r="D364" s="154"/>
      <c r="E364" s="154"/>
      <c r="F364" s="154"/>
      <c r="H364" s="154"/>
      <c r="I364" s="154"/>
      <c r="J364" s="154"/>
      <c r="K364" s="154"/>
      <c r="L364" s="154"/>
      <c r="M364" s="154"/>
      <c r="N364" s="154"/>
      <c r="O364" s="154"/>
      <c r="P364" s="154"/>
      <c r="Q364" s="154"/>
      <c r="R364" s="154"/>
      <c r="S364" s="154"/>
      <c r="T364" s="154"/>
      <c r="U364" s="154"/>
      <c r="V364" s="154"/>
      <c r="W364" s="154"/>
      <c r="X364" s="154"/>
      <c r="Y364" s="154"/>
      <c r="Z364" s="154"/>
      <c r="AA364" s="154"/>
      <c r="AB364" s="154"/>
      <c r="AC364" s="154"/>
      <c r="AE364" s="154"/>
      <c r="AF364" s="154"/>
      <c r="AG364" s="154"/>
      <c r="CL364" s="3"/>
      <c r="CM364" s="3"/>
      <c r="CN364" s="3"/>
      <c r="CO364" s="3"/>
      <c r="CP364" s="3"/>
      <c r="CQ364" s="3"/>
      <c r="CR364" s="3"/>
      <c r="CS364" s="3"/>
      <c r="CT364" s="3"/>
      <c r="CU364" s="3"/>
      <c r="CV364" s="3"/>
      <c r="CW364" s="3"/>
      <c r="CX364" s="3"/>
      <c r="CY364" s="3"/>
      <c r="CZ364" s="3"/>
      <c r="DA364" s="3"/>
      <c r="DB364" s="3"/>
      <c r="DC364" s="3"/>
      <c r="DD364" s="3"/>
      <c r="DE364" s="3"/>
      <c r="DF364" s="3"/>
      <c r="DG364" s="3"/>
      <c r="DH364" s="3"/>
      <c r="DI364" s="3"/>
      <c r="DJ364" s="3"/>
      <c r="DK364" s="3"/>
      <c r="DL364" s="3"/>
      <c r="DM364" s="3"/>
      <c r="DN364" s="3"/>
      <c r="DO364" s="3"/>
      <c r="DP364" s="3"/>
      <c r="DQ364" s="3"/>
      <c r="DR364" s="3"/>
      <c r="DS364" s="3"/>
      <c r="DT364" s="3"/>
    </row>
    <row r="365" spans="4:124" ht="65.099999999999994" customHeight="1" x14ac:dyDescent="0.25">
      <c r="D365" s="154"/>
      <c r="E365" s="154"/>
      <c r="F365" s="154"/>
      <c r="H365" s="154"/>
      <c r="I365" s="154"/>
      <c r="J365" s="154"/>
      <c r="K365" s="154"/>
      <c r="L365" s="154"/>
      <c r="M365" s="154"/>
      <c r="N365" s="154"/>
      <c r="O365" s="154"/>
      <c r="P365" s="154"/>
      <c r="Q365" s="154"/>
      <c r="R365" s="154"/>
      <c r="S365" s="154"/>
      <c r="T365" s="154"/>
      <c r="U365" s="154"/>
      <c r="V365" s="154"/>
      <c r="W365" s="154"/>
      <c r="X365" s="154"/>
      <c r="Y365" s="154"/>
      <c r="Z365" s="154"/>
      <c r="AA365" s="154"/>
      <c r="AB365" s="154"/>
      <c r="AC365" s="154"/>
      <c r="AE365" s="154"/>
      <c r="AF365" s="154"/>
      <c r="AG365" s="154"/>
      <c r="CL365" s="3"/>
      <c r="CM365" s="3"/>
      <c r="CN365" s="3"/>
      <c r="CO365" s="3"/>
      <c r="CP365" s="3"/>
      <c r="CQ365" s="3"/>
      <c r="CR365" s="3"/>
      <c r="CS365" s="3"/>
      <c r="CT365" s="3"/>
      <c r="CU365" s="3"/>
      <c r="CV365" s="3"/>
      <c r="CW365" s="3"/>
      <c r="CX365" s="3"/>
      <c r="CY365" s="3"/>
      <c r="CZ365" s="3"/>
      <c r="DA365" s="3"/>
      <c r="DB365" s="3"/>
      <c r="DC365" s="3"/>
      <c r="DD365" s="3"/>
      <c r="DE365" s="3"/>
      <c r="DF365" s="3"/>
      <c r="DG365" s="3"/>
      <c r="DH365" s="3"/>
      <c r="DI365" s="3"/>
      <c r="DJ365" s="3"/>
      <c r="DK365" s="3"/>
      <c r="DL365" s="3"/>
      <c r="DM365" s="3"/>
      <c r="DN365" s="3"/>
      <c r="DO365" s="3"/>
      <c r="DP365" s="3"/>
      <c r="DQ365" s="3"/>
      <c r="DR365" s="3"/>
      <c r="DS365" s="3"/>
      <c r="DT365" s="3"/>
    </row>
    <row r="366" spans="4:124" ht="65.099999999999994" customHeight="1" x14ac:dyDescent="0.25">
      <c r="D366" s="154"/>
      <c r="E366" s="154"/>
      <c r="F366" s="154"/>
      <c r="H366" s="154"/>
      <c r="I366" s="154"/>
      <c r="J366" s="154"/>
      <c r="K366" s="154"/>
      <c r="L366" s="154"/>
      <c r="M366" s="154"/>
      <c r="N366" s="154"/>
      <c r="O366" s="154"/>
      <c r="P366" s="154"/>
      <c r="Q366" s="154"/>
      <c r="R366" s="154"/>
      <c r="S366" s="154"/>
      <c r="T366" s="154"/>
      <c r="U366" s="154"/>
      <c r="V366" s="154"/>
      <c r="W366" s="154"/>
      <c r="X366" s="154"/>
      <c r="Y366" s="154"/>
      <c r="Z366" s="154"/>
      <c r="AA366" s="154"/>
      <c r="AB366" s="154"/>
      <c r="AC366" s="154"/>
      <c r="AE366" s="154"/>
      <c r="AF366" s="154"/>
      <c r="AG366" s="154"/>
      <c r="CL366" s="3"/>
      <c r="CM366" s="3"/>
      <c r="CN366" s="3"/>
      <c r="CO366" s="3"/>
      <c r="CP366" s="3"/>
      <c r="CQ366" s="3"/>
      <c r="CR366" s="3"/>
      <c r="CS366" s="3"/>
      <c r="CT366" s="3"/>
      <c r="CU366" s="3"/>
      <c r="CV366" s="3"/>
      <c r="CW366" s="3"/>
      <c r="CX366" s="3"/>
      <c r="CY366" s="3"/>
      <c r="CZ366" s="3"/>
      <c r="DA366" s="3"/>
      <c r="DB366" s="3"/>
      <c r="DC366" s="3"/>
      <c r="DD366" s="3"/>
      <c r="DE366" s="3"/>
      <c r="DF366" s="3"/>
      <c r="DG366" s="3"/>
      <c r="DH366" s="3"/>
      <c r="DI366" s="3"/>
      <c r="DJ366" s="3"/>
      <c r="DK366" s="3"/>
      <c r="DL366" s="3"/>
      <c r="DM366" s="3"/>
      <c r="DN366" s="3"/>
      <c r="DO366" s="3"/>
      <c r="DP366" s="3"/>
      <c r="DQ366" s="3"/>
      <c r="DR366" s="3"/>
      <c r="DS366" s="3"/>
      <c r="DT366" s="3"/>
    </row>
    <row r="367" spans="4:124" ht="65.099999999999994" customHeight="1" x14ac:dyDescent="0.25">
      <c r="D367" s="154"/>
      <c r="E367" s="154"/>
      <c r="F367" s="154"/>
      <c r="H367" s="154"/>
      <c r="I367" s="154"/>
      <c r="J367" s="154"/>
      <c r="K367" s="154"/>
      <c r="L367" s="154"/>
      <c r="M367" s="154"/>
      <c r="N367" s="154"/>
      <c r="O367" s="154"/>
      <c r="P367" s="154"/>
      <c r="Q367" s="154"/>
      <c r="R367" s="154"/>
      <c r="S367" s="154"/>
      <c r="T367" s="154"/>
      <c r="U367" s="154"/>
      <c r="V367" s="154"/>
      <c r="W367" s="154"/>
      <c r="X367" s="154"/>
      <c r="Y367" s="154"/>
      <c r="Z367" s="154"/>
      <c r="AA367" s="154"/>
      <c r="AB367" s="154"/>
      <c r="AC367" s="154"/>
      <c r="AE367" s="154"/>
      <c r="AF367" s="154"/>
      <c r="AG367" s="154"/>
      <c r="CL367" s="3"/>
      <c r="CM367" s="3"/>
      <c r="CN367" s="3"/>
      <c r="CO367" s="3"/>
      <c r="CP367" s="3"/>
      <c r="CQ367" s="3"/>
      <c r="CR367" s="3"/>
      <c r="CS367" s="3"/>
      <c r="CT367" s="3"/>
      <c r="CU367" s="3"/>
      <c r="CV367" s="3"/>
      <c r="CW367" s="3"/>
      <c r="CX367" s="3"/>
      <c r="CY367" s="3"/>
      <c r="CZ367" s="3"/>
      <c r="DA367" s="3"/>
      <c r="DB367" s="3"/>
      <c r="DC367" s="3"/>
      <c r="DD367" s="3"/>
      <c r="DE367" s="3"/>
      <c r="DF367" s="3"/>
      <c r="DG367" s="3"/>
      <c r="DH367" s="3"/>
      <c r="DI367" s="3"/>
      <c r="DJ367" s="3"/>
      <c r="DK367" s="3"/>
      <c r="DL367" s="3"/>
      <c r="DM367" s="3"/>
      <c r="DN367" s="3"/>
      <c r="DO367" s="3"/>
      <c r="DP367" s="3"/>
      <c r="DQ367" s="3"/>
      <c r="DR367" s="3"/>
      <c r="DS367" s="3"/>
      <c r="DT367" s="3"/>
    </row>
    <row r="368" spans="4:124" ht="65.099999999999994" customHeight="1" x14ac:dyDescent="0.25">
      <c r="D368" s="154"/>
      <c r="E368" s="154"/>
      <c r="F368" s="154"/>
      <c r="H368" s="154"/>
      <c r="I368" s="154"/>
      <c r="J368" s="154"/>
      <c r="K368" s="154"/>
      <c r="L368" s="154"/>
      <c r="M368" s="154"/>
      <c r="N368" s="154"/>
      <c r="O368" s="154"/>
      <c r="P368" s="154"/>
      <c r="Q368" s="154"/>
      <c r="R368" s="154"/>
      <c r="S368" s="154"/>
      <c r="T368" s="154"/>
      <c r="U368" s="154"/>
      <c r="V368" s="154"/>
      <c r="W368" s="154"/>
      <c r="X368" s="154"/>
      <c r="Y368" s="154"/>
      <c r="Z368" s="154"/>
      <c r="AA368" s="154"/>
      <c r="AB368" s="154"/>
      <c r="AC368" s="154"/>
      <c r="AE368" s="154"/>
      <c r="AF368" s="154"/>
      <c r="AG368" s="154"/>
      <c r="CL368" s="3"/>
      <c r="CM368" s="3"/>
      <c r="CN368" s="3"/>
      <c r="CO368" s="3"/>
      <c r="CP368" s="3"/>
      <c r="CQ368" s="3"/>
      <c r="CR368" s="3"/>
      <c r="CS368" s="3"/>
      <c r="CT368" s="3"/>
      <c r="CU368" s="3"/>
      <c r="CV368" s="3"/>
      <c r="CW368" s="3"/>
      <c r="CX368" s="3"/>
      <c r="CY368" s="3"/>
      <c r="CZ368" s="3"/>
      <c r="DA368" s="3"/>
      <c r="DB368" s="3"/>
      <c r="DC368" s="3"/>
      <c r="DD368" s="3"/>
      <c r="DE368" s="3"/>
      <c r="DF368" s="3"/>
      <c r="DG368" s="3"/>
      <c r="DH368" s="3"/>
      <c r="DI368" s="3"/>
      <c r="DJ368" s="3"/>
      <c r="DK368" s="3"/>
      <c r="DL368" s="3"/>
      <c r="DM368" s="3"/>
      <c r="DN368" s="3"/>
      <c r="DO368" s="3"/>
      <c r="DP368" s="3"/>
      <c r="DQ368" s="3"/>
      <c r="DR368" s="3"/>
      <c r="DS368" s="3"/>
      <c r="DT368" s="3"/>
    </row>
    <row r="369" spans="4:124" ht="65.099999999999994" customHeight="1" x14ac:dyDescent="0.25">
      <c r="D369" s="154"/>
      <c r="E369" s="154"/>
      <c r="F369" s="154"/>
      <c r="H369" s="154"/>
      <c r="I369" s="154"/>
      <c r="J369" s="154"/>
      <c r="K369" s="154"/>
      <c r="L369" s="154"/>
      <c r="M369" s="154"/>
      <c r="N369" s="154"/>
      <c r="O369" s="154"/>
      <c r="P369" s="154"/>
      <c r="Q369" s="154"/>
      <c r="R369" s="154"/>
      <c r="S369" s="154"/>
      <c r="T369" s="154"/>
      <c r="U369" s="154"/>
      <c r="V369" s="154"/>
      <c r="W369" s="154"/>
      <c r="X369" s="154"/>
      <c r="Y369" s="154"/>
      <c r="Z369" s="154"/>
      <c r="AA369" s="154"/>
      <c r="AB369" s="154"/>
      <c r="AC369" s="154"/>
      <c r="AE369" s="154"/>
      <c r="AF369" s="154"/>
      <c r="AG369" s="154"/>
      <c r="CL369" s="3"/>
      <c r="CM369" s="3"/>
      <c r="CN369" s="3"/>
      <c r="CO369" s="3"/>
      <c r="CP369" s="3"/>
      <c r="CQ369" s="3"/>
      <c r="CR369" s="3"/>
      <c r="CS369" s="3"/>
      <c r="CT369" s="3"/>
      <c r="CU369" s="3"/>
      <c r="CV369" s="3"/>
      <c r="CW369" s="3"/>
      <c r="CX369" s="3"/>
      <c r="CY369" s="3"/>
      <c r="CZ369" s="3"/>
      <c r="DA369" s="3"/>
      <c r="DB369" s="3"/>
      <c r="DC369" s="3"/>
      <c r="DD369" s="3"/>
      <c r="DE369" s="3"/>
      <c r="DF369" s="3"/>
      <c r="DG369" s="3"/>
      <c r="DH369" s="3"/>
      <c r="DI369" s="3"/>
      <c r="DJ369" s="3"/>
      <c r="DK369" s="3"/>
      <c r="DL369" s="3"/>
      <c r="DM369" s="3"/>
      <c r="DN369" s="3"/>
      <c r="DO369" s="3"/>
      <c r="DP369" s="3"/>
      <c r="DQ369" s="3"/>
      <c r="DR369" s="3"/>
      <c r="DS369" s="3"/>
      <c r="DT369" s="3"/>
    </row>
    <row r="370" spans="4:124" ht="65.099999999999994" customHeight="1" x14ac:dyDescent="0.25">
      <c r="D370" s="154"/>
      <c r="E370" s="154"/>
      <c r="F370" s="154"/>
      <c r="H370" s="154"/>
      <c r="I370" s="154"/>
      <c r="J370" s="154"/>
      <c r="K370" s="154"/>
      <c r="L370" s="154"/>
      <c r="M370" s="154"/>
      <c r="N370" s="154"/>
      <c r="O370" s="154"/>
      <c r="P370" s="154"/>
      <c r="Q370" s="154"/>
      <c r="R370" s="154"/>
      <c r="S370" s="154"/>
      <c r="T370" s="154"/>
      <c r="U370" s="154"/>
      <c r="V370" s="154"/>
      <c r="W370" s="154"/>
      <c r="X370" s="154"/>
      <c r="Y370" s="154"/>
      <c r="Z370" s="154"/>
      <c r="AA370" s="154"/>
      <c r="AB370" s="154"/>
      <c r="AC370" s="154"/>
      <c r="AE370" s="154"/>
      <c r="AF370" s="154"/>
      <c r="AG370" s="154"/>
      <c r="CL370" s="3"/>
      <c r="CM370" s="3"/>
      <c r="CN370" s="3"/>
      <c r="CO370" s="3"/>
      <c r="CP370" s="3"/>
      <c r="CQ370" s="3"/>
      <c r="CR370" s="3"/>
      <c r="CS370" s="3"/>
      <c r="CT370" s="3"/>
      <c r="CU370" s="3"/>
      <c r="CV370" s="3"/>
      <c r="CW370" s="3"/>
      <c r="CX370" s="3"/>
      <c r="CY370" s="3"/>
      <c r="CZ370" s="3"/>
      <c r="DA370" s="3"/>
      <c r="DB370" s="3"/>
      <c r="DC370" s="3"/>
      <c r="DD370" s="3"/>
      <c r="DE370" s="3"/>
      <c r="DF370" s="3"/>
      <c r="DG370" s="3"/>
      <c r="DH370" s="3"/>
      <c r="DI370" s="3"/>
      <c r="DJ370" s="3"/>
      <c r="DK370" s="3"/>
      <c r="DL370" s="3"/>
      <c r="DM370" s="3"/>
      <c r="DN370" s="3"/>
      <c r="DO370" s="3"/>
      <c r="DP370" s="3"/>
      <c r="DQ370" s="3"/>
      <c r="DR370" s="3"/>
      <c r="DS370" s="3"/>
      <c r="DT370" s="3"/>
    </row>
    <row r="371" spans="4:124" ht="65.099999999999994" customHeight="1" x14ac:dyDescent="0.25">
      <c r="D371" s="154"/>
      <c r="E371" s="154"/>
      <c r="F371" s="154"/>
      <c r="H371" s="154"/>
      <c r="I371" s="154"/>
      <c r="J371" s="154"/>
      <c r="K371" s="154"/>
      <c r="L371" s="154"/>
      <c r="M371" s="154"/>
      <c r="N371" s="154"/>
      <c r="O371" s="154"/>
      <c r="P371" s="154"/>
      <c r="Q371" s="154"/>
      <c r="R371" s="154"/>
      <c r="S371" s="154"/>
      <c r="T371" s="154"/>
      <c r="U371" s="154"/>
      <c r="V371" s="154"/>
      <c r="W371" s="154"/>
      <c r="X371" s="154"/>
      <c r="Y371" s="154"/>
      <c r="Z371" s="154"/>
      <c r="AA371" s="154"/>
      <c r="AB371" s="154"/>
      <c r="AC371" s="154"/>
      <c r="AE371" s="154"/>
      <c r="AF371" s="154"/>
      <c r="AG371" s="154"/>
      <c r="CL371" s="3"/>
      <c r="CM371" s="3"/>
      <c r="CN371" s="3"/>
      <c r="CO371" s="3"/>
      <c r="CP371" s="3"/>
      <c r="CQ371" s="3"/>
      <c r="CR371" s="3"/>
      <c r="CS371" s="3"/>
      <c r="CT371" s="3"/>
      <c r="CU371" s="3"/>
      <c r="CV371" s="3"/>
      <c r="CW371" s="3"/>
      <c r="CX371" s="3"/>
      <c r="CY371" s="3"/>
      <c r="CZ371" s="3"/>
      <c r="DA371" s="3"/>
      <c r="DB371" s="3"/>
      <c r="DC371" s="3"/>
      <c r="DD371" s="3"/>
      <c r="DE371" s="3"/>
      <c r="DF371" s="3"/>
      <c r="DG371" s="3"/>
      <c r="DH371" s="3"/>
      <c r="DI371" s="3"/>
      <c r="DJ371" s="3"/>
      <c r="DK371" s="3"/>
      <c r="DL371" s="3"/>
      <c r="DM371" s="3"/>
      <c r="DN371" s="3"/>
      <c r="DO371" s="3"/>
      <c r="DP371" s="3"/>
      <c r="DQ371" s="3"/>
      <c r="DR371" s="3"/>
      <c r="DS371" s="3"/>
      <c r="DT371" s="3"/>
    </row>
    <row r="372" spans="4:124" ht="65.099999999999994" customHeight="1" x14ac:dyDescent="0.25">
      <c r="D372" s="154"/>
      <c r="E372" s="154"/>
      <c r="F372" s="154"/>
      <c r="H372" s="154"/>
      <c r="I372" s="154"/>
      <c r="J372" s="154"/>
      <c r="K372" s="154"/>
      <c r="L372" s="154"/>
      <c r="M372" s="154"/>
      <c r="N372" s="154"/>
      <c r="O372" s="154"/>
      <c r="P372" s="154"/>
      <c r="Q372" s="154"/>
      <c r="R372" s="154"/>
      <c r="S372" s="154"/>
      <c r="T372" s="154"/>
      <c r="U372" s="154"/>
      <c r="V372" s="154"/>
      <c r="W372" s="154"/>
      <c r="X372" s="154"/>
      <c r="Y372" s="154"/>
      <c r="Z372" s="154"/>
      <c r="AA372" s="154"/>
      <c r="AB372" s="154"/>
      <c r="AC372" s="154"/>
      <c r="AE372" s="154"/>
      <c r="AF372" s="154"/>
      <c r="AG372" s="154"/>
      <c r="CL372" s="3"/>
      <c r="CM372" s="3"/>
      <c r="CN372" s="3"/>
      <c r="CO372" s="3"/>
      <c r="CP372" s="3"/>
      <c r="CQ372" s="3"/>
      <c r="CR372" s="3"/>
      <c r="CS372" s="3"/>
      <c r="CT372" s="3"/>
      <c r="CU372" s="3"/>
      <c r="CV372" s="3"/>
      <c r="CW372" s="3"/>
      <c r="CX372" s="3"/>
      <c r="CY372" s="3"/>
      <c r="CZ372" s="3"/>
      <c r="DA372" s="3"/>
      <c r="DB372" s="3"/>
      <c r="DC372" s="3"/>
      <c r="DD372" s="3"/>
      <c r="DE372" s="3"/>
      <c r="DF372" s="3"/>
      <c r="DG372" s="3"/>
      <c r="DH372" s="3"/>
      <c r="DI372" s="3"/>
      <c r="DJ372" s="3"/>
      <c r="DK372" s="3"/>
      <c r="DL372" s="3"/>
      <c r="DM372" s="3"/>
      <c r="DN372" s="3"/>
      <c r="DO372" s="3"/>
      <c r="DP372" s="3"/>
      <c r="DQ372" s="3"/>
      <c r="DR372" s="3"/>
      <c r="DS372" s="3"/>
      <c r="DT372" s="3"/>
    </row>
    <row r="373" spans="4:124" ht="65.099999999999994" customHeight="1" x14ac:dyDescent="0.25">
      <c r="D373" s="154"/>
      <c r="E373" s="154"/>
      <c r="F373" s="154"/>
      <c r="H373" s="154"/>
      <c r="I373" s="154"/>
      <c r="J373" s="154"/>
      <c r="K373" s="154"/>
      <c r="L373" s="154"/>
      <c r="M373" s="154"/>
      <c r="N373" s="154"/>
      <c r="O373" s="154"/>
      <c r="P373" s="154"/>
      <c r="Q373" s="154"/>
      <c r="R373" s="154"/>
      <c r="S373" s="154"/>
      <c r="T373" s="154"/>
      <c r="U373" s="154"/>
      <c r="V373" s="154"/>
      <c r="W373" s="154"/>
      <c r="X373" s="154"/>
      <c r="Y373" s="154"/>
      <c r="Z373" s="154"/>
      <c r="AA373" s="154"/>
      <c r="AB373" s="154"/>
      <c r="AC373" s="154"/>
      <c r="AE373" s="154"/>
      <c r="AF373" s="154"/>
      <c r="AG373" s="154"/>
      <c r="CL373" s="3"/>
      <c r="CM373" s="3"/>
      <c r="CN373" s="3"/>
      <c r="CO373" s="3"/>
      <c r="CP373" s="3"/>
      <c r="CQ373" s="3"/>
      <c r="CR373" s="3"/>
      <c r="CS373" s="3"/>
      <c r="CT373" s="3"/>
      <c r="CU373" s="3"/>
      <c r="CV373" s="3"/>
      <c r="CW373" s="3"/>
      <c r="CX373" s="3"/>
      <c r="CY373" s="3"/>
      <c r="CZ373" s="3"/>
      <c r="DA373" s="3"/>
      <c r="DB373" s="3"/>
      <c r="DC373" s="3"/>
      <c r="DD373" s="3"/>
      <c r="DE373" s="3"/>
      <c r="DF373" s="3"/>
      <c r="DG373" s="3"/>
      <c r="DH373" s="3"/>
      <c r="DI373" s="3"/>
      <c r="DJ373" s="3"/>
      <c r="DK373" s="3"/>
      <c r="DL373" s="3"/>
      <c r="DM373" s="3"/>
      <c r="DN373" s="3"/>
      <c r="DO373" s="3"/>
      <c r="DP373" s="3"/>
      <c r="DQ373" s="3"/>
      <c r="DR373" s="3"/>
      <c r="DS373" s="3"/>
      <c r="DT373" s="3"/>
    </row>
    <row r="374" spans="4:124" ht="65.099999999999994" customHeight="1" x14ac:dyDescent="0.25">
      <c r="D374" s="154"/>
      <c r="E374" s="154"/>
      <c r="F374" s="154"/>
      <c r="H374" s="154"/>
      <c r="I374" s="154"/>
      <c r="J374" s="154"/>
      <c r="K374" s="154"/>
      <c r="L374" s="154"/>
      <c r="M374" s="154"/>
      <c r="N374" s="154"/>
      <c r="O374" s="154"/>
      <c r="P374" s="154"/>
      <c r="Q374" s="154"/>
      <c r="R374" s="154"/>
      <c r="S374" s="154"/>
      <c r="T374" s="154"/>
      <c r="U374" s="154"/>
      <c r="V374" s="154"/>
      <c r="W374" s="154"/>
      <c r="X374" s="154"/>
      <c r="Y374" s="154"/>
      <c r="Z374" s="154"/>
      <c r="AA374" s="154"/>
      <c r="AB374" s="154"/>
      <c r="AC374" s="154"/>
      <c r="AE374" s="154"/>
      <c r="AF374" s="154"/>
      <c r="AG374" s="154"/>
      <c r="CL374" s="3"/>
      <c r="CM374" s="3"/>
      <c r="CN374" s="3"/>
      <c r="CO374" s="3"/>
      <c r="CP374" s="3"/>
      <c r="CQ374" s="3"/>
      <c r="CR374" s="3"/>
      <c r="CS374" s="3"/>
      <c r="CT374" s="3"/>
      <c r="CU374" s="3"/>
      <c r="CV374" s="3"/>
      <c r="CW374" s="3"/>
      <c r="CX374" s="3"/>
      <c r="CY374" s="3"/>
      <c r="CZ374" s="3"/>
      <c r="DA374" s="3"/>
      <c r="DB374" s="3"/>
      <c r="DC374" s="3"/>
      <c r="DD374" s="3"/>
      <c r="DE374" s="3"/>
      <c r="DF374" s="3"/>
      <c r="DG374" s="3"/>
      <c r="DH374" s="3"/>
      <c r="DI374" s="3"/>
      <c r="DJ374" s="3"/>
      <c r="DK374" s="3"/>
      <c r="DL374" s="3"/>
      <c r="DM374" s="3"/>
      <c r="DN374" s="3"/>
      <c r="DO374" s="3"/>
      <c r="DP374" s="3"/>
      <c r="DQ374" s="3"/>
      <c r="DR374" s="3"/>
      <c r="DS374" s="3"/>
      <c r="DT374" s="3"/>
    </row>
    <row r="375" spans="4:124" ht="65.099999999999994" customHeight="1" x14ac:dyDescent="0.25">
      <c r="D375" s="154"/>
      <c r="E375" s="154"/>
      <c r="F375" s="154"/>
      <c r="H375" s="154"/>
      <c r="I375" s="154"/>
      <c r="J375" s="154"/>
      <c r="K375" s="154"/>
      <c r="L375" s="154"/>
      <c r="M375" s="154"/>
      <c r="N375" s="154"/>
      <c r="O375" s="154"/>
      <c r="P375" s="154"/>
      <c r="Q375" s="154"/>
      <c r="R375" s="154"/>
      <c r="S375" s="154"/>
      <c r="T375" s="154"/>
      <c r="U375" s="154"/>
      <c r="V375" s="154"/>
      <c r="W375" s="154"/>
      <c r="X375" s="154"/>
      <c r="Y375" s="154"/>
      <c r="Z375" s="154"/>
      <c r="AA375" s="154"/>
      <c r="AB375" s="154"/>
      <c r="AC375" s="154"/>
      <c r="AE375" s="154"/>
      <c r="AF375" s="154"/>
      <c r="AG375" s="154"/>
      <c r="CL375" s="3"/>
      <c r="CM375" s="3"/>
      <c r="CN375" s="3"/>
      <c r="CO375" s="3"/>
      <c r="CP375" s="3"/>
      <c r="CQ375" s="3"/>
      <c r="CR375" s="3"/>
      <c r="CS375" s="3"/>
      <c r="CT375" s="3"/>
      <c r="CU375" s="3"/>
      <c r="CV375" s="3"/>
      <c r="CW375" s="3"/>
      <c r="CX375" s="3"/>
      <c r="CY375" s="3"/>
      <c r="CZ375" s="3"/>
      <c r="DA375" s="3"/>
      <c r="DB375" s="3"/>
      <c r="DC375" s="3"/>
      <c r="DD375" s="3"/>
      <c r="DE375" s="3"/>
      <c r="DF375" s="3"/>
      <c r="DG375" s="3"/>
      <c r="DH375" s="3"/>
      <c r="DI375" s="3"/>
      <c r="DJ375" s="3"/>
      <c r="DK375" s="3"/>
      <c r="DL375" s="3"/>
      <c r="DM375" s="3"/>
      <c r="DN375" s="3"/>
      <c r="DO375" s="3"/>
      <c r="DP375" s="3"/>
      <c r="DQ375" s="3"/>
      <c r="DR375" s="3"/>
      <c r="DS375" s="3"/>
      <c r="DT375" s="3"/>
    </row>
    <row r="376" spans="4:124" ht="65.099999999999994" customHeight="1" x14ac:dyDescent="0.25">
      <c r="D376" s="154"/>
      <c r="E376" s="154"/>
      <c r="F376" s="154"/>
      <c r="H376" s="154"/>
      <c r="I376" s="154"/>
      <c r="J376" s="154"/>
      <c r="K376" s="154"/>
      <c r="L376" s="154"/>
      <c r="M376" s="154"/>
      <c r="N376" s="154"/>
      <c r="O376" s="154"/>
      <c r="P376" s="154"/>
      <c r="Q376" s="154"/>
      <c r="R376" s="154"/>
      <c r="S376" s="154"/>
      <c r="T376" s="154"/>
      <c r="U376" s="154"/>
      <c r="V376" s="154"/>
      <c r="W376" s="154"/>
      <c r="X376" s="154"/>
      <c r="Y376" s="154"/>
      <c r="Z376" s="154"/>
      <c r="AA376" s="154"/>
      <c r="AB376" s="154"/>
      <c r="AC376" s="154"/>
      <c r="AE376" s="154"/>
      <c r="AF376" s="154"/>
      <c r="AG376" s="154"/>
      <c r="CL376" s="3"/>
      <c r="CM376" s="3"/>
      <c r="CN376" s="3"/>
      <c r="CO376" s="3"/>
      <c r="CP376" s="3"/>
      <c r="CQ376" s="3"/>
      <c r="CR376" s="3"/>
      <c r="CS376" s="3"/>
      <c r="CT376" s="3"/>
      <c r="CU376" s="3"/>
      <c r="CV376" s="3"/>
      <c r="CW376" s="3"/>
      <c r="CX376" s="3"/>
      <c r="CY376" s="3"/>
      <c r="CZ376" s="3"/>
      <c r="DA376" s="3"/>
      <c r="DB376" s="3"/>
      <c r="DC376" s="3"/>
      <c r="DD376" s="3"/>
      <c r="DE376" s="3"/>
      <c r="DF376" s="3"/>
      <c r="DG376" s="3"/>
      <c r="DH376" s="3"/>
      <c r="DI376" s="3"/>
      <c r="DJ376" s="3"/>
      <c r="DK376" s="3"/>
      <c r="DL376" s="3"/>
      <c r="DM376" s="3"/>
      <c r="DN376" s="3"/>
      <c r="DO376" s="3"/>
      <c r="DP376" s="3"/>
      <c r="DQ376" s="3"/>
      <c r="DR376" s="3"/>
      <c r="DS376" s="3"/>
      <c r="DT376" s="3"/>
    </row>
    <row r="377" spans="4:124" ht="65.099999999999994" customHeight="1" x14ac:dyDescent="0.25">
      <c r="D377" s="154"/>
      <c r="E377" s="154"/>
      <c r="F377" s="154"/>
      <c r="H377" s="154"/>
      <c r="I377" s="154"/>
      <c r="J377" s="154"/>
      <c r="K377" s="154"/>
      <c r="L377" s="154"/>
      <c r="M377" s="154"/>
      <c r="N377" s="154"/>
      <c r="O377" s="154"/>
      <c r="P377" s="154"/>
      <c r="Q377" s="154"/>
      <c r="R377" s="154"/>
      <c r="S377" s="154"/>
      <c r="T377" s="154"/>
      <c r="U377" s="154"/>
      <c r="V377" s="154"/>
      <c r="W377" s="154"/>
      <c r="X377" s="154"/>
      <c r="Y377" s="154"/>
      <c r="Z377" s="154"/>
      <c r="AA377" s="154"/>
      <c r="AB377" s="154"/>
      <c r="AC377" s="154"/>
      <c r="AE377" s="154"/>
      <c r="AF377" s="154"/>
      <c r="AG377" s="154"/>
      <c r="CL377" s="3"/>
      <c r="CM377" s="3"/>
      <c r="CN377" s="3"/>
      <c r="CO377" s="3"/>
      <c r="CP377" s="3"/>
      <c r="CQ377" s="3"/>
      <c r="CR377" s="3"/>
      <c r="CS377" s="3"/>
      <c r="CT377" s="3"/>
      <c r="CU377" s="3"/>
      <c r="CV377" s="3"/>
      <c r="CW377" s="3"/>
      <c r="CX377" s="3"/>
      <c r="CY377" s="3"/>
      <c r="CZ377" s="3"/>
      <c r="DA377" s="3"/>
      <c r="DB377" s="3"/>
      <c r="DC377" s="3"/>
      <c r="DD377" s="3"/>
      <c r="DE377" s="3"/>
      <c r="DF377" s="3"/>
      <c r="DG377" s="3"/>
      <c r="DH377" s="3"/>
      <c r="DI377" s="3"/>
      <c r="DJ377" s="3"/>
      <c r="DK377" s="3"/>
      <c r="DL377" s="3"/>
      <c r="DM377" s="3"/>
      <c r="DN377" s="3"/>
      <c r="DO377" s="3"/>
      <c r="DP377" s="3"/>
      <c r="DQ377" s="3"/>
      <c r="DR377" s="3"/>
      <c r="DS377" s="3"/>
      <c r="DT377" s="3"/>
    </row>
    <row r="378" spans="4:124" ht="65.099999999999994" customHeight="1" x14ac:dyDescent="0.25">
      <c r="D378" s="154"/>
      <c r="E378" s="154"/>
      <c r="F378" s="154"/>
      <c r="H378" s="154"/>
      <c r="I378" s="154"/>
      <c r="J378" s="154"/>
      <c r="K378" s="154"/>
      <c r="L378" s="154"/>
      <c r="M378" s="154"/>
      <c r="N378" s="154"/>
      <c r="O378" s="154"/>
      <c r="P378" s="154"/>
      <c r="Q378" s="154"/>
      <c r="R378" s="154"/>
      <c r="S378" s="154"/>
      <c r="T378" s="154"/>
      <c r="U378" s="154"/>
      <c r="V378" s="154"/>
      <c r="W378" s="154"/>
      <c r="X378" s="154"/>
      <c r="Y378" s="154"/>
      <c r="Z378" s="154"/>
      <c r="AA378" s="154"/>
      <c r="AB378" s="154"/>
      <c r="AC378" s="154"/>
      <c r="AE378" s="154"/>
      <c r="AF378" s="154"/>
      <c r="AG378" s="154"/>
      <c r="CL378" s="3"/>
      <c r="CM378" s="3"/>
      <c r="CN378" s="3"/>
      <c r="CO378" s="3"/>
      <c r="CP378" s="3"/>
      <c r="CQ378" s="3"/>
      <c r="CR378" s="3"/>
      <c r="CS378" s="3"/>
      <c r="CT378" s="3"/>
      <c r="CU378" s="3"/>
      <c r="CV378" s="3"/>
      <c r="CW378" s="3"/>
      <c r="CX378" s="3"/>
      <c r="CY378" s="3"/>
      <c r="CZ378" s="3"/>
      <c r="DA378" s="3"/>
      <c r="DB378" s="3"/>
      <c r="DC378" s="3"/>
      <c r="DD378" s="3"/>
      <c r="DE378" s="3"/>
      <c r="DF378" s="3"/>
      <c r="DG378" s="3"/>
      <c r="DH378" s="3"/>
      <c r="DI378" s="3"/>
      <c r="DJ378" s="3"/>
      <c r="DK378" s="3"/>
      <c r="DL378" s="3"/>
      <c r="DM378" s="3"/>
      <c r="DN378" s="3"/>
      <c r="DO378" s="3"/>
      <c r="DP378" s="3"/>
      <c r="DQ378" s="3"/>
      <c r="DR378" s="3"/>
      <c r="DS378" s="3"/>
      <c r="DT378" s="3"/>
    </row>
    <row r="379" spans="4:124" ht="65.099999999999994" customHeight="1" x14ac:dyDescent="0.25">
      <c r="D379" s="154"/>
      <c r="E379" s="154"/>
      <c r="F379" s="154"/>
      <c r="H379" s="154"/>
      <c r="I379" s="154"/>
      <c r="J379" s="154"/>
      <c r="K379" s="154"/>
      <c r="L379" s="154"/>
      <c r="M379" s="154"/>
      <c r="N379" s="154"/>
      <c r="O379" s="154"/>
      <c r="P379" s="154"/>
      <c r="Q379" s="154"/>
      <c r="R379" s="154"/>
      <c r="S379" s="154"/>
      <c r="T379" s="154"/>
      <c r="U379" s="154"/>
      <c r="V379" s="154"/>
      <c r="W379" s="154"/>
      <c r="X379" s="154"/>
      <c r="Y379" s="154"/>
      <c r="Z379" s="154"/>
      <c r="AA379" s="154"/>
      <c r="AB379" s="154"/>
      <c r="AC379" s="154"/>
      <c r="AE379" s="154"/>
      <c r="AF379" s="154"/>
      <c r="AG379" s="154"/>
      <c r="CL379" s="3"/>
      <c r="CM379" s="3"/>
      <c r="CN379" s="3"/>
      <c r="CO379" s="3"/>
      <c r="CP379" s="3"/>
      <c r="CQ379" s="3"/>
      <c r="CR379" s="3"/>
      <c r="CS379" s="3"/>
      <c r="CT379" s="3"/>
      <c r="CU379" s="3"/>
      <c r="CV379" s="3"/>
      <c r="CW379" s="3"/>
      <c r="CX379" s="3"/>
      <c r="CY379" s="3"/>
      <c r="CZ379" s="3"/>
      <c r="DA379" s="3"/>
      <c r="DB379" s="3"/>
      <c r="DC379" s="3"/>
      <c r="DD379" s="3"/>
      <c r="DE379" s="3"/>
      <c r="DF379" s="3"/>
      <c r="DG379" s="3"/>
      <c r="DH379" s="3"/>
      <c r="DI379" s="3"/>
      <c r="DJ379" s="3"/>
      <c r="DK379" s="3"/>
      <c r="DL379" s="3"/>
      <c r="DM379" s="3"/>
      <c r="DN379" s="3"/>
      <c r="DO379" s="3"/>
      <c r="DP379" s="3"/>
      <c r="DQ379" s="3"/>
      <c r="DR379" s="3"/>
      <c r="DS379" s="3"/>
      <c r="DT379" s="3"/>
    </row>
    <row r="380" spans="4:124" ht="65.099999999999994" customHeight="1" x14ac:dyDescent="0.25">
      <c r="D380" s="154"/>
      <c r="E380" s="154"/>
      <c r="F380" s="154"/>
      <c r="H380" s="154"/>
      <c r="I380" s="154"/>
      <c r="J380" s="154"/>
      <c r="K380" s="154"/>
      <c r="L380" s="154"/>
      <c r="M380" s="154"/>
      <c r="N380" s="154"/>
      <c r="O380" s="154"/>
      <c r="P380" s="154"/>
      <c r="Q380" s="154"/>
      <c r="R380" s="154"/>
      <c r="S380" s="154"/>
      <c r="T380" s="154"/>
      <c r="U380" s="154"/>
      <c r="V380" s="154"/>
      <c r="W380" s="154"/>
      <c r="X380" s="154"/>
      <c r="Y380" s="154"/>
      <c r="Z380" s="154"/>
      <c r="AA380" s="154"/>
      <c r="AB380" s="154"/>
      <c r="AC380" s="154"/>
      <c r="AE380" s="154"/>
      <c r="AF380" s="154"/>
      <c r="AG380" s="154"/>
      <c r="CL380" s="3"/>
      <c r="CM380" s="3"/>
      <c r="CN380" s="3"/>
      <c r="CO380" s="3"/>
      <c r="CP380" s="3"/>
      <c r="CQ380" s="3"/>
      <c r="CR380" s="3"/>
      <c r="CS380" s="3"/>
      <c r="CT380" s="3"/>
      <c r="CU380" s="3"/>
      <c r="CV380" s="3"/>
      <c r="CW380" s="3"/>
      <c r="CX380" s="3"/>
      <c r="CY380" s="3"/>
      <c r="CZ380" s="3"/>
      <c r="DA380" s="3"/>
      <c r="DB380" s="3"/>
      <c r="DC380" s="3"/>
      <c r="DD380" s="3"/>
      <c r="DE380" s="3"/>
      <c r="DF380" s="3"/>
      <c r="DG380" s="3"/>
      <c r="DH380" s="3"/>
      <c r="DI380" s="3"/>
      <c r="DJ380" s="3"/>
      <c r="DK380" s="3"/>
      <c r="DL380" s="3"/>
      <c r="DM380" s="3"/>
      <c r="DN380" s="3"/>
      <c r="DO380" s="3"/>
      <c r="DP380" s="3"/>
      <c r="DQ380" s="3"/>
      <c r="DR380" s="3"/>
      <c r="DS380" s="3"/>
      <c r="DT380" s="3"/>
    </row>
    <row r="381" spans="4:124" ht="65.099999999999994" customHeight="1" x14ac:dyDescent="0.25">
      <c r="D381" s="154"/>
      <c r="E381" s="154"/>
      <c r="F381" s="154"/>
      <c r="H381" s="154"/>
      <c r="I381" s="154"/>
      <c r="J381" s="154"/>
      <c r="K381" s="154"/>
      <c r="L381" s="154"/>
      <c r="M381" s="154"/>
      <c r="N381" s="154"/>
      <c r="O381" s="154"/>
      <c r="P381" s="154"/>
      <c r="Q381" s="154"/>
      <c r="R381" s="154"/>
      <c r="S381" s="154"/>
      <c r="T381" s="154"/>
      <c r="U381" s="154"/>
      <c r="V381" s="154"/>
      <c r="W381" s="154"/>
      <c r="X381" s="154"/>
      <c r="Y381" s="154"/>
      <c r="Z381" s="154"/>
      <c r="AA381" s="154"/>
      <c r="AB381" s="154"/>
      <c r="AC381" s="154"/>
      <c r="AE381" s="154"/>
      <c r="AF381" s="154"/>
      <c r="AG381" s="154"/>
      <c r="CL381" s="3"/>
      <c r="CM381" s="3"/>
      <c r="CN381" s="3"/>
      <c r="CO381" s="3"/>
      <c r="CP381" s="3"/>
      <c r="CQ381" s="3"/>
      <c r="CR381" s="3"/>
      <c r="CS381" s="3"/>
      <c r="CT381" s="3"/>
      <c r="CU381" s="3"/>
      <c r="CV381" s="3"/>
      <c r="CW381" s="3"/>
      <c r="CX381" s="3"/>
      <c r="CY381" s="3"/>
      <c r="CZ381" s="3"/>
      <c r="DA381" s="3"/>
      <c r="DB381" s="3"/>
      <c r="DC381" s="3"/>
      <c r="DD381" s="3"/>
      <c r="DE381" s="3"/>
      <c r="DF381" s="3"/>
      <c r="DG381" s="3"/>
      <c r="DH381" s="3"/>
      <c r="DI381" s="3"/>
      <c r="DJ381" s="3"/>
      <c r="DK381" s="3"/>
      <c r="DL381" s="3"/>
      <c r="DM381" s="3"/>
      <c r="DN381" s="3"/>
      <c r="DO381" s="3"/>
      <c r="DP381" s="3"/>
      <c r="DQ381" s="3"/>
      <c r="DR381" s="3"/>
      <c r="DS381" s="3"/>
      <c r="DT381" s="3"/>
    </row>
    <row r="382" spans="4:124" ht="65.099999999999994" customHeight="1" x14ac:dyDescent="0.25">
      <c r="D382" s="154"/>
      <c r="E382" s="154"/>
      <c r="F382" s="154"/>
      <c r="H382" s="154"/>
      <c r="I382" s="154"/>
      <c r="J382" s="154"/>
      <c r="K382" s="154"/>
      <c r="L382" s="154"/>
      <c r="M382" s="154"/>
      <c r="N382" s="154"/>
      <c r="O382" s="154"/>
      <c r="P382" s="154"/>
      <c r="Q382" s="154"/>
      <c r="R382" s="154"/>
      <c r="S382" s="154"/>
      <c r="T382" s="154"/>
      <c r="U382" s="154"/>
      <c r="V382" s="154"/>
      <c r="W382" s="154"/>
      <c r="X382" s="154"/>
      <c r="Y382" s="154"/>
      <c r="Z382" s="154"/>
      <c r="AA382" s="154"/>
      <c r="AB382" s="154"/>
      <c r="AC382" s="154"/>
      <c r="AE382" s="154"/>
      <c r="AF382" s="154"/>
      <c r="AG382" s="154"/>
      <c r="CL382" s="3"/>
      <c r="CM382" s="3"/>
      <c r="CN382" s="3"/>
      <c r="CO382" s="3"/>
      <c r="CP382" s="3"/>
      <c r="CQ382" s="3"/>
      <c r="CR382" s="3"/>
      <c r="CS382" s="3"/>
      <c r="CT382" s="3"/>
      <c r="CU382" s="3"/>
      <c r="CV382" s="3"/>
      <c r="CW382" s="3"/>
      <c r="CX382" s="3"/>
      <c r="CY382" s="3"/>
      <c r="CZ382" s="3"/>
      <c r="DA382" s="3"/>
      <c r="DB382" s="3"/>
      <c r="DC382" s="3"/>
      <c r="DD382" s="3"/>
      <c r="DE382" s="3"/>
      <c r="DF382" s="3"/>
      <c r="DG382" s="3"/>
      <c r="DH382" s="3"/>
      <c r="DI382" s="3"/>
      <c r="DJ382" s="3"/>
      <c r="DK382" s="3"/>
      <c r="DL382" s="3"/>
      <c r="DM382" s="3"/>
      <c r="DN382" s="3"/>
      <c r="DO382" s="3"/>
      <c r="DP382" s="3"/>
      <c r="DQ382" s="3"/>
      <c r="DR382" s="3"/>
      <c r="DS382" s="3"/>
      <c r="DT382" s="3"/>
    </row>
    <row r="383" spans="4:124" ht="65.099999999999994" customHeight="1" x14ac:dyDescent="0.25">
      <c r="D383" s="154"/>
      <c r="E383" s="154"/>
      <c r="F383" s="154"/>
      <c r="H383" s="154"/>
      <c r="I383" s="154"/>
      <c r="J383" s="154"/>
      <c r="K383" s="154"/>
      <c r="L383" s="154"/>
      <c r="M383" s="154"/>
      <c r="N383" s="154"/>
      <c r="O383" s="154"/>
      <c r="P383" s="154"/>
      <c r="Q383" s="154"/>
      <c r="R383" s="154"/>
      <c r="S383" s="154"/>
      <c r="T383" s="154"/>
      <c r="U383" s="154"/>
      <c r="V383" s="154"/>
      <c r="W383" s="154"/>
      <c r="X383" s="154"/>
      <c r="Y383" s="154"/>
      <c r="Z383" s="154"/>
      <c r="AA383" s="154"/>
      <c r="AB383" s="154"/>
      <c r="AC383" s="154"/>
      <c r="AE383" s="154"/>
      <c r="AF383" s="154"/>
      <c r="AG383" s="154"/>
      <c r="CL383" s="3"/>
      <c r="CM383" s="3"/>
      <c r="CN383" s="3"/>
      <c r="CO383" s="3"/>
      <c r="CP383" s="3"/>
      <c r="CQ383" s="3"/>
      <c r="CR383" s="3"/>
      <c r="CS383" s="3"/>
      <c r="CT383" s="3"/>
      <c r="CU383" s="3"/>
      <c r="CV383" s="3"/>
      <c r="CW383" s="3"/>
      <c r="CX383" s="3"/>
      <c r="CY383" s="3"/>
      <c r="CZ383" s="3"/>
      <c r="DA383" s="3"/>
      <c r="DB383" s="3"/>
      <c r="DC383" s="3"/>
      <c r="DD383" s="3"/>
      <c r="DE383" s="3"/>
      <c r="DF383" s="3"/>
      <c r="DG383" s="3"/>
      <c r="DH383" s="3"/>
      <c r="DI383" s="3"/>
      <c r="DJ383" s="3"/>
      <c r="DK383" s="3"/>
      <c r="DL383" s="3"/>
      <c r="DM383" s="3"/>
      <c r="DN383" s="3"/>
      <c r="DO383" s="3"/>
      <c r="DP383" s="3"/>
      <c r="DQ383" s="3"/>
      <c r="DR383" s="3"/>
      <c r="DS383" s="3"/>
      <c r="DT383" s="3"/>
    </row>
    <row r="384" spans="4:124" ht="65.099999999999994" customHeight="1" x14ac:dyDescent="0.25">
      <c r="D384" s="154"/>
      <c r="E384" s="154"/>
      <c r="F384" s="154"/>
      <c r="H384" s="154"/>
      <c r="I384" s="154"/>
      <c r="J384" s="154"/>
      <c r="K384" s="154"/>
      <c r="L384" s="154"/>
      <c r="M384" s="154"/>
      <c r="N384" s="154"/>
      <c r="O384" s="154"/>
      <c r="P384" s="154"/>
      <c r="Q384" s="154"/>
      <c r="R384" s="154"/>
      <c r="S384" s="154"/>
      <c r="T384" s="154"/>
      <c r="U384" s="154"/>
      <c r="V384" s="154"/>
      <c r="W384" s="154"/>
      <c r="X384" s="154"/>
      <c r="Y384" s="154"/>
      <c r="Z384" s="154"/>
      <c r="AA384" s="154"/>
      <c r="AB384" s="154"/>
      <c r="AC384" s="154"/>
      <c r="AE384" s="154"/>
      <c r="AF384" s="154"/>
      <c r="AG384" s="154"/>
      <c r="CL384" s="3"/>
      <c r="CM384" s="3"/>
      <c r="CN384" s="3"/>
      <c r="CO384" s="3"/>
      <c r="CP384" s="3"/>
      <c r="CQ384" s="3"/>
      <c r="CR384" s="3"/>
      <c r="CS384" s="3"/>
      <c r="CT384" s="3"/>
      <c r="CU384" s="3"/>
      <c r="CV384" s="3"/>
      <c r="CW384" s="3"/>
      <c r="CX384" s="3"/>
      <c r="CY384" s="3"/>
      <c r="CZ384" s="3"/>
      <c r="DA384" s="3"/>
      <c r="DB384" s="3"/>
      <c r="DC384" s="3"/>
      <c r="DD384" s="3"/>
      <c r="DE384" s="3"/>
      <c r="DF384" s="3"/>
      <c r="DG384" s="3"/>
      <c r="DH384" s="3"/>
      <c r="DI384" s="3"/>
      <c r="DJ384" s="3"/>
      <c r="DK384" s="3"/>
      <c r="DL384" s="3"/>
      <c r="DM384" s="3"/>
      <c r="DN384" s="3"/>
      <c r="DO384" s="3"/>
      <c r="DP384" s="3"/>
      <c r="DQ384" s="3"/>
      <c r="DR384" s="3"/>
      <c r="DS384" s="3"/>
      <c r="DT384" s="3"/>
    </row>
    <row r="385" spans="4:124" ht="65.099999999999994" customHeight="1" x14ac:dyDescent="0.25">
      <c r="D385" s="154"/>
      <c r="E385" s="154"/>
      <c r="F385" s="154"/>
      <c r="H385" s="154"/>
      <c r="I385" s="154"/>
      <c r="J385" s="154"/>
      <c r="K385" s="154"/>
      <c r="L385" s="154"/>
      <c r="M385" s="154"/>
      <c r="N385" s="154"/>
      <c r="O385" s="154"/>
      <c r="P385" s="154"/>
      <c r="Q385" s="154"/>
      <c r="R385" s="154"/>
      <c r="S385" s="154"/>
      <c r="T385" s="154"/>
      <c r="U385" s="154"/>
      <c r="V385" s="154"/>
      <c r="W385" s="154"/>
      <c r="X385" s="154"/>
      <c r="Y385" s="154"/>
      <c r="Z385" s="154"/>
      <c r="AA385" s="154"/>
      <c r="AB385" s="154"/>
      <c r="AC385" s="154"/>
      <c r="AE385" s="154"/>
      <c r="AF385" s="154"/>
      <c r="AG385" s="154"/>
      <c r="CL385" s="3"/>
      <c r="CM385" s="3"/>
      <c r="CN385" s="3"/>
      <c r="CO385" s="3"/>
      <c r="CP385" s="3"/>
      <c r="CQ385" s="3"/>
      <c r="CR385" s="3"/>
      <c r="CS385" s="3"/>
      <c r="CT385" s="3"/>
      <c r="CU385" s="3"/>
      <c r="CV385" s="3"/>
      <c r="CW385" s="3"/>
      <c r="CX385" s="3"/>
      <c r="CY385" s="3"/>
      <c r="CZ385" s="3"/>
      <c r="DA385" s="3"/>
      <c r="DB385" s="3"/>
      <c r="DC385" s="3"/>
      <c r="DD385" s="3"/>
      <c r="DE385" s="3"/>
      <c r="DF385" s="3"/>
      <c r="DG385" s="3"/>
      <c r="DH385" s="3"/>
      <c r="DI385" s="3"/>
      <c r="DJ385" s="3"/>
      <c r="DK385" s="3"/>
      <c r="DL385" s="3"/>
      <c r="DM385" s="3"/>
      <c r="DN385" s="3"/>
      <c r="DO385" s="3"/>
      <c r="DP385" s="3"/>
      <c r="DQ385" s="3"/>
      <c r="DR385" s="3"/>
      <c r="DS385" s="3"/>
      <c r="DT385" s="3"/>
    </row>
    <row r="386" spans="4:124" ht="65.099999999999994" customHeight="1" x14ac:dyDescent="0.25">
      <c r="D386" s="154"/>
      <c r="E386" s="154"/>
      <c r="F386" s="154"/>
      <c r="H386" s="154"/>
      <c r="I386" s="154"/>
      <c r="J386" s="154"/>
      <c r="K386" s="154"/>
      <c r="L386" s="154"/>
      <c r="M386" s="154"/>
      <c r="N386" s="154"/>
      <c r="O386" s="154"/>
      <c r="P386" s="154"/>
      <c r="Q386" s="154"/>
      <c r="R386" s="154"/>
      <c r="S386" s="154"/>
      <c r="T386" s="154"/>
      <c r="U386" s="154"/>
      <c r="V386" s="154"/>
      <c r="W386" s="154"/>
      <c r="X386" s="154"/>
      <c r="Y386" s="154"/>
      <c r="Z386" s="154"/>
      <c r="AA386" s="154"/>
      <c r="AB386" s="154"/>
      <c r="AC386" s="154"/>
      <c r="AE386" s="154"/>
      <c r="AF386" s="154"/>
      <c r="AG386" s="154"/>
      <c r="CL386" s="3"/>
      <c r="CM386" s="3"/>
      <c r="CN386" s="3"/>
      <c r="CO386" s="3"/>
      <c r="CP386" s="3"/>
      <c r="CQ386" s="3"/>
      <c r="CR386" s="3"/>
      <c r="CS386" s="3"/>
      <c r="CT386" s="3"/>
      <c r="CU386" s="3"/>
      <c r="CV386" s="3"/>
      <c r="CW386" s="3"/>
      <c r="CX386" s="3"/>
      <c r="CY386" s="3"/>
      <c r="CZ386" s="3"/>
      <c r="DA386" s="3"/>
      <c r="DB386" s="3"/>
      <c r="DC386" s="3"/>
      <c r="DD386" s="3"/>
      <c r="DE386" s="3"/>
      <c r="DF386" s="3"/>
      <c r="DG386" s="3"/>
      <c r="DH386" s="3"/>
      <c r="DI386" s="3"/>
      <c r="DJ386" s="3"/>
      <c r="DK386" s="3"/>
      <c r="DL386" s="3"/>
      <c r="DM386" s="3"/>
      <c r="DN386" s="3"/>
      <c r="DO386" s="3"/>
      <c r="DP386" s="3"/>
      <c r="DQ386" s="3"/>
      <c r="DR386" s="3"/>
      <c r="DS386" s="3"/>
      <c r="DT386" s="3"/>
    </row>
    <row r="387" spans="4:124" ht="65.099999999999994" customHeight="1" x14ac:dyDescent="0.25">
      <c r="D387" s="154"/>
      <c r="E387" s="154"/>
      <c r="F387" s="154"/>
      <c r="H387" s="154"/>
      <c r="I387" s="154"/>
      <c r="J387" s="154"/>
      <c r="K387" s="154"/>
      <c r="L387" s="154"/>
      <c r="M387" s="154"/>
      <c r="N387" s="154"/>
      <c r="O387" s="154"/>
      <c r="P387" s="154"/>
      <c r="Q387" s="154"/>
      <c r="R387" s="154"/>
      <c r="S387" s="154"/>
      <c r="T387" s="154"/>
      <c r="U387" s="154"/>
      <c r="V387" s="154"/>
      <c r="W387" s="154"/>
      <c r="X387" s="154"/>
      <c r="Y387" s="154"/>
      <c r="Z387" s="154"/>
      <c r="AA387" s="154"/>
      <c r="AB387" s="154"/>
      <c r="AC387" s="154"/>
      <c r="AE387" s="154"/>
      <c r="AF387" s="154"/>
      <c r="AG387" s="154"/>
      <c r="CL387" s="3"/>
      <c r="CM387" s="3"/>
      <c r="CN387" s="3"/>
      <c r="CO387" s="3"/>
      <c r="CP387" s="3"/>
      <c r="CQ387" s="3"/>
      <c r="CR387" s="3"/>
      <c r="CS387" s="3"/>
      <c r="CT387" s="3"/>
      <c r="CU387" s="3"/>
      <c r="CV387" s="3"/>
      <c r="CW387" s="3"/>
      <c r="CX387" s="3"/>
      <c r="CY387" s="3"/>
      <c r="CZ387" s="3"/>
      <c r="DA387" s="3"/>
      <c r="DB387" s="3"/>
      <c r="DC387" s="3"/>
      <c r="DD387" s="3"/>
      <c r="DE387" s="3"/>
      <c r="DF387" s="3"/>
      <c r="DG387" s="3"/>
      <c r="DH387" s="3"/>
      <c r="DI387" s="3"/>
      <c r="DJ387" s="3"/>
      <c r="DK387" s="3"/>
      <c r="DL387" s="3"/>
      <c r="DM387" s="3"/>
      <c r="DN387" s="3"/>
      <c r="DO387" s="3"/>
      <c r="DP387" s="3"/>
      <c r="DQ387" s="3"/>
      <c r="DR387" s="3"/>
      <c r="DS387" s="3"/>
      <c r="DT387" s="3"/>
    </row>
    <row r="388" spans="4:124" ht="65.099999999999994" customHeight="1" x14ac:dyDescent="0.25">
      <c r="D388" s="154"/>
      <c r="E388" s="154"/>
      <c r="F388" s="154"/>
      <c r="H388" s="154"/>
      <c r="I388" s="154"/>
      <c r="J388" s="154"/>
      <c r="K388" s="154"/>
      <c r="L388" s="154"/>
      <c r="M388" s="154"/>
      <c r="N388" s="154"/>
      <c r="O388" s="154"/>
      <c r="P388" s="154"/>
      <c r="Q388" s="154"/>
      <c r="R388" s="154"/>
      <c r="S388" s="154"/>
      <c r="T388" s="154"/>
      <c r="U388" s="154"/>
      <c r="V388" s="154"/>
      <c r="W388" s="154"/>
      <c r="X388" s="154"/>
      <c r="Y388" s="154"/>
      <c r="Z388" s="154"/>
      <c r="AA388" s="154"/>
      <c r="AB388" s="154"/>
      <c r="AC388" s="154"/>
      <c r="AE388" s="154"/>
      <c r="AF388" s="154"/>
      <c r="AG388" s="154"/>
      <c r="CL388" s="3"/>
      <c r="CM388" s="3"/>
      <c r="CN388" s="3"/>
      <c r="CO388" s="3"/>
      <c r="CP388" s="3"/>
      <c r="CQ388" s="3"/>
      <c r="CR388" s="3"/>
      <c r="CS388" s="3"/>
      <c r="CT388" s="3"/>
      <c r="CU388" s="3"/>
      <c r="CV388" s="3"/>
      <c r="CW388" s="3"/>
      <c r="CX388" s="3"/>
      <c r="CY388" s="3"/>
      <c r="CZ388" s="3"/>
      <c r="DA388" s="3"/>
      <c r="DB388" s="3"/>
      <c r="DC388" s="3"/>
      <c r="DD388" s="3"/>
      <c r="DE388" s="3"/>
      <c r="DF388" s="3"/>
      <c r="DG388" s="3"/>
      <c r="DH388" s="3"/>
      <c r="DI388" s="3"/>
      <c r="DJ388" s="3"/>
      <c r="DK388" s="3"/>
      <c r="DL388" s="3"/>
      <c r="DM388" s="3"/>
      <c r="DN388" s="3"/>
      <c r="DO388" s="3"/>
      <c r="DP388" s="3"/>
      <c r="DQ388" s="3"/>
      <c r="DR388" s="3"/>
      <c r="DS388" s="3"/>
      <c r="DT388" s="3"/>
    </row>
    <row r="389" spans="4:124" ht="65.099999999999994" customHeight="1" x14ac:dyDescent="0.25">
      <c r="D389" s="154"/>
      <c r="E389" s="154"/>
      <c r="F389" s="154"/>
      <c r="H389" s="154"/>
      <c r="I389" s="154"/>
      <c r="J389" s="154"/>
      <c r="K389" s="154"/>
      <c r="L389" s="154"/>
      <c r="M389" s="154"/>
      <c r="N389" s="154"/>
      <c r="O389" s="154"/>
      <c r="P389" s="154"/>
      <c r="Q389" s="154"/>
      <c r="R389" s="154"/>
      <c r="S389" s="154"/>
      <c r="T389" s="154"/>
      <c r="U389" s="154"/>
      <c r="V389" s="154"/>
      <c r="W389" s="154"/>
      <c r="X389" s="154"/>
      <c r="Y389" s="154"/>
      <c r="Z389" s="154"/>
      <c r="AA389" s="154"/>
      <c r="AB389" s="154"/>
      <c r="AC389" s="154"/>
      <c r="AE389" s="154"/>
      <c r="AF389" s="154"/>
      <c r="AG389" s="154"/>
      <c r="CL389" s="3"/>
      <c r="CM389" s="3"/>
      <c r="CN389" s="3"/>
      <c r="CO389" s="3"/>
      <c r="CP389" s="3"/>
      <c r="CQ389" s="3"/>
      <c r="CR389" s="3"/>
      <c r="CS389" s="3"/>
      <c r="CT389" s="3"/>
      <c r="CU389" s="3"/>
      <c r="CV389" s="3"/>
      <c r="CW389" s="3"/>
      <c r="CX389" s="3"/>
      <c r="CY389" s="3"/>
      <c r="CZ389" s="3"/>
      <c r="DA389" s="3"/>
      <c r="DB389" s="3"/>
      <c r="DC389" s="3"/>
      <c r="DD389" s="3"/>
      <c r="DE389" s="3"/>
      <c r="DF389" s="3"/>
      <c r="DG389" s="3"/>
      <c r="DH389" s="3"/>
      <c r="DI389" s="3"/>
      <c r="DJ389" s="3"/>
      <c r="DK389" s="3"/>
      <c r="DL389" s="3"/>
      <c r="DM389" s="3"/>
      <c r="DN389" s="3"/>
      <c r="DO389" s="3"/>
      <c r="DP389" s="3"/>
      <c r="DQ389" s="3"/>
      <c r="DR389" s="3"/>
      <c r="DS389" s="3"/>
      <c r="DT389" s="3"/>
    </row>
    <row r="390" spans="4:124" ht="65.099999999999994" customHeight="1" x14ac:dyDescent="0.25">
      <c r="D390" s="154"/>
      <c r="E390" s="154"/>
      <c r="F390" s="154"/>
      <c r="H390" s="154"/>
      <c r="I390" s="154"/>
      <c r="J390" s="154"/>
      <c r="K390" s="154"/>
      <c r="L390" s="154"/>
      <c r="M390" s="154"/>
      <c r="N390" s="154"/>
      <c r="O390" s="154"/>
      <c r="P390" s="154"/>
      <c r="Q390" s="154"/>
      <c r="R390" s="154"/>
      <c r="S390" s="154"/>
      <c r="T390" s="154"/>
      <c r="U390" s="154"/>
      <c r="V390" s="154"/>
      <c r="W390" s="154"/>
      <c r="X390" s="154"/>
      <c r="Y390" s="154"/>
      <c r="Z390" s="154"/>
      <c r="AA390" s="154"/>
      <c r="AB390" s="154"/>
      <c r="AC390" s="154"/>
      <c r="AE390" s="154"/>
      <c r="AF390" s="154"/>
      <c r="AG390" s="154"/>
      <c r="CL390" s="3"/>
      <c r="CM390" s="3"/>
      <c r="CN390" s="3"/>
      <c r="CO390" s="3"/>
      <c r="CP390" s="3"/>
      <c r="CQ390" s="3"/>
      <c r="CR390" s="3"/>
      <c r="CS390" s="3"/>
      <c r="CT390" s="3"/>
      <c r="CU390" s="3"/>
      <c r="CV390" s="3"/>
      <c r="CW390" s="3"/>
      <c r="CX390" s="3"/>
      <c r="CY390" s="3"/>
      <c r="CZ390" s="3"/>
      <c r="DA390" s="3"/>
      <c r="DB390" s="3"/>
      <c r="DC390" s="3"/>
      <c r="DD390" s="3"/>
      <c r="DE390" s="3"/>
      <c r="DF390" s="3"/>
      <c r="DG390" s="3"/>
      <c r="DH390" s="3"/>
      <c r="DI390" s="3"/>
      <c r="DJ390" s="3"/>
      <c r="DK390" s="3"/>
      <c r="DL390" s="3"/>
      <c r="DM390" s="3"/>
      <c r="DN390" s="3"/>
      <c r="DO390" s="3"/>
      <c r="DP390" s="3"/>
      <c r="DQ390" s="3"/>
      <c r="DR390" s="3"/>
      <c r="DS390" s="3"/>
      <c r="DT390" s="3"/>
    </row>
    <row r="391" spans="4:124" ht="65.099999999999994" customHeight="1" x14ac:dyDescent="0.25">
      <c r="D391" s="154"/>
      <c r="E391" s="154"/>
      <c r="F391" s="154"/>
      <c r="H391" s="154"/>
      <c r="I391" s="154"/>
      <c r="J391" s="154"/>
      <c r="K391" s="154"/>
      <c r="L391" s="154"/>
      <c r="M391" s="154"/>
      <c r="N391" s="154"/>
      <c r="O391" s="154"/>
      <c r="P391" s="154"/>
      <c r="Q391" s="154"/>
      <c r="R391" s="154"/>
      <c r="S391" s="154"/>
      <c r="T391" s="154"/>
      <c r="U391" s="154"/>
      <c r="V391" s="154"/>
      <c r="W391" s="154"/>
      <c r="X391" s="154"/>
      <c r="Y391" s="154"/>
      <c r="Z391" s="154"/>
      <c r="AA391" s="154"/>
      <c r="AB391" s="154"/>
      <c r="AC391" s="154"/>
      <c r="AE391" s="154"/>
      <c r="AF391" s="154"/>
      <c r="AG391" s="154"/>
      <c r="CL391" s="3"/>
      <c r="CM391" s="3"/>
      <c r="CN391" s="3"/>
      <c r="CO391" s="3"/>
      <c r="CP391" s="3"/>
      <c r="CQ391" s="3"/>
      <c r="CR391" s="3"/>
      <c r="CS391" s="3"/>
      <c r="CT391" s="3"/>
      <c r="CU391" s="3"/>
      <c r="CV391" s="3"/>
      <c r="CW391" s="3"/>
      <c r="CX391" s="3"/>
      <c r="CY391" s="3"/>
      <c r="CZ391" s="3"/>
      <c r="DA391" s="3"/>
      <c r="DB391" s="3"/>
      <c r="DC391" s="3"/>
      <c r="DD391" s="3"/>
      <c r="DE391" s="3"/>
      <c r="DF391" s="3"/>
      <c r="DG391" s="3"/>
      <c r="DH391" s="3"/>
      <c r="DI391" s="3"/>
      <c r="DJ391" s="3"/>
      <c r="DK391" s="3"/>
      <c r="DL391" s="3"/>
      <c r="DM391" s="3"/>
      <c r="DN391" s="3"/>
      <c r="DO391" s="3"/>
      <c r="DP391" s="3"/>
      <c r="DQ391" s="3"/>
      <c r="DR391" s="3"/>
      <c r="DS391" s="3"/>
      <c r="DT391" s="3"/>
    </row>
    <row r="392" spans="4:124" ht="65.099999999999994" customHeight="1" x14ac:dyDescent="0.25">
      <c r="D392" s="154"/>
      <c r="E392" s="154"/>
      <c r="F392" s="154"/>
      <c r="H392" s="154"/>
      <c r="I392" s="154"/>
      <c r="J392" s="154"/>
      <c r="K392" s="154"/>
      <c r="L392" s="154"/>
      <c r="M392" s="154"/>
      <c r="N392" s="154"/>
      <c r="O392" s="154"/>
      <c r="P392" s="154"/>
      <c r="Q392" s="154"/>
      <c r="R392" s="154"/>
      <c r="S392" s="154"/>
      <c r="T392" s="154"/>
      <c r="U392" s="154"/>
      <c r="V392" s="154"/>
      <c r="W392" s="154"/>
      <c r="X392" s="154"/>
      <c r="Y392" s="154"/>
      <c r="Z392" s="154"/>
      <c r="AA392" s="154"/>
      <c r="AB392" s="154"/>
      <c r="AC392" s="154"/>
      <c r="AE392" s="154"/>
      <c r="AF392" s="154"/>
      <c r="AG392" s="154"/>
      <c r="CL392" s="3"/>
      <c r="CM392" s="3"/>
      <c r="CN392" s="3"/>
      <c r="CO392" s="3"/>
      <c r="CP392" s="3"/>
      <c r="CQ392" s="3"/>
      <c r="CR392" s="3"/>
      <c r="CS392" s="3"/>
      <c r="CT392" s="3"/>
      <c r="CU392" s="3"/>
      <c r="CV392" s="3"/>
      <c r="CW392" s="3"/>
      <c r="CX392" s="3"/>
      <c r="CY392" s="3"/>
      <c r="CZ392" s="3"/>
      <c r="DA392" s="3"/>
      <c r="DB392" s="3"/>
      <c r="DC392" s="3"/>
      <c r="DD392" s="3"/>
      <c r="DE392" s="3"/>
      <c r="DF392" s="3"/>
      <c r="DG392" s="3"/>
      <c r="DH392" s="3"/>
      <c r="DI392" s="3"/>
      <c r="DJ392" s="3"/>
      <c r="DK392" s="3"/>
      <c r="DL392" s="3"/>
      <c r="DM392" s="3"/>
      <c r="DN392" s="3"/>
      <c r="DO392" s="3"/>
      <c r="DP392" s="3"/>
      <c r="DQ392" s="3"/>
      <c r="DR392" s="3"/>
      <c r="DS392" s="3"/>
      <c r="DT392" s="3"/>
    </row>
    <row r="393" spans="4:124" ht="65.099999999999994" customHeight="1" x14ac:dyDescent="0.25">
      <c r="D393" s="154"/>
      <c r="E393" s="154"/>
      <c r="F393" s="154"/>
      <c r="H393" s="154"/>
      <c r="I393" s="154"/>
      <c r="J393" s="154"/>
      <c r="K393" s="154"/>
      <c r="L393" s="154"/>
      <c r="M393" s="154"/>
      <c r="N393" s="154"/>
      <c r="O393" s="154"/>
      <c r="P393" s="154"/>
      <c r="Q393" s="154"/>
      <c r="R393" s="154"/>
      <c r="S393" s="154"/>
      <c r="T393" s="154"/>
      <c r="U393" s="154"/>
      <c r="V393" s="154"/>
      <c r="W393" s="154"/>
      <c r="X393" s="154"/>
      <c r="Y393" s="154"/>
      <c r="Z393" s="154"/>
      <c r="AA393" s="154"/>
      <c r="AB393" s="154"/>
      <c r="AC393" s="154"/>
      <c r="AE393" s="154"/>
      <c r="AF393" s="154"/>
      <c r="AG393" s="154"/>
      <c r="CL393" s="3"/>
      <c r="CM393" s="3"/>
      <c r="CN393" s="3"/>
      <c r="CO393" s="3"/>
      <c r="CP393" s="3"/>
      <c r="CQ393" s="3"/>
      <c r="CR393" s="3"/>
      <c r="CS393" s="3"/>
      <c r="CT393" s="3"/>
      <c r="CU393" s="3"/>
      <c r="CV393" s="3"/>
      <c r="CW393" s="3"/>
      <c r="CX393" s="3"/>
      <c r="CY393" s="3"/>
      <c r="CZ393" s="3"/>
      <c r="DA393" s="3"/>
      <c r="DB393" s="3"/>
      <c r="DC393" s="3"/>
      <c r="DD393" s="3"/>
      <c r="DE393" s="3"/>
      <c r="DF393" s="3"/>
      <c r="DG393" s="3"/>
      <c r="DH393" s="3"/>
      <c r="DI393" s="3"/>
      <c r="DJ393" s="3"/>
      <c r="DK393" s="3"/>
      <c r="DL393" s="3"/>
      <c r="DM393" s="3"/>
      <c r="DN393" s="3"/>
      <c r="DO393" s="3"/>
      <c r="DP393" s="3"/>
      <c r="DQ393" s="3"/>
      <c r="DR393" s="3"/>
      <c r="DS393" s="3"/>
      <c r="DT393" s="3"/>
    </row>
    <row r="394" spans="4:124" ht="65.099999999999994" customHeight="1" x14ac:dyDescent="0.25">
      <c r="D394" s="154"/>
      <c r="E394" s="154"/>
      <c r="F394" s="154"/>
      <c r="H394" s="154"/>
      <c r="I394" s="154"/>
      <c r="J394" s="154"/>
      <c r="K394" s="154"/>
      <c r="L394" s="154"/>
      <c r="M394" s="154"/>
      <c r="N394" s="154"/>
      <c r="O394" s="154"/>
      <c r="P394" s="154"/>
      <c r="Q394" s="154"/>
      <c r="R394" s="154"/>
      <c r="S394" s="154"/>
      <c r="T394" s="154"/>
      <c r="U394" s="154"/>
      <c r="V394" s="154"/>
      <c r="W394" s="154"/>
      <c r="X394" s="154"/>
      <c r="Y394" s="154"/>
      <c r="Z394" s="154"/>
      <c r="AA394" s="154"/>
      <c r="AB394" s="154"/>
      <c r="AC394" s="154"/>
      <c r="AE394" s="154"/>
      <c r="AF394" s="154"/>
      <c r="AG394" s="154"/>
      <c r="CL394" s="3"/>
      <c r="CM394" s="3"/>
      <c r="CN394" s="3"/>
      <c r="CO394" s="3"/>
      <c r="CP394" s="3"/>
      <c r="CQ394" s="3"/>
      <c r="CR394" s="3"/>
      <c r="CS394" s="3"/>
      <c r="CT394" s="3"/>
      <c r="CU394" s="3"/>
      <c r="CV394" s="3"/>
      <c r="CW394" s="3"/>
      <c r="CX394" s="3"/>
      <c r="CY394" s="3"/>
      <c r="CZ394" s="3"/>
      <c r="DA394" s="3"/>
      <c r="DB394" s="3"/>
      <c r="DC394" s="3"/>
      <c r="DD394" s="3"/>
      <c r="DE394" s="3"/>
      <c r="DF394" s="3"/>
      <c r="DG394" s="3"/>
      <c r="DH394" s="3"/>
      <c r="DI394" s="3"/>
      <c r="DJ394" s="3"/>
      <c r="DK394" s="3"/>
      <c r="DL394" s="3"/>
      <c r="DM394" s="3"/>
      <c r="DN394" s="3"/>
      <c r="DO394" s="3"/>
      <c r="DP394" s="3"/>
      <c r="DQ394" s="3"/>
      <c r="DR394" s="3"/>
      <c r="DS394" s="3"/>
      <c r="DT394" s="3"/>
    </row>
    <row r="395" spans="4:124" ht="65.099999999999994" customHeight="1" x14ac:dyDescent="0.25">
      <c r="D395" s="154"/>
      <c r="E395" s="154"/>
      <c r="F395" s="154"/>
      <c r="H395" s="154"/>
      <c r="I395" s="154"/>
      <c r="J395" s="154"/>
      <c r="K395" s="154"/>
      <c r="L395" s="154"/>
      <c r="M395" s="154"/>
      <c r="N395" s="154"/>
      <c r="O395" s="154"/>
      <c r="P395" s="154"/>
      <c r="Q395" s="154"/>
      <c r="R395" s="154"/>
      <c r="S395" s="154"/>
      <c r="T395" s="154"/>
      <c r="U395" s="154"/>
      <c r="V395" s="154"/>
      <c r="W395" s="154"/>
      <c r="X395" s="154"/>
      <c r="Y395" s="154"/>
      <c r="Z395" s="154"/>
      <c r="AA395" s="154"/>
      <c r="AB395" s="154"/>
      <c r="AC395" s="154"/>
      <c r="AE395" s="154"/>
      <c r="AF395" s="154"/>
      <c r="AG395" s="154"/>
      <c r="CL395" s="3"/>
      <c r="CM395" s="3"/>
      <c r="CN395" s="3"/>
      <c r="CO395" s="3"/>
      <c r="CP395" s="3"/>
      <c r="CQ395" s="3"/>
      <c r="CR395" s="3"/>
      <c r="CS395" s="3"/>
      <c r="CT395" s="3"/>
      <c r="CU395" s="3"/>
      <c r="CV395" s="3"/>
      <c r="CW395" s="3"/>
      <c r="CX395" s="3"/>
      <c r="CY395" s="3"/>
      <c r="CZ395" s="3"/>
      <c r="DA395" s="3"/>
      <c r="DB395" s="3"/>
      <c r="DC395" s="3"/>
      <c r="DD395" s="3"/>
      <c r="DE395" s="3"/>
      <c r="DF395" s="3"/>
      <c r="DG395" s="3"/>
      <c r="DH395" s="3"/>
      <c r="DI395" s="3"/>
      <c r="DJ395" s="3"/>
      <c r="DK395" s="3"/>
      <c r="DL395" s="3"/>
      <c r="DM395" s="3"/>
      <c r="DN395" s="3"/>
      <c r="DO395" s="3"/>
      <c r="DP395" s="3"/>
      <c r="DQ395" s="3"/>
      <c r="DR395" s="3"/>
      <c r="DS395" s="3"/>
      <c r="DT395" s="3"/>
    </row>
    <row r="396" spans="4:124" ht="65.099999999999994" customHeight="1" x14ac:dyDescent="0.25">
      <c r="D396" s="154"/>
      <c r="E396" s="154"/>
      <c r="F396" s="154"/>
      <c r="H396" s="154"/>
      <c r="I396" s="154"/>
      <c r="J396" s="154"/>
      <c r="K396" s="154"/>
      <c r="L396" s="154"/>
      <c r="M396" s="154"/>
      <c r="N396" s="154"/>
      <c r="O396" s="154"/>
      <c r="P396" s="154"/>
      <c r="Q396" s="154"/>
      <c r="R396" s="154"/>
      <c r="S396" s="154"/>
      <c r="T396" s="154"/>
      <c r="U396" s="154"/>
      <c r="V396" s="154"/>
      <c r="W396" s="154"/>
      <c r="X396" s="154"/>
      <c r="Y396" s="154"/>
      <c r="Z396" s="154"/>
      <c r="AA396" s="154"/>
      <c r="AB396" s="154"/>
      <c r="AC396" s="154"/>
      <c r="AE396" s="154"/>
      <c r="AF396" s="154"/>
      <c r="AG396" s="154"/>
      <c r="CL396" s="3"/>
      <c r="CM396" s="3"/>
      <c r="CN396" s="3"/>
      <c r="CO396" s="3"/>
      <c r="CP396" s="3"/>
      <c r="CQ396" s="3"/>
      <c r="CR396" s="3"/>
      <c r="CS396" s="3"/>
      <c r="CT396" s="3"/>
      <c r="CU396" s="3"/>
      <c r="CV396" s="3"/>
      <c r="CW396" s="3"/>
      <c r="CX396" s="3"/>
      <c r="CY396" s="3"/>
      <c r="CZ396" s="3"/>
      <c r="DA396" s="3"/>
      <c r="DB396" s="3"/>
      <c r="DC396" s="3"/>
      <c r="DD396" s="3"/>
      <c r="DE396" s="3"/>
      <c r="DF396" s="3"/>
      <c r="DG396" s="3"/>
      <c r="DH396" s="3"/>
      <c r="DI396" s="3"/>
      <c r="DJ396" s="3"/>
      <c r="DK396" s="3"/>
      <c r="DL396" s="3"/>
      <c r="DM396" s="3"/>
      <c r="DN396" s="3"/>
      <c r="DO396" s="3"/>
      <c r="DP396" s="3"/>
      <c r="DQ396" s="3"/>
      <c r="DR396" s="3"/>
      <c r="DS396" s="3"/>
      <c r="DT396" s="3"/>
    </row>
    <row r="397" spans="4:124" ht="65.099999999999994" customHeight="1" x14ac:dyDescent="0.25">
      <c r="D397" s="154"/>
      <c r="E397" s="154"/>
      <c r="F397" s="154"/>
      <c r="H397" s="154"/>
      <c r="I397" s="154"/>
      <c r="J397" s="154"/>
      <c r="K397" s="154"/>
      <c r="L397" s="154"/>
      <c r="M397" s="154"/>
      <c r="N397" s="154"/>
      <c r="O397" s="154"/>
      <c r="P397" s="154"/>
      <c r="Q397" s="154"/>
      <c r="R397" s="154"/>
      <c r="S397" s="154"/>
      <c r="T397" s="154"/>
      <c r="U397" s="154"/>
      <c r="V397" s="154"/>
      <c r="W397" s="154"/>
      <c r="X397" s="154"/>
      <c r="Y397" s="154"/>
      <c r="Z397" s="154"/>
      <c r="AA397" s="154"/>
      <c r="AB397" s="154"/>
      <c r="AC397" s="154"/>
      <c r="AE397" s="154"/>
      <c r="AF397" s="154"/>
      <c r="AG397" s="154"/>
      <c r="CL397" s="3"/>
      <c r="CM397" s="3"/>
      <c r="CN397" s="3"/>
      <c r="CO397" s="3"/>
      <c r="CP397" s="3"/>
      <c r="CQ397" s="3"/>
      <c r="CR397" s="3"/>
      <c r="CS397" s="3"/>
      <c r="CT397" s="3"/>
      <c r="CU397" s="3"/>
      <c r="CV397" s="3"/>
      <c r="CW397" s="3"/>
      <c r="CX397" s="3"/>
      <c r="CY397" s="3"/>
      <c r="CZ397" s="3"/>
      <c r="DA397" s="3"/>
      <c r="DB397" s="3"/>
      <c r="DC397" s="3"/>
      <c r="DD397" s="3"/>
      <c r="DE397" s="3"/>
      <c r="DF397" s="3"/>
      <c r="DG397" s="3"/>
      <c r="DH397" s="3"/>
      <c r="DI397" s="3"/>
      <c r="DJ397" s="3"/>
      <c r="DK397" s="3"/>
      <c r="DL397" s="3"/>
      <c r="DM397" s="3"/>
      <c r="DN397" s="3"/>
      <c r="DO397" s="3"/>
      <c r="DP397" s="3"/>
      <c r="DQ397" s="3"/>
      <c r="DR397" s="3"/>
      <c r="DS397" s="3"/>
      <c r="DT397" s="3"/>
    </row>
    <row r="398" spans="4:124" ht="65.099999999999994" customHeight="1" x14ac:dyDescent="0.25">
      <c r="D398" s="154"/>
      <c r="E398" s="154"/>
      <c r="F398" s="154"/>
      <c r="H398" s="154"/>
      <c r="I398" s="154"/>
      <c r="J398" s="154"/>
      <c r="K398" s="154"/>
      <c r="L398" s="154"/>
      <c r="M398" s="154"/>
      <c r="N398" s="154"/>
      <c r="O398" s="154"/>
      <c r="P398" s="154"/>
      <c r="Q398" s="154"/>
      <c r="R398" s="154"/>
      <c r="S398" s="154"/>
      <c r="T398" s="154"/>
      <c r="U398" s="154"/>
      <c r="V398" s="154"/>
      <c r="W398" s="154"/>
      <c r="X398" s="154"/>
      <c r="Y398" s="154"/>
      <c r="Z398" s="154"/>
      <c r="AA398" s="154"/>
      <c r="AB398" s="154"/>
      <c r="AC398" s="154"/>
      <c r="AE398" s="154"/>
      <c r="AF398" s="154"/>
      <c r="AG398" s="154"/>
      <c r="CL398" s="3"/>
      <c r="CM398" s="3"/>
      <c r="CN398" s="3"/>
      <c r="CO398" s="3"/>
      <c r="CP398" s="3"/>
      <c r="CQ398" s="3"/>
      <c r="CR398" s="3"/>
      <c r="CS398" s="3"/>
      <c r="CT398" s="3"/>
      <c r="CU398" s="3"/>
      <c r="CV398" s="3"/>
      <c r="CW398" s="3"/>
      <c r="CX398" s="3"/>
      <c r="CY398" s="3"/>
      <c r="CZ398" s="3"/>
      <c r="DA398" s="3"/>
      <c r="DB398" s="3"/>
      <c r="DC398" s="3"/>
      <c r="DD398" s="3"/>
      <c r="DE398" s="3"/>
      <c r="DF398" s="3"/>
      <c r="DG398" s="3"/>
      <c r="DH398" s="3"/>
      <c r="DI398" s="3"/>
      <c r="DJ398" s="3"/>
      <c r="DK398" s="3"/>
      <c r="DL398" s="3"/>
      <c r="DM398" s="3"/>
      <c r="DN398" s="3"/>
      <c r="DO398" s="3"/>
      <c r="DP398" s="3"/>
      <c r="DQ398" s="3"/>
      <c r="DR398" s="3"/>
      <c r="DS398" s="3"/>
      <c r="DT398" s="3"/>
    </row>
    <row r="399" spans="4:124" ht="65.099999999999994" customHeight="1" x14ac:dyDescent="0.25">
      <c r="D399" s="154"/>
      <c r="E399" s="154"/>
      <c r="F399" s="154"/>
      <c r="H399" s="154"/>
      <c r="I399" s="154"/>
      <c r="J399" s="154"/>
      <c r="K399" s="154"/>
      <c r="L399" s="154"/>
      <c r="M399" s="154"/>
      <c r="N399" s="154"/>
      <c r="O399" s="154"/>
      <c r="P399" s="154"/>
      <c r="Q399" s="154"/>
      <c r="R399" s="154"/>
      <c r="S399" s="154"/>
      <c r="T399" s="154"/>
      <c r="U399" s="154"/>
      <c r="V399" s="154"/>
      <c r="W399" s="154"/>
      <c r="X399" s="154"/>
      <c r="Y399" s="154"/>
      <c r="Z399" s="154"/>
      <c r="AA399" s="154"/>
      <c r="AB399" s="154"/>
      <c r="AC399" s="154"/>
      <c r="AE399" s="154"/>
      <c r="AF399" s="154"/>
      <c r="AG399" s="154"/>
      <c r="CL399" s="3"/>
      <c r="CM399" s="3"/>
      <c r="CN399" s="3"/>
      <c r="CO399" s="3"/>
      <c r="CP399" s="3"/>
      <c r="CQ399" s="3"/>
      <c r="CR399" s="3"/>
      <c r="CS399" s="3"/>
      <c r="CT399" s="3"/>
      <c r="CU399" s="3"/>
      <c r="CV399" s="3"/>
      <c r="CW399" s="3"/>
      <c r="CX399" s="3"/>
      <c r="CY399" s="3"/>
      <c r="CZ399" s="3"/>
      <c r="DA399" s="3"/>
      <c r="DB399" s="3"/>
      <c r="DC399" s="3"/>
      <c r="DD399" s="3"/>
      <c r="DE399" s="3"/>
      <c r="DF399" s="3"/>
      <c r="DG399" s="3"/>
      <c r="DH399" s="3"/>
      <c r="DI399" s="3"/>
      <c r="DJ399" s="3"/>
      <c r="DK399" s="3"/>
      <c r="DL399" s="3"/>
      <c r="DM399" s="3"/>
      <c r="DN399" s="3"/>
      <c r="DO399" s="3"/>
      <c r="DP399" s="3"/>
      <c r="DQ399" s="3"/>
      <c r="DR399" s="3"/>
      <c r="DS399" s="3"/>
      <c r="DT399" s="3"/>
    </row>
    <row r="400" spans="4:124" ht="65.099999999999994" customHeight="1" x14ac:dyDescent="0.25">
      <c r="D400" s="154"/>
      <c r="E400" s="154"/>
      <c r="F400" s="154"/>
      <c r="H400" s="154"/>
      <c r="I400" s="154"/>
      <c r="J400" s="154"/>
      <c r="K400" s="154"/>
      <c r="L400" s="154"/>
      <c r="M400" s="154"/>
      <c r="N400" s="154"/>
      <c r="O400" s="154"/>
      <c r="P400" s="154"/>
      <c r="Q400" s="154"/>
      <c r="R400" s="154"/>
      <c r="S400" s="154"/>
      <c r="T400" s="154"/>
      <c r="U400" s="154"/>
      <c r="V400" s="154"/>
      <c r="W400" s="154"/>
      <c r="X400" s="154"/>
      <c r="Y400" s="154"/>
      <c r="Z400" s="154"/>
      <c r="AA400" s="154"/>
      <c r="AB400" s="154"/>
      <c r="AC400" s="154"/>
      <c r="AE400" s="154"/>
      <c r="AF400" s="154"/>
      <c r="AG400" s="154"/>
      <c r="CL400" s="3"/>
      <c r="CM400" s="3"/>
      <c r="CN400" s="3"/>
      <c r="CO400" s="3"/>
      <c r="CP400" s="3"/>
      <c r="CQ400" s="3"/>
      <c r="CR400" s="3"/>
      <c r="CS400" s="3"/>
      <c r="CT400" s="3"/>
      <c r="CU400" s="3"/>
      <c r="CV400" s="3"/>
      <c r="CW400" s="3"/>
      <c r="CX400" s="3"/>
      <c r="CY400" s="3"/>
      <c r="CZ400" s="3"/>
      <c r="DA400" s="3"/>
      <c r="DB400" s="3"/>
      <c r="DC400" s="3"/>
      <c r="DD400" s="3"/>
      <c r="DE400" s="3"/>
      <c r="DF400" s="3"/>
      <c r="DG400" s="3"/>
      <c r="DH400" s="3"/>
      <c r="DI400" s="3"/>
      <c r="DJ400" s="3"/>
      <c r="DK400" s="3"/>
      <c r="DL400" s="3"/>
      <c r="DM400" s="3"/>
      <c r="DN400" s="3"/>
      <c r="DO400" s="3"/>
      <c r="DP400" s="3"/>
      <c r="DQ400" s="3"/>
      <c r="DR400" s="3"/>
      <c r="DS400" s="3"/>
      <c r="DT400" s="3"/>
    </row>
    <row r="401" spans="4:124" ht="65.099999999999994" customHeight="1" x14ac:dyDescent="0.25">
      <c r="D401" s="154"/>
      <c r="E401" s="154"/>
      <c r="F401" s="154"/>
      <c r="H401" s="154"/>
      <c r="I401" s="154"/>
      <c r="J401" s="154"/>
      <c r="K401" s="154"/>
      <c r="L401" s="154"/>
      <c r="M401" s="154"/>
      <c r="N401" s="154"/>
      <c r="O401" s="154"/>
      <c r="P401" s="154"/>
      <c r="Q401" s="154"/>
      <c r="R401" s="154"/>
      <c r="S401" s="154"/>
      <c r="T401" s="154"/>
      <c r="U401" s="154"/>
      <c r="V401" s="154"/>
      <c r="W401" s="154"/>
      <c r="X401" s="154"/>
      <c r="Y401" s="154"/>
      <c r="Z401" s="154"/>
      <c r="AA401" s="154"/>
      <c r="AB401" s="154"/>
      <c r="AC401" s="154"/>
      <c r="AE401" s="154"/>
      <c r="AF401" s="154"/>
      <c r="AG401" s="154"/>
      <c r="CL401" s="3"/>
      <c r="CM401" s="3"/>
      <c r="CN401" s="3"/>
      <c r="CO401" s="3"/>
      <c r="CP401" s="3"/>
      <c r="CQ401" s="3"/>
      <c r="CR401" s="3"/>
      <c r="CS401" s="3"/>
      <c r="CT401" s="3"/>
      <c r="CU401" s="3"/>
      <c r="CV401" s="3"/>
      <c r="CW401" s="3"/>
      <c r="CX401" s="3"/>
      <c r="CY401" s="3"/>
      <c r="CZ401" s="3"/>
      <c r="DA401" s="3"/>
      <c r="DB401" s="3"/>
      <c r="DC401" s="3"/>
      <c r="DD401" s="3"/>
      <c r="DE401" s="3"/>
      <c r="DF401" s="3"/>
      <c r="DG401" s="3"/>
      <c r="DH401" s="3"/>
      <c r="DI401" s="3"/>
      <c r="DJ401" s="3"/>
      <c r="DK401" s="3"/>
      <c r="DL401" s="3"/>
      <c r="DM401" s="3"/>
      <c r="DN401" s="3"/>
      <c r="DO401" s="3"/>
      <c r="DP401" s="3"/>
      <c r="DQ401" s="3"/>
      <c r="DR401" s="3"/>
      <c r="DS401" s="3"/>
      <c r="DT401" s="3"/>
    </row>
    <row r="402" spans="4:124" ht="65.099999999999994" customHeight="1" x14ac:dyDescent="0.25">
      <c r="D402" s="154"/>
      <c r="E402" s="154"/>
      <c r="F402" s="154"/>
      <c r="H402" s="154"/>
      <c r="I402" s="154"/>
      <c r="J402" s="154"/>
      <c r="K402" s="154"/>
      <c r="L402" s="154"/>
      <c r="M402" s="154"/>
      <c r="N402" s="154"/>
      <c r="O402" s="154"/>
      <c r="P402" s="154"/>
      <c r="Q402" s="154"/>
      <c r="R402" s="154"/>
      <c r="S402" s="154"/>
      <c r="T402" s="154"/>
      <c r="U402" s="154"/>
      <c r="V402" s="154"/>
      <c r="W402" s="154"/>
      <c r="X402" s="154"/>
      <c r="Y402" s="154"/>
      <c r="Z402" s="154"/>
      <c r="AA402" s="154"/>
      <c r="AB402" s="154"/>
      <c r="AC402" s="154"/>
      <c r="AE402" s="154"/>
      <c r="AF402" s="154"/>
      <c r="AG402" s="154"/>
      <c r="CL402" s="3"/>
      <c r="CM402" s="3"/>
      <c r="CN402" s="3"/>
      <c r="CO402" s="3"/>
      <c r="CP402" s="3"/>
      <c r="CQ402" s="3"/>
      <c r="CR402" s="3"/>
      <c r="CS402" s="3"/>
      <c r="CT402" s="3"/>
      <c r="CU402" s="3"/>
      <c r="CV402" s="3"/>
      <c r="CW402" s="3"/>
      <c r="CX402" s="3"/>
      <c r="CY402" s="3"/>
      <c r="CZ402" s="3"/>
      <c r="DA402" s="3"/>
      <c r="DB402" s="3"/>
      <c r="DC402" s="3"/>
      <c r="DD402" s="3"/>
      <c r="DE402" s="3"/>
      <c r="DF402" s="3"/>
      <c r="DG402" s="3"/>
      <c r="DH402" s="3"/>
      <c r="DI402" s="3"/>
      <c r="DJ402" s="3"/>
      <c r="DK402" s="3"/>
      <c r="DL402" s="3"/>
      <c r="DM402" s="3"/>
      <c r="DN402" s="3"/>
      <c r="DO402" s="3"/>
      <c r="DP402" s="3"/>
      <c r="DQ402" s="3"/>
      <c r="DR402" s="3"/>
      <c r="DS402" s="3"/>
      <c r="DT402" s="3"/>
    </row>
    <row r="403" spans="4:124" ht="65.099999999999994" customHeight="1" x14ac:dyDescent="0.25">
      <c r="D403" s="154"/>
      <c r="E403" s="154"/>
      <c r="F403" s="154"/>
      <c r="H403" s="154"/>
      <c r="I403" s="154"/>
      <c r="J403" s="154"/>
      <c r="K403" s="154"/>
      <c r="L403" s="154"/>
      <c r="M403" s="154"/>
      <c r="N403" s="154"/>
      <c r="O403" s="154"/>
      <c r="P403" s="154"/>
      <c r="Q403" s="154"/>
      <c r="R403" s="154"/>
      <c r="S403" s="154"/>
      <c r="T403" s="154"/>
      <c r="U403" s="154"/>
      <c r="V403" s="154"/>
      <c r="W403" s="154"/>
      <c r="X403" s="154"/>
      <c r="Y403" s="154"/>
      <c r="Z403" s="154"/>
      <c r="AA403" s="154"/>
      <c r="AB403" s="154"/>
      <c r="AC403" s="154"/>
      <c r="AE403" s="154"/>
      <c r="AF403" s="154"/>
      <c r="AG403" s="154"/>
      <c r="CL403" s="3"/>
      <c r="CM403" s="3"/>
      <c r="CN403" s="3"/>
      <c r="CO403" s="3"/>
      <c r="CP403" s="3"/>
      <c r="CQ403" s="3"/>
      <c r="CR403" s="3"/>
      <c r="CS403" s="3"/>
      <c r="CT403" s="3"/>
      <c r="CU403" s="3"/>
      <c r="CV403" s="3"/>
      <c r="CW403" s="3"/>
      <c r="CX403" s="3"/>
      <c r="CY403" s="3"/>
      <c r="CZ403" s="3"/>
      <c r="DA403" s="3"/>
      <c r="DB403" s="3"/>
      <c r="DC403" s="3"/>
      <c r="DD403" s="3"/>
      <c r="DE403" s="3"/>
      <c r="DF403" s="3"/>
      <c r="DG403" s="3"/>
      <c r="DH403" s="3"/>
      <c r="DI403" s="3"/>
      <c r="DJ403" s="3"/>
      <c r="DK403" s="3"/>
      <c r="DL403" s="3"/>
      <c r="DM403" s="3"/>
      <c r="DN403" s="3"/>
      <c r="DO403" s="3"/>
      <c r="DP403" s="3"/>
      <c r="DQ403" s="3"/>
      <c r="DR403" s="3"/>
      <c r="DS403" s="3"/>
      <c r="DT403" s="3"/>
    </row>
    <row r="404" spans="4:124" ht="65.099999999999994" customHeight="1" x14ac:dyDescent="0.25">
      <c r="D404" s="154"/>
      <c r="E404" s="154"/>
      <c r="F404" s="154"/>
      <c r="H404" s="154"/>
      <c r="I404" s="154"/>
      <c r="J404" s="154"/>
      <c r="K404" s="154"/>
      <c r="L404" s="154"/>
      <c r="M404" s="154"/>
      <c r="N404" s="154"/>
      <c r="O404" s="154"/>
      <c r="P404" s="154"/>
      <c r="Q404" s="154"/>
      <c r="R404" s="154"/>
      <c r="S404" s="154"/>
      <c r="T404" s="154"/>
      <c r="U404" s="154"/>
      <c r="V404" s="154"/>
      <c r="W404" s="154"/>
      <c r="X404" s="154"/>
      <c r="Y404" s="154"/>
      <c r="Z404" s="154"/>
      <c r="AA404" s="154"/>
      <c r="AB404" s="154"/>
      <c r="AC404" s="154"/>
      <c r="AE404" s="154"/>
      <c r="AF404" s="154"/>
      <c r="AG404" s="154"/>
      <c r="CL404" s="3"/>
      <c r="CM404" s="3"/>
      <c r="CN404" s="3"/>
      <c r="CO404" s="3"/>
      <c r="CP404" s="3"/>
      <c r="CQ404" s="3"/>
      <c r="CR404" s="3"/>
      <c r="CS404" s="3"/>
      <c r="CT404" s="3"/>
      <c r="CU404" s="3"/>
      <c r="CV404" s="3"/>
      <c r="CW404" s="3"/>
      <c r="CX404" s="3"/>
      <c r="CY404" s="3"/>
      <c r="CZ404" s="3"/>
      <c r="DA404" s="3"/>
      <c r="DB404" s="3"/>
      <c r="DC404" s="3"/>
      <c r="DD404" s="3"/>
      <c r="DE404" s="3"/>
      <c r="DF404" s="3"/>
      <c r="DG404" s="3"/>
      <c r="DH404" s="3"/>
      <c r="DI404" s="3"/>
      <c r="DJ404" s="3"/>
      <c r="DK404" s="3"/>
      <c r="DL404" s="3"/>
      <c r="DM404" s="3"/>
      <c r="DN404" s="3"/>
      <c r="DO404" s="3"/>
      <c r="DP404" s="3"/>
      <c r="DQ404" s="3"/>
      <c r="DR404" s="3"/>
      <c r="DS404" s="3"/>
      <c r="DT404" s="3"/>
    </row>
    <row r="405" spans="4:124" ht="65.099999999999994" customHeight="1" x14ac:dyDescent="0.25">
      <c r="D405" s="154"/>
      <c r="E405" s="154"/>
      <c r="F405" s="154"/>
      <c r="H405" s="154"/>
      <c r="I405" s="154"/>
      <c r="J405" s="154"/>
      <c r="K405" s="154"/>
      <c r="L405" s="154"/>
      <c r="M405" s="154"/>
      <c r="N405" s="154"/>
      <c r="O405" s="154"/>
      <c r="P405" s="154"/>
      <c r="Q405" s="154"/>
      <c r="R405" s="154"/>
      <c r="S405" s="154"/>
      <c r="T405" s="154"/>
      <c r="U405" s="154"/>
      <c r="V405" s="154"/>
      <c r="W405" s="154"/>
      <c r="X405" s="154"/>
      <c r="Y405" s="154"/>
      <c r="Z405" s="154"/>
      <c r="AA405" s="154"/>
      <c r="AB405" s="154"/>
      <c r="AC405" s="154"/>
      <c r="AE405" s="154"/>
      <c r="AF405" s="154"/>
      <c r="AG405" s="154"/>
      <c r="CL405" s="3"/>
      <c r="CM405" s="3"/>
      <c r="CN405" s="3"/>
      <c r="CO405" s="3"/>
      <c r="CP405" s="3"/>
      <c r="CQ405" s="3"/>
      <c r="CR405" s="3"/>
      <c r="CS405" s="3"/>
      <c r="CT405" s="3"/>
      <c r="CU405" s="3"/>
      <c r="CV405" s="3"/>
      <c r="CW405" s="3"/>
      <c r="CX405" s="3"/>
      <c r="CY405" s="3"/>
      <c r="CZ405" s="3"/>
      <c r="DA405" s="3"/>
      <c r="DB405" s="3"/>
      <c r="DC405" s="3"/>
      <c r="DD405" s="3"/>
      <c r="DE405" s="3"/>
      <c r="DF405" s="3"/>
      <c r="DG405" s="3"/>
      <c r="DH405" s="3"/>
      <c r="DI405" s="3"/>
      <c r="DJ405" s="3"/>
      <c r="DK405" s="3"/>
      <c r="DL405" s="3"/>
      <c r="DM405" s="3"/>
      <c r="DN405" s="3"/>
      <c r="DO405" s="3"/>
      <c r="DP405" s="3"/>
      <c r="DQ405" s="3"/>
      <c r="DR405" s="3"/>
      <c r="DS405" s="3"/>
      <c r="DT405" s="3"/>
    </row>
    <row r="406" spans="4:124" ht="65.099999999999994" customHeight="1" x14ac:dyDescent="0.25">
      <c r="D406" s="154"/>
      <c r="E406" s="154"/>
      <c r="F406" s="154"/>
      <c r="H406" s="154"/>
      <c r="I406" s="154"/>
      <c r="J406" s="154"/>
      <c r="K406" s="154"/>
      <c r="L406" s="154"/>
      <c r="M406" s="154"/>
      <c r="N406" s="154"/>
      <c r="O406" s="154"/>
      <c r="P406" s="154"/>
      <c r="Q406" s="154"/>
      <c r="R406" s="154"/>
      <c r="S406" s="154"/>
      <c r="T406" s="154"/>
      <c r="U406" s="154"/>
      <c r="V406" s="154"/>
      <c r="W406" s="154"/>
      <c r="X406" s="154"/>
      <c r="Y406" s="154"/>
      <c r="Z406" s="154"/>
      <c r="AA406" s="154"/>
      <c r="AB406" s="154"/>
      <c r="AC406" s="154"/>
      <c r="AE406" s="154"/>
      <c r="AF406" s="154"/>
      <c r="AG406" s="154"/>
      <c r="CL406" s="3"/>
      <c r="CM406" s="3"/>
      <c r="CN406" s="3"/>
      <c r="CO406" s="3"/>
      <c r="CP406" s="3"/>
      <c r="CQ406" s="3"/>
      <c r="CR406" s="3"/>
      <c r="CS406" s="3"/>
      <c r="CT406" s="3"/>
      <c r="CU406" s="3"/>
      <c r="CV406" s="3"/>
      <c r="CW406" s="3"/>
      <c r="CX406" s="3"/>
      <c r="CY406" s="3"/>
      <c r="CZ406" s="3"/>
      <c r="DA406" s="3"/>
      <c r="DB406" s="3"/>
      <c r="DC406" s="3"/>
      <c r="DD406" s="3"/>
      <c r="DE406" s="3"/>
      <c r="DF406" s="3"/>
      <c r="DG406" s="3"/>
      <c r="DH406" s="3"/>
      <c r="DI406" s="3"/>
      <c r="DJ406" s="3"/>
      <c r="DK406" s="3"/>
      <c r="DL406" s="3"/>
      <c r="DM406" s="3"/>
      <c r="DN406" s="3"/>
      <c r="DO406" s="3"/>
      <c r="DP406" s="3"/>
      <c r="DQ406" s="3"/>
      <c r="DR406" s="3"/>
      <c r="DS406" s="3"/>
      <c r="DT406" s="3"/>
    </row>
    <row r="407" spans="4:124" ht="65.099999999999994" customHeight="1" x14ac:dyDescent="0.25">
      <c r="D407" s="154"/>
      <c r="E407" s="154"/>
      <c r="F407" s="154"/>
      <c r="H407" s="154"/>
      <c r="I407" s="154"/>
      <c r="J407" s="154"/>
      <c r="K407" s="154"/>
      <c r="L407" s="154"/>
      <c r="M407" s="154"/>
      <c r="N407" s="154"/>
      <c r="O407" s="154"/>
      <c r="P407" s="154"/>
      <c r="Q407" s="154"/>
      <c r="R407" s="154"/>
      <c r="S407" s="154"/>
      <c r="T407" s="154"/>
      <c r="U407" s="154"/>
      <c r="V407" s="154"/>
      <c r="W407" s="154"/>
      <c r="X407" s="154"/>
      <c r="Y407" s="154"/>
      <c r="Z407" s="154"/>
      <c r="AA407" s="154"/>
      <c r="AB407" s="154"/>
      <c r="AC407" s="154"/>
      <c r="AE407" s="154"/>
      <c r="AF407" s="154"/>
      <c r="AG407" s="154"/>
      <c r="CL407" s="3"/>
      <c r="CM407" s="3"/>
      <c r="CN407" s="3"/>
      <c r="CO407" s="3"/>
      <c r="CP407" s="3"/>
      <c r="CQ407" s="3"/>
      <c r="CR407" s="3"/>
      <c r="CS407" s="3"/>
      <c r="CT407" s="3"/>
      <c r="CU407" s="3"/>
      <c r="CV407" s="3"/>
      <c r="CW407" s="3"/>
      <c r="CX407" s="3"/>
      <c r="CY407" s="3"/>
      <c r="CZ407" s="3"/>
      <c r="DA407" s="3"/>
      <c r="DB407" s="3"/>
      <c r="DC407" s="3"/>
      <c r="DD407" s="3"/>
      <c r="DE407" s="3"/>
      <c r="DF407" s="3"/>
      <c r="DG407" s="3"/>
      <c r="DH407" s="3"/>
      <c r="DI407" s="3"/>
      <c r="DJ407" s="3"/>
      <c r="DK407" s="3"/>
      <c r="DL407" s="3"/>
      <c r="DM407" s="3"/>
      <c r="DN407" s="3"/>
      <c r="DO407" s="3"/>
      <c r="DP407" s="3"/>
      <c r="DQ407" s="3"/>
      <c r="DR407" s="3"/>
      <c r="DS407" s="3"/>
      <c r="DT407" s="3"/>
    </row>
    <row r="408" spans="4:124" ht="65.099999999999994" customHeight="1" x14ac:dyDescent="0.25">
      <c r="D408" s="154"/>
      <c r="E408" s="154"/>
      <c r="F408" s="154"/>
      <c r="H408" s="154"/>
      <c r="I408" s="154"/>
      <c r="J408" s="154"/>
      <c r="K408" s="154"/>
      <c r="L408" s="154"/>
      <c r="M408" s="154"/>
      <c r="N408" s="154"/>
      <c r="O408" s="154"/>
      <c r="P408" s="154"/>
      <c r="Q408" s="154"/>
      <c r="R408" s="154"/>
      <c r="S408" s="154"/>
      <c r="T408" s="154"/>
      <c r="U408" s="154"/>
      <c r="V408" s="154"/>
      <c r="W408" s="154"/>
      <c r="X408" s="154"/>
      <c r="Y408" s="154"/>
      <c r="Z408" s="154"/>
      <c r="AA408" s="154"/>
      <c r="AB408" s="154"/>
      <c r="AC408" s="154"/>
      <c r="AE408" s="154"/>
      <c r="AF408" s="154"/>
      <c r="AG408" s="154"/>
      <c r="CL408" s="3"/>
      <c r="CM408" s="3"/>
      <c r="CN408" s="3"/>
      <c r="CO408" s="3"/>
      <c r="CP408" s="3"/>
      <c r="CQ408" s="3"/>
      <c r="CR408" s="3"/>
      <c r="CS408" s="3"/>
      <c r="CT408" s="3"/>
      <c r="CU408" s="3"/>
      <c r="CV408" s="3"/>
      <c r="CW408" s="3"/>
      <c r="CX408" s="3"/>
      <c r="CY408" s="3"/>
      <c r="CZ408" s="3"/>
      <c r="DA408" s="3"/>
      <c r="DB408" s="3"/>
      <c r="DC408" s="3"/>
      <c r="DD408" s="3"/>
      <c r="DE408" s="3"/>
      <c r="DF408" s="3"/>
      <c r="DG408" s="3"/>
      <c r="DH408" s="3"/>
      <c r="DI408" s="3"/>
      <c r="DJ408" s="3"/>
      <c r="DK408" s="3"/>
      <c r="DL408" s="3"/>
      <c r="DM408" s="3"/>
      <c r="DN408" s="3"/>
      <c r="DO408" s="3"/>
      <c r="DP408" s="3"/>
      <c r="DQ408" s="3"/>
      <c r="DR408" s="3"/>
      <c r="DS408" s="3"/>
      <c r="DT408" s="3"/>
    </row>
    <row r="409" spans="4:124" ht="65.099999999999994" customHeight="1" x14ac:dyDescent="0.25">
      <c r="D409" s="154"/>
      <c r="E409" s="154"/>
      <c r="F409" s="154"/>
      <c r="H409" s="154"/>
      <c r="I409" s="154"/>
      <c r="J409" s="154"/>
      <c r="K409" s="154"/>
      <c r="L409" s="154"/>
      <c r="M409" s="154"/>
      <c r="N409" s="154"/>
      <c r="O409" s="154"/>
      <c r="P409" s="154"/>
      <c r="Q409" s="154"/>
      <c r="R409" s="154"/>
      <c r="S409" s="154"/>
      <c r="T409" s="154"/>
      <c r="U409" s="154"/>
      <c r="V409" s="154"/>
      <c r="W409" s="154"/>
      <c r="X409" s="154"/>
      <c r="Y409" s="154"/>
      <c r="Z409" s="154"/>
      <c r="AA409" s="154"/>
      <c r="AB409" s="154"/>
      <c r="AC409" s="154"/>
      <c r="AE409" s="154"/>
      <c r="AF409" s="154"/>
      <c r="AG409" s="154"/>
      <c r="CL409" s="3"/>
      <c r="CM409" s="3"/>
      <c r="CN409" s="3"/>
      <c r="CO409" s="3"/>
      <c r="CP409" s="3"/>
      <c r="CQ409" s="3"/>
      <c r="CR409" s="3"/>
      <c r="CS409" s="3"/>
      <c r="CT409" s="3"/>
      <c r="CU409" s="3"/>
      <c r="CV409" s="3"/>
      <c r="CW409" s="3"/>
      <c r="CX409" s="3"/>
      <c r="CY409" s="3"/>
      <c r="CZ409" s="3"/>
      <c r="DA409" s="3"/>
      <c r="DB409" s="3"/>
      <c r="DC409" s="3"/>
      <c r="DD409" s="3"/>
      <c r="DE409" s="3"/>
      <c r="DF409" s="3"/>
      <c r="DG409" s="3"/>
      <c r="DH409" s="3"/>
      <c r="DI409" s="3"/>
      <c r="DJ409" s="3"/>
      <c r="DK409" s="3"/>
      <c r="DL409" s="3"/>
      <c r="DM409" s="3"/>
      <c r="DN409" s="3"/>
      <c r="DO409" s="3"/>
      <c r="DP409" s="3"/>
      <c r="DQ409" s="3"/>
      <c r="DR409" s="3"/>
      <c r="DS409" s="3"/>
      <c r="DT409" s="3"/>
    </row>
    <row r="410" spans="4:124" ht="65.099999999999994" customHeight="1" x14ac:dyDescent="0.25">
      <c r="D410" s="154"/>
      <c r="E410" s="154"/>
      <c r="F410" s="154"/>
      <c r="H410" s="154"/>
      <c r="I410" s="154"/>
      <c r="J410" s="154"/>
      <c r="K410" s="154"/>
      <c r="L410" s="154"/>
      <c r="M410" s="154"/>
      <c r="N410" s="154"/>
      <c r="O410" s="154"/>
      <c r="P410" s="154"/>
      <c r="Q410" s="154"/>
      <c r="R410" s="154"/>
      <c r="S410" s="154"/>
      <c r="T410" s="154"/>
      <c r="U410" s="154"/>
      <c r="V410" s="154"/>
      <c r="W410" s="154"/>
      <c r="X410" s="154"/>
      <c r="Y410" s="154"/>
      <c r="Z410" s="154"/>
      <c r="AA410" s="154"/>
      <c r="AB410" s="154"/>
      <c r="AC410" s="154"/>
      <c r="AE410" s="154"/>
      <c r="AF410" s="154"/>
      <c r="AG410" s="154"/>
      <c r="CL410" s="3"/>
      <c r="CM410" s="3"/>
      <c r="CN410" s="3"/>
      <c r="CO410" s="3"/>
      <c r="CP410" s="3"/>
      <c r="CQ410" s="3"/>
      <c r="CR410" s="3"/>
      <c r="CS410" s="3"/>
      <c r="CT410" s="3"/>
      <c r="CU410" s="3"/>
      <c r="CV410" s="3"/>
      <c r="CW410" s="3"/>
      <c r="CX410" s="3"/>
      <c r="CY410" s="3"/>
      <c r="CZ410" s="3"/>
      <c r="DA410" s="3"/>
      <c r="DB410" s="3"/>
      <c r="DC410" s="3"/>
      <c r="DD410" s="3"/>
      <c r="DE410" s="3"/>
      <c r="DF410" s="3"/>
      <c r="DG410" s="3"/>
      <c r="DH410" s="3"/>
      <c r="DI410" s="3"/>
      <c r="DJ410" s="3"/>
      <c r="DK410" s="3"/>
      <c r="DL410" s="3"/>
      <c r="DM410" s="3"/>
      <c r="DN410" s="3"/>
      <c r="DO410" s="3"/>
      <c r="DP410" s="3"/>
      <c r="DQ410" s="3"/>
      <c r="DR410" s="3"/>
      <c r="DS410" s="3"/>
      <c r="DT410" s="3"/>
    </row>
    <row r="411" spans="4:124" ht="65.099999999999994" customHeight="1" x14ac:dyDescent="0.25">
      <c r="D411" s="154"/>
      <c r="E411" s="154"/>
      <c r="F411" s="154"/>
      <c r="H411" s="154"/>
      <c r="I411" s="154"/>
      <c r="J411" s="154"/>
      <c r="K411" s="154"/>
      <c r="L411" s="154"/>
      <c r="M411" s="154"/>
      <c r="N411" s="154"/>
      <c r="O411" s="154"/>
      <c r="P411" s="154"/>
      <c r="Q411" s="154"/>
      <c r="R411" s="154"/>
      <c r="S411" s="154"/>
      <c r="T411" s="154"/>
      <c r="U411" s="154"/>
      <c r="V411" s="154"/>
      <c r="W411" s="154"/>
      <c r="X411" s="154"/>
      <c r="Y411" s="154"/>
      <c r="Z411" s="154"/>
      <c r="AA411" s="154"/>
      <c r="AB411" s="154"/>
      <c r="AC411" s="154"/>
      <c r="AE411" s="154"/>
      <c r="AF411" s="154"/>
      <c r="AG411" s="154"/>
      <c r="CL411" s="3"/>
      <c r="CM411" s="3"/>
      <c r="CN411" s="3"/>
      <c r="CO411" s="3"/>
      <c r="CP411" s="3"/>
      <c r="CQ411" s="3"/>
      <c r="CR411" s="3"/>
      <c r="CS411" s="3"/>
      <c r="CT411" s="3"/>
      <c r="CU411" s="3"/>
      <c r="CV411" s="3"/>
      <c r="CW411" s="3"/>
      <c r="CX411" s="3"/>
      <c r="CY411" s="3"/>
      <c r="CZ411" s="3"/>
      <c r="DA411" s="3"/>
      <c r="DB411" s="3"/>
      <c r="DC411" s="3"/>
      <c r="DD411" s="3"/>
      <c r="DE411" s="3"/>
      <c r="DF411" s="3"/>
      <c r="DG411" s="3"/>
      <c r="DH411" s="3"/>
      <c r="DI411" s="3"/>
      <c r="DJ411" s="3"/>
      <c r="DK411" s="3"/>
      <c r="DL411" s="3"/>
      <c r="DM411" s="3"/>
      <c r="DN411" s="3"/>
      <c r="DO411" s="3"/>
      <c r="DP411" s="3"/>
      <c r="DQ411" s="3"/>
      <c r="DR411" s="3"/>
      <c r="DS411" s="3"/>
      <c r="DT411" s="3"/>
    </row>
    <row r="412" spans="4:124" ht="65.099999999999994" customHeight="1" x14ac:dyDescent="0.25">
      <c r="D412" s="154"/>
      <c r="E412" s="154"/>
      <c r="F412" s="154"/>
      <c r="H412" s="154"/>
      <c r="I412" s="154"/>
      <c r="J412" s="154"/>
      <c r="K412" s="154"/>
      <c r="L412" s="154"/>
      <c r="M412" s="154"/>
      <c r="N412" s="154"/>
      <c r="O412" s="154"/>
      <c r="P412" s="154"/>
      <c r="Q412" s="154"/>
      <c r="R412" s="154"/>
      <c r="S412" s="154"/>
      <c r="T412" s="154"/>
      <c r="U412" s="154"/>
      <c r="V412" s="154"/>
      <c r="W412" s="154"/>
      <c r="X412" s="154"/>
      <c r="Y412" s="154"/>
      <c r="Z412" s="154"/>
      <c r="AA412" s="154"/>
      <c r="AB412" s="154"/>
      <c r="AC412" s="154"/>
      <c r="AE412" s="154"/>
      <c r="AF412" s="154"/>
      <c r="AG412" s="154"/>
      <c r="CL412" s="3"/>
      <c r="CM412" s="3"/>
      <c r="CN412" s="3"/>
      <c r="CO412" s="3"/>
      <c r="CP412" s="3"/>
      <c r="CQ412" s="3"/>
      <c r="CR412" s="3"/>
      <c r="CS412" s="3"/>
      <c r="CT412" s="3"/>
      <c r="CU412" s="3"/>
      <c r="CV412" s="3"/>
      <c r="CW412" s="3"/>
      <c r="CX412" s="3"/>
      <c r="CY412" s="3"/>
      <c r="CZ412" s="3"/>
      <c r="DA412" s="3"/>
      <c r="DB412" s="3"/>
      <c r="DC412" s="3"/>
      <c r="DD412" s="3"/>
      <c r="DE412" s="3"/>
      <c r="DF412" s="3"/>
      <c r="DG412" s="3"/>
      <c r="DH412" s="3"/>
      <c r="DI412" s="3"/>
      <c r="DJ412" s="3"/>
      <c r="DK412" s="3"/>
      <c r="DL412" s="3"/>
      <c r="DM412" s="3"/>
      <c r="DN412" s="3"/>
      <c r="DO412" s="3"/>
      <c r="DP412" s="3"/>
      <c r="DQ412" s="3"/>
      <c r="DR412" s="3"/>
      <c r="DS412" s="3"/>
      <c r="DT412" s="3"/>
    </row>
    <row r="413" spans="4:124" ht="65.099999999999994" customHeight="1" x14ac:dyDescent="0.25">
      <c r="D413" s="154"/>
      <c r="E413" s="154"/>
      <c r="F413" s="154"/>
      <c r="H413" s="154"/>
      <c r="I413" s="154"/>
      <c r="J413" s="154"/>
      <c r="K413" s="154"/>
      <c r="L413" s="154"/>
      <c r="M413" s="154"/>
      <c r="N413" s="154"/>
      <c r="O413" s="154"/>
      <c r="P413" s="154"/>
      <c r="Q413" s="154"/>
      <c r="R413" s="154"/>
      <c r="S413" s="154"/>
      <c r="T413" s="154"/>
      <c r="U413" s="154"/>
      <c r="V413" s="154"/>
      <c r="W413" s="154"/>
      <c r="X413" s="154"/>
      <c r="Y413" s="154"/>
      <c r="Z413" s="154"/>
      <c r="AA413" s="154"/>
      <c r="AB413" s="154"/>
      <c r="AC413" s="154"/>
      <c r="AE413" s="154"/>
      <c r="AF413" s="154"/>
      <c r="AG413" s="154"/>
      <c r="CL413" s="3"/>
      <c r="CM413" s="3"/>
      <c r="CN413" s="3"/>
      <c r="CO413" s="3"/>
      <c r="CP413" s="3"/>
      <c r="CQ413" s="3"/>
      <c r="CR413" s="3"/>
      <c r="CS413" s="3"/>
      <c r="CT413" s="3"/>
      <c r="CU413" s="3"/>
      <c r="CV413" s="3"/>
      <c r="CW413" s="3"/>
      <c r="CX413" s="3"/>
      <c r="CY413" s="3"/>
      <c r="CZ413" s="3"/>
      <c r="DA413" s="3"/>
      <c r="DB413" s="3"/>
      <c r="DC413" s="3"/>
      <c r="DD413" s="3"/>
      <c r="DE413" s="3"/>
      <c r="DF413" s="3"/>
      <c r="DG413" s="3"/>
      <c r="DH413" s="3"/>
      <c r="DI413" s="3"/>
      <c r="DJ413" s="3"/>
      <c r="DK413" s="3"/>
      <c r="DL413" s="3"/>
      <c r="DM413" s="3"/>
      <c r="DN413" s="3"/>
      <c r="DO413" s="3"/>
      <c r="DP413" s="3"/>
      <c r="DQ413" s="3"/>
      <c r="DR413" s="3"/>
      <c r="DS413" s="3"/>
      <c r="DT413" s="3"/>
    </row>
    <row r="414" spans="4:124" ht="65.099999999999994" customHeight="1" x14ac:dyDescent="0.25">
      <c r="D414" s="154"/>
      <c r="E414" s="154"/>
      <c r="F414" s="154"/>
      <c r="H414" s="154"/>
      <c r="I414" s="154"/>
      <c r="J414" s="154"/>
      <c r="K414" s="154"/>
      <c r="L414" s="154"/>
      <c r="M414" s="154"/>
      <c r="N414" s="154"/>
      <c r="O414" s="154"/>
      <c r="P414" s="154"/>
      <c r="Q414" s="154"/>
      <c r="R414" s="154"/>
      <c r="S414" s="154"/>
      <c r="T414" s="154"/>
      <c r="U414" s="154"/>
      <c r="V414" s="154"/>
      <c r="W414" s="154"/>
      <c r="X414" s="154"/>
      <c r="Y414" s="154"/>
      <c r="Z414" s="154"/>
      <c r="AA414" s="154"/>
      <c r="AB414" s="154"/>
      <c r="AC414" s="154"/>
      <c r="AE414" s="154"/>
      <c r="AF414" s="154"/>
      <c r="AG414" s="154"/>
      <c r="CL414" s="3"/>
      <c r="CM414" s="3"/>
      <c r="CN414" s="3"/>
      <c r="CO414" s="3"/>
      <c r="CP414" s="3"/>
      <c r="CQ414" s="3"/>
      <c r="CR414" s="3"/>
      <c r="CS414" s="3"/>
      <c r="CT414" s="3"/>
      <c r="CU414" s="3"/>
      <c r="CV414" s="3"/>
      <c r="CW414" s="3"/>
      <c r="CX414" s="3"/>
      <c r="CY414" s="3"/>
      <c r="CZ414" s="3"/>
      <c r="DA414" s="3"/>
      <c r="DB414" s="3"/>
      <c r="DC414" s="3"/>
      <c r="DD414" s="3"/>
      <c r="DE414" s="3"/>
      <c r="DF414" s="3"/>
      <c r="DG414" s="3"/>
      <c r="DH414" s="3"/>
      <c r="DI414" s="3"/>
      <c r="DJ414" s="3"/>
      <c r="DK414" s="3"/>
      <c r="DL414" s="3"/>
      <c r="DM414" s="3"/>
      <c r="DN414" s="3"/>
      <c r="DO414" s="3"/>
      <c r="DP414" s="3"/>
      <c r="DQ414" s="3"/>
      <c r="DR414" s="3"/>
      <c r="DS414" s="3"/>
      <c r="DT414" s="3"/>
    </row>
    <row r="415" spans="4:124" ht="65.099999999999994" customHeight="1" x14ac:dyDescent="0.25">
      <c r="D415" s="154"/>
      <c r="E415" s="154"/>
      <c r="F415" s="154"/>
      <c r="H415" s="154"/>
      <c r="I415" s="154"/>
      <c r="J415" s="154"/>
      <c r="K415" s="154"/>
      <c r="L415" s="154"/>
      <c r="M415" s="154"/>
      <c r="N415" s="154"/>
      <c r="O415" s="154"/>
      <c r="P415" s="154"/>
      <c r="Q415" s="154"/>
      <c r="R415" s="154"/>
      <c r="S415" s="154"/>
      <c r="T415" s="154"/>
      <c r="U415" s="154"/>
      <c r="V415" s="154"/>
      <c r="W415" s="154"/>
      <c r="X415" s="154"/>
      <c r="Y415" s="154"/>
      <c r="Z415" s="154"/>
      <c r="AA415" s="154"/>
      <c r="AB415" s="154"/>
      <c r="AC415" s="154"/>
      <c r="AE415" s="154"/>
      <c r="AF415" s="154"/>
      <c r="AG415" s="154"/>
      <c r="CL415" s="3"/>
      <c r="CM415" s="3"/>
      <c r="CN415" s="3"/>
      <c r="CO415" s="3"/>
      <c r="CP415" s="3"/>
      <c r="CQ415" s="3"/>
      <c r="CR415" s="3"/>
      <c r="CS415" s="3"/>
      <c r="CT415" s="3"/>
      <c r="CU415" s="3"/>
      <c r="CV415" s="3"/>
      <c r="CW415" s="3"/>
      <c r="CX415" s="3"/>
      <c r="CY415" s="3"/>
      <c r="CZ415" s="3"/>
      <c r="DA415" s="3"/>
      <c r="DB415" s="3"/>
      <c r="DC415" s="3"/>
      <c r="DD415" s="3"/>
      <c r="DE415" s="3"/>
      <c r="DF415" s="3"/>
      <c r="DG415" s="3"/>
      <c r="DH415" s="3"/>
      <c r="DI415" s="3"/>
      <c r="DJ415" s="3"/>
      <c r="DK415" s="3"/>
      <c r="DL415" s="3"/>
      <c r="DM415" s="3"/>
      <c r="DN415" s="3"/>
      <c r="DO415" s="3"/>
      <c r="DP415" s="3"/>
      <c r="DQ415" s="3"/>
      <c r="DR415" s="3"/>
      <c r="DS415" s="3"/>
      <c r="DT415" s="3"/>
    </row>
    <row r="416" spans="4:124" ht="65.099999999999994" customHeight="1" x14ac:dyDescent="0.25">
      <c r="D416" s="154"/>
      <c r="E416" s="154"/>
      <c r="F416" s="154"/>
      <c r="H416" s="154"/>
      <c r="I416" s="154"/>
      <c r="J416" s="154"/>
      <c r="K416" s="154"/>
      <c r="L416" s="154"/>
      <c r="M416" s="154"/>
      <c r="N416" s="154"/>
      <c r="O416" s="154"/>
      <c r="P416" s="154"/>
      <c r="Q416" s="154"/>
      <c r="R416" s="154"/>
      <c r="S416" s="154"/>
      <c r="T416" s="154"/>
      <c r="U416" s="154"/>
      <c r="V416" s="154"/>
      <c r="W416" s="154"/>
      <c r="X416" s="154"/>
      <c r="Y416" s="154"/>
      <c r="Z416" s="154"/>
      <c r="AA416" s="154"/>
      <c r="AB416" s="154"/>
      <c r="AC416" s="154"/>
      <c r="AE416" s="154"/>
      <c r="AF416" s="154"/>
      <c r="AG416" s="154"/>
      <c r="CL416" s="3"/>
      <c r="CM416" s="3"/>
      <c r="CN416" s="3"/>
      <c r="CO416" s="3"/>
      <c r="CP416" s="3"/>
      <c r="CQ416" s="3"/>
      <c r="CR416" s="3"/>
      <c r="CS416" s="3"/>
      <c r="CT416" s="3"/>
      <c r="CU416" s="3"/>
      <c r="CV416" s="3"/>
      <c r="CW416" s="3"/>
      <c r="CX416" s="3"/>
      <c r="CY416" s="3"/>
      <c r="CZ416" s="3"/>
      <c r="DA416" s="3"/>
      <c r="DB416" s="3"/>
      <c r="DC416" s="3"/>
      <c r="DD416" s="3"/>
      <c r="DE416" s="3"/>
      <c r="DF416" s="3"/>
      <c r="DG416" s="3"/>
      <c r="DH416" s="3"/>
      <c r="DI416" s="3"/>
      <c r="DJ416" s="3"/>
      <c r="DK416" s="3"/>
      <c r="DL416" s="3"/>
      <c r="DM416" s="3"/>
      <c r="DN416" s="3"/>
      <c r="DO416" s="3"/>
      <c r="DP416" s="3"/>
      <c r="DQ416" s="3"/>
      <c r="DR416" s="3"/>
      <c r="DS416" s="3"/>
      <c r="DT416" s="3"/>
    </row>
    <row r="417" spans="4:124" ht="65.099999999999994" customHeight="1" x14ac:dyDescent="0.25">
      <c r="D417" s="154"/>
      <c r="E417" s="154"/>
      <c r="F417" s="154"/>
      <c r="H417" s="154"/>
      <c r="I417" s="154"/>
      <c r="J417" s="154"/>
      <c r="K417" s="154"/>
      <c r="L417" s="154"/>
      <c r="M417" s="154"/>
      <c r="N417" s="154"/>
      <c r="O417" s="154"/>
      <c r="P417" s="154"/>
      <c r="Q417" s="154"/>
      <c r="R417" s="154"/>
      <c r="S417" s="154"/>
      <c r="T417" s="154"/>
      <c r="U417" s="154"/>
      <c r="V417" s="154"/>
      <c r="W417" s="154"/>
      <c r="X417" s="154"/>
      <c r="Y417" s="154"/>
      <c r="Z417" s="154"/>
      <c r="AA417" s="154"/>
      <c r="AB417" s="154"/>
      <c r="AC417" s="154"/>
      <c r="AE417" s="154"/>
      <c r="AF417" s="154"/>
      <c r="AG417" s="154"/>
      <c r="CL417" s="3"/>
      <c r="CM417" s="3"/>
      <c r="CN417" s="3"/>
      <c r="CO417" s="3"/>
      <c r="CP417" s="3"/>
      <c r="CQ417" s="3"/>
      <c r="CR417" s="3"/>
      <c r="CS417" s="3"/>
      <c r="CT417" s="3"/>
      <c r="CU417" s="3"/>
      <c r="CV417" s="3"/>
      <c r="CW417" s="3"/>
      <c r="CX417" s="3"/>
      <c r="CY417" s="3"/>
      <c r="CZ417" s="3"/>
      <c r="DA417" s="3"/>
      <c r="DB417" s="3"/>
      <c r="DC417" s="3"/>
      <c r="DD417" s="3"/>
      <c r="DE417" s="3"/>
      <c r="DF417" s="3"/>
      <c r="DG417" s="3"/>
      <c r="DH417" s="3"/>
      <c r="DI417" s="3"/>
      <c r="DJ417" s="3"/>
      <c r="DK417" s="3"/>
      <c r="DL417" s="3"/>
      <c r="DM417" s="3"/>
      <c r="DN417" s="3"/>
      <c r="DO417" s="3"/>
      <c r="DP417" s="3"/>
      <c r="DQ417" s="3"/>
      <c r="DR417" s="3"/>
      <c r="DS417" s="3"/>
      <c r="DT417" s="3"/>
    </row>
    <row r="418" spans="4:124" ht="65.099999999999994" customHeight="1" x14ac:dyDescent="0.25">
      <c r="D418" s="154"/>
      <c r="E418" s="154"/>
      <c r="F418" s="154"/>
      <c r="H418" s="154"/>
      <c r="I418" s="154"/>
      <c r="J418" s="154"/>
      <c r="K418" s="154"/>
      <c r="L418" s="154"/>
      <c r="M418" s="154"/>
      <c r="N418" s="154"/>
      <c r="O418" s="154"/>
      <c r="P418" s="154"/>
      <c r="Q418" s="154"/>
      <c r="R418" s="154"/>
      <c r="S418" s="154"/>
      <c r="T418" s="154"/>
      <c r="U418" s="154"/>
      <c r="V418" s="154"/>
      <c r="W418" s="154"/>
      <c r="X418" s="154"/>
      <c r="Y418" s="154"/>
      <c r="Z418" s="154"/>
      <c r="AA418" s="154"/>
      <c r="AB418" s="154"/>
      <c r="AC418" s="154"/>
      <c r="AE418" s="154"/>
      <c r="AF418" s="154"/>
      <c r="AG418" s="154"/>
      <c r="CL418" s="3"/>
      <c r="CM418" s="3"/>
      <c r="CN418" s="3"/>
      <c r="CO418" s="3"/>
      <c r="CP418" s="3"/>
      <c r="CQ418" s="3"/>
      <c r="CR418" s="3"/>
      <c r="CS418" s="3"/>
      <c r="CT418" s="3"/>
      <c r="CU418" s="3"/>
      <c r="CV418" s="3"/>
      <c r="CW418" s="3"/>
      <c r="CX418" s="3"/>
      <c r="CY418" s="3"/>
      <c r="CZ418" s="3"/>
      <c r="DA418" s="3"/>
      <c r="DB418" s="3"/>
      <c r="DC418" s="3"/>
      <c r="DD418" s="3"/>
      <c r="DE418" s="3"/>
      <c r="DF418" s="3"/>
      <c r="DG418" s="3"/>
      <c r="DH418" s="3"/>
      <c r="DI418" s="3"/>
      <c r="DJ418" s="3"/>
      <c r="DK418" s="3"/>
      <c r="DL418" s="3"/>
      <c r="DM418" s="3"/>
      <c r="DN418" s="3"/>
      <c r="DO418" s="3"/>
      <c r="DP418" s="3"/>
      <c r="DQ418" s="3"/>
      <c r="DR418" s="3"/>
      <c r="DS418" s="3"/>
      <c r="DT418" s="3"/>
    </row>
    <row r="419" spans="4:124" ht="65.099999999999994" customHeight="1" x14ac:dyDescent="0.25">
      <c r="D419" s="154"/>
      <c r="E419" s="154"/>
      <c r="F419" s="154"/>
      <c r="H419" s="154"/>
      <c r="I419" s="154"/>
      <c r="J419" s="154"/>
      <c r="K419" s="154"/>
      <c r="L419" s="154"/>
      <c r="M419" s="154"/>
      <c r="N419" s="154"/>
      <c r="O419" s="154"/>
      <c r="P419" s="154"/>
      <c r="Q419" s="154"/>
      <c r="R419" s="154"/>
      <c r="S419" s="154"/>
      <c r="T419" s="154"/>
      <c r="U419" s="154"/>
      <c r="V419" s="154"/>
      <c r="W419" s="154"/>
      <c r="X419" s="154"/>
      <c r="Y419" s="154"/>
      <c r="Z419" s="154"/>
      <c r="AA419" s="154"/>
      <c r="AB419" s="154"/>
      <c r="AC419" s="154"/>
      <c r="AE419" s="154"/>
      <c r="AF419" s="154"/>
      <c r="AG419" s="154"/>
      <c r="CL419" s="3"/>
      <c r="CM419" s="3"/>
      <c r="CN419" s="3"/>
      <c r="CO419" s="3"/>
      <c r="CP419" s="3"/>
      <c r="CQ419" s="3"/>
      <c r="CR419" s="3"/>
      <c r="CS419" s="3"/>
      <c r="CT419" s="3"/>
      <c r="CU419" s="3"/>
      <c r="CV419" s="3"/>
      <c r="CW419" s="3"/>
      <c r="CX419" s="3"/>
      <c r="CY419" s="3"/>
      <c r="CZ419" s="3"/>
      <c r="DA419" s="3"/>
      <c r="DB419" s="3"/>
      <c r="DC419" s="3"/>
      <c r="DD419" s="3"/>
      <c r="DE419" s="3"/>
      <c r="DF419" s="3"/>
      <c r="DG419" s="3"/>
      <c r="DH419" s="3"/>
      <c r="DI419" s="3"/>
      <c r="DJ419" s="3"/>
      <c r="DK419" s="3"/>
      <c r="DL419" s="3"/>
      <c r="DM419" s="3"/>
      <c r="DN419" s="3"/>
      <c r="DO419" s="3"/>
      <c r="DP419" s="3"/>
      <c r="DQ419" s="3"/>
      <c r="DR419" s="3"/>
      <c r="DS419" s="3"/>
      <c r="DT419" s="3"/>
    </row>
    <row r="420" spans="4:124" ht="65.099999999999994" customHeight="1" x14ac:dyDescent="0.25">
      <c r="D420" s="154"/>
      <c r="E420" s="154"/>
      <c r="F420" s="154"/>
      <c r="H420" s="154"/>
      <c r="I420" s="154"/>
      <c r="J420" s="154"/>
      <c r="K420" s="154"/>
      <c r="L420" s="154"/>
      <c r="M420" s="154"/>
      <c r="N420" s="154"/>
      <c r="O420" s="154"/>
      <c r="P420" s="154"/>
      <c r="Q420" s="154"/>
      <c r="R420" s="154"/>
      <c r="S420" s="154"/>
      <c r="T420" s="154"/>
      <c r="U420" s="154"/>
      <c r="V420" s="154"/>
      <c r="W420" s="154"/>
      <c r="X420" s="154"/>
      <c r="Y420" s="154"/>
      <c r="Z420" s="154"/>
      <c r="AA420" s="154"/>
      <c r="AB420" s="154"/>
      <c r="AC420" s="154"/>
      <c r="AE420" s="154"/>
      <c r="AF420" s="154"/>
      <c r="AG420" s="154"/>
      <c r="CL420" s="3"/>
      <c r="CM420" s="3"/>
      <c r="CN420" s="3"/>
      <c r="CO420" s="3"/>
      <c r="CP420" s="3"/>
      <c r="CQ420" s="3"/>
      <c r="CR420" s="3"/>
      <c r="CS420" s="3"/>
      <c r="CT420" s="3"/>
      <c r="CU420" s="3"/>
      <c r="CV420" s="3"/>
      <c r="CW420" s="3"/>
      <c r="CX420" s="3"/>
      <c r="CY420" s="3"/>
      <c r="CZ420" s="3"/>
      <c r="DA420" s="3"/>
      <c r="DB420" s="3"/>
      <c r="DC420" s="3"/>
      <c r="DD420" s="3"/>
      <c r="DE420" s="3"/>
      <c r="DF420" s="3"/>
      <c r="DG420" s="3"/>
      <c r="DH420" s="3"/>
      <c r="DI420" s="3"/>
      <c r="DJ420" s="3"/>
      <c r="DK420" s="3"/>
      <c r="DL420" s="3"/>
      <c r="DM420" s="3"/>
      <c r="DN420" s="3"/>
      <c r="DO420" s="3"/>
      <c r="DP420" s="3"/>
      <c r="DQ420" s="3"/>
      <c r="DR420" s="3"/>
      <c r="DS420" s="3"/>
      <c r="DT420" s="3"/>
    </row>
    <row r="421" spans="4:124" ht="65.099999999999994" customHeight="1" x14ac:dyDescent="0.25">
      <c r="D421" s="154"/>
      <c r="E421" s="154"/>
      <c r="F421" s="154"/>
      <c r="H421" s="154"/>
      <c r="I421" s="154"/>
      <c r="J421" s="154"/>
      <c r="K421" s="154"/>
      <c r="L421" s="154"/>
      <c r="M421" s="154"/>
      <c r="N421" s="154"/>
      <c r="O421" s="154"/>
      <c r="P421" s="154"/>
      <c r="Q421" s="154"/>
      <c r="R421" s="154"/>
      <c r="S421" s="154"/>
      <c r="T421" s="154"/>
      <c r="U421" s="154"/>
      <c r="V421" s="154"/>
      <c r="W421" s="154"/>
      <c r="X421" s="154"/>
      <c r="Y421" s="154"/>
      <c r="Z421" s="154"/>
      <c r="AA421" s="154"/>
      <c r="AB421" s="154"/>
      <c r="AC421" s="154"/>
      <c r="AE421" s="154"/>
      <c r="AF421" s="154"/>
      <c r="AG421" s="154"/>
      <c r="CL421" s="3"/>
      <c r="CM421" s="3"/>
      <c r="CN421" s="3"/>
      <c r="CO421" s="3"/>
      <c r="CP421" s="3"/>
      <c r="CQ421" s="3"/>
      <c r="CR421" s="3"/>
      <c r="CS421" s="3"/>
      <c r="CT421" s="3"/>
      <c r="CU421" s="3"/>
      <c r="CV421" s="3"/>
      <c r="CW421" s="3"/>
      <c r="CX421" s="3"/>
      <c r="CY421" s="3"/>
      <c r="CZ421" s="3"/>
      <c r="DA421" s="3"/>
      <c r="DB421" s="3"/>
      <c r="DC421" s="3"/>
      <c r="DD421" s="3"/>
      <c r="DE421" s="3"/>
      <c r="DF421" s="3"/>
      <c r="DG421" s="3"/>
      <c r="DH421" s="3"/>
      <c r="DI421" s="3"/>
      <c r="DJ421" s="3"/>
      <c r="DK421" s="3"/>
      <c r="DL421" s="3"/>
      <c r="DM421" s="3"/>
      <c r="DN421" s="3"/>
      <c r="DO421" s="3"/>
      <c r="DP421" s="3"/>
      <c r="DQ421" s="3"/>
      <c r="DR421" s="3"/>
      <c r="DS421" s="3"/>
      <c r="DT421" s="3"/>
    </row>
    <row r="422" spans="4:124" ht="65.099999999999994" customHeight="1" x14ac:dyDescent="0.25">
      <c r="D422" s="154"/>
      <c r="E422" s="154"/>
      <c r="F422" s="154"/>
      <c r="H422" s="154"/>
      <c r="I422" s="154"/>
      <c r="J422" s="154"/>
      <c r="K422" s="154"/>
      <c r="L422" s="154"/>
      <c r="M422" s="154"/>
      <c r="N422" s="154"/>
      <c r="O422" s="154"/>
      <c r="P422" s="154"/>
      <c r="Q422" s="154"/>
      <c r="R422" s="154"/>
      <c r="S422" s="154"/>
      <c r="T422" s="154"/>
      <c r="U422" s="154"/>
      <c r="V422" s="154"/>
      <c r="W422" s="154"/>
      <c r="X422" s="154"/>
      <c r="Y422" s="154"/>
      <c r="Z422" s="154"/>
      <c r="AA422" s="154"/>
      <c r="AB422" s="154"/>
      <c r="AC422" s="154"/>
      <c r="AE422" s="154"/>
      <c r="AF422" s="154"/>
      <c r="AG422" s="154"/>
      <c r="CL422" s="3"/>
      <c r="CM422" s="3"/>
      <c r="CN422" s="3"/>
      <c r="CO422" s="3"/>
      <c r="CP422" s="3"/>
      <c r="CQ422" s="3"/>
      <c r="CR422" s="3"/>
      <c r="CS422" s="3"/>
      <c r="CT422" s="3"/>
      <c r="CU422" s="3"/>
      <c r="CV422" s="3"/>
      <c r="CW422" s="3"/>
      <c r="CX422" s="3"/>
      <c r="CY422" s="3"/>
      <c r="CZ422" s="3"/>
      <c r="DA422" s="3"/>
      <c r="DB422" s="3"/>
      <c r="DC422" s="3"/>
      <c r="DD422" s="3"/>
      <c r="DE422" s="3"/>
      <c r="DF422" s="3"/>
      <c r="DG422" s="3"/>
      <c r="DH422" s="3"/>
      <c r="DI422" s="3"/>
      <c r="DJ422" s="3"/>
      <c r="DK422" s="3"/>
      <c r="DL422" s="3"/>
      <c r="DM422" s="3"/>
      <c r="DN422" s="3"/>
      <c r="DO422" s="3"/>
      <c r="DP422" s="3"/>
      <c r="DQ422" s="3"/>
      <c r="DR422" s="3"/>
      <c r="DS422" s="3"/>
      <c r="DT422" s="3"/>
    </row>
    <row r="423" spans="4:124" ht="65.099999999999994" customHeight="1" x14ac:dyDescent="0.25">
      <c r="D423" s="154"/>
      <c r="E423" s="154"/>
      <c r="F423" s="154"/>
      <c r="H423" s="154"/>
      <c r="I423" s="154"/>
      <c r="J423" s="154"/>
      <c r="K423" s="154"/>
      <c r="L423" s="154"/>
      <c r="M423" s="154"/>
      <c r="N423" s="154"/>
      <c r="O423" s="154"/>
      <c r="P423" s="154"/>
      <c r="Q423" s="154"/>
      <c r="R423" s="154"/>
      <c r="S423" s="154"/>
      <c r="T423" s="154"/>
      <c r="U423" s="154"/>
      <c r="V423" s="154"/>
      <c r="W423" s="154"/>
      <c r="X423" s="154"/>
      <c r="Y423" s="154"/>
      <c r="Z423" s="154"/>
      <c r="AA423" s="154"/>
      <c r="AB423" s="154"/>
      <c r="AC423" s="154"/>
      <c r="AE423" s="154"/>
      <c r="AF423" s="154"/>
      <c r="AG423" s="154"/>
      <c r="CL423" s="3"/>
      <c r="CM423" s="3"/>
      <c r="CN423" s="3"/>
      <c r="CO423" s="3"/>
      <c r="CP423" s="3"/>
      <c r="CQ423" s="3"/>
      <c r="CR423" s="3"/>
      <c r="CS423" s="3"/>
      <c r="CT423" s="3"/>
      <c r="CU423" s="3"/>
      <c r="CV423" s="3"/>
      <c r="CW423" s="3"/>
      <c r="CX423" s="3"/>
      <c r="CY423" s="3"/>
      <c r="CZ423" s="3"/>
      <c r="DA423" s="3"/>
      <c r="DB423" s="3"/>
      <c r="DC423" s="3"/>
      <c r="DD423" s="3"/>
      <c r="DE423" s="3"/>
      <c r="DF423" s="3"/>
      <c r="DG423" s="3"/>
      <c r="DH423" s="3"/>
      <c r="DI423" s="3"/>
      <c r="DJ423" s="3"/>
      <c r="DK423" s="3"/>
      <c r="DL423" s="3"/>
      <c r="DM423" s="3"/>
      <c r="DN423" s="3"/>
      <c r="DO423" s="3"/>
      <c r="DP423" s="3"/>
      <c r="DQ423" s="3"/>
      <c r="DR423" s="3"/>
      <c r="DS423" s="3"/>
      <c r="DT423" s="3"/>
    </row>
    <row r="424" spans="4:124" ht="65.099999999999994" customHeight="1" x14ac:dyDescent="0.25">
      <c r="D424" s="154"/>
      <c r="E424" s="154"/>
      <c r="F424" s="154"/>
      <c r="H424" s="154"/>
      <c r="I424" s="154"/>
      <c r="J424" s="154"/>
      <c r="K424" s="154"/>
      <c r="L424" s="154"/>
      <c r="M424" s="154"/>
      <c r="N424" s="154"/>
      <c r="O424" s="154"/>
      <c r="P424" s="154"/>
      <c r="Q424" s="154"/>
      <c r="R424" s="154"/>
      <c r="S424" s="154"/>
      <c r="T424" s="154"/>
      <c r="U424" s="154"/>
      <c r="V424" s="154"/>
      <c r="W424" s="154"/>
      <c r="X424" s="154"/>
      <c r="Y424" s="154"/>
      <c r="Z424" s="154"/>
      <c r="AA424" s="154"/>
      <c r="AB424" s="154"/>
      <c r="AC424" s="154"/>
      <c r="AE424" s="154"/>
      <c r="AF424" s="154"/>
      <c r="AG424" s="154"/>
      <c r="CL424" s="3"/>
      <c r="CM424" s="3"/>
      <c r="CN424" s="3"/>
      <c r="CO424" s="3"/>
      <c r="CP424" s="3"/>
      <c r="CQ424" s="3"/>
      <c r="CR424" s="3"/>
      <c r="CS424" s="3"/>
      <c r="CT424" s="3"/>
      <c r="CU424" s="3"/>
      <c r="CV424" s="3"/>
      <c r="CW424" s="3"/>
      <c r="CX424" s="3"/>
      <c r="CY424" s="3"/>
      <c r="CZ424" s="3"/>
      <c r="DA424" s="3"/>
      <c r="DB424" s="3"/>
      <c r="DC424" s="3"/>
      <c r="DD424" s="3"/>
      <c r="DE424" s="3"/>
      <c r="DF424" s="3"/>
      <c r="DG424" s="3"/>
      <c r="DH424" s="3"/>
      <c r="DI424" s="3"/>
      <c r="DJ424" s="3"/>
      <c r="DK424" s="3"/>
      <c r="DL424" s="3"/>
      <c r="DM424" s="3"/>
      <c r="DN424" s="3"/>
      <c r="DO424" s="3"/>
      <c r="DP424" s="3"/>
      <c r="DQ424" s="3"/>
      <c r="DR424" s="3"/>
      <c r="DS424" s="3"/>
      <c r="DT424" s="3"/>
    </row>
    <row r="425" spans="4:124" ht="65.099999999999994" customHeight="1" x14ac:dyDescent="0.25">
      <c r="D425" s="154"/>
      <c r="E425" s="154"/>
      <c r="F425" s="154"/>
      <c r="H425" s="154"/>
      <c r="I425" s="154"/>
      <c r="J425" s="154"/>
      <c r="K425" s="154"/>
      <c r="L425" s="154"/>
      <c r="M425" s="154"/>
      <c r="N425" s="154"/>
      <c r="O425" s="154"/>
      <c r="P425" s="154"/>
      <c r="Q425" s="154"/>
      <c r="R425" s="154"/>
      <c r="S425" s="154"/>
      <c r="T425" s="154"/>
      <c r="U425" s="154"/>
      <c r="V425" s="154"/>
      <c r="W425" s="154"/>
      <c r="X425" s="154"/>
      <c r="Y425" s="154"/>
      <c r="Z425" s="154"/>
      <c r="AA425" s="154"/>
      <c r="AB425" s="154"/>
      <c r="AC425" s="154"/>
      <c r="AE425" s="154"/>
      <c r="AF425" s="154"/>
      <c r="AG425" s="154"/>
      <c r="CL425" s="3"/>
      <c r="CM425" s="3"/>
      <c r="CN425" s="3"/>
      <c r="CO425" s="3"/>
      <c r="CP425" s="3"/>
      <c r="CQ425" s="3"/>
      <c r="CR425" s="3"/>
      <c r="CS425" s="3"/>
      <c r="CT425" s="3"/>
      <c r="CU425" s="3"/>
      <c r="CV425" s="3"/>
      <c r="CW425" s="3"/>
      <c r="CX425" s="3"/>
      <c r="CY425" s="3"/>
      <c r="CZ425" s="3"/>
      <c r="DA425" s="3"/>
      <c r="DB425" s="3"/>
      <c r="DC425" s="3"/>
      <c r="DD425" s="3"/>
      <c r="DE425" s="3"/>
      <c r="DF425" s="3"/>
      <c r="DG425" s="3"/>
      <c r="DH425" s="3"/>
      <c r="DI425" s="3"/>
      <c r="DJ425" s="3"/>
      <c r="DK425" s="3"/>
      <c r="DL425" s="3"/>
      <c r="DM425" s="3"/>
      <c r="DN425" s="3"/>
      <c r="DO425" s="3"/>
      <c r="DP425" s="3"/>
      <c r="DQ425" s="3"/>
      <c r="DR425" s="3"/>
      <c r="DS425" s="3"/>
      <c r="DT425" s="3"/>
    </row>
    <row r="426" spans="4:124" ht="65.099999999999994" customHeight="1" x14ac:dyDescent="0.25">
      <c r="D426" s="154"/>
      <c r="E426" s="154"/>
      <c r="F426" s="154"/>
      <c r="H426" s="154"/>
      <c r="I426" s="154"/>
      <c r="J426" s="154"/>
      <c r="K426" s="154"/>
      <c r="L426" s="154"/>
      <c r="M426" s="154"/>
      <c r="N426" s="154"/>
      <c r="O426" s="154"/>
      <c r="P426" s="154"/>
      <c r="Q426" s="154"/>
      <c r="R426" s="154"/>
      <c r="S426" s="154"/>
      <c r="T426" s="154"/>
      <c r="U426" s="154"/>
      <c r="V426" s="154"/>
      <c r="W426" s="154"/>
      <c r="X426" s="154"/>
      <c r="Y426" s="154"/>
      <c r="Z426" s="154"/>
      <c r="AA426" s="154"/>
      <c r="AB426" s="154"/>
      <c r="AC426" s="154"/>
      <c r="AE426" s="154"/>
      <c r="AF426" s="154"/>
      <c r="AG426" s="154"/>
      <c r="CL426" s="3"/>
      <c r="CM426" s="3"/>
      <c r="CN426" s="3"/>
      <c r="CO426" s="3"/>
      <c r="CP426" s="3"/>
      <c r="CQ426" s="3"/>
      <c r="CR426" s="3"/>
      <c r="CS426" s="3"/>
      <c r="CT426" s="3"/>
      <c r="CU426" s="3"/>
      <c r="CV426" s="3"/>
      <c r="CW426" s="3"/>
      <c r="CX426" s="3"/>
      <c r="CY426" s="3"/>
      <c r="CZ426" s="3"/>
      <c r="DA426" s="3"/>
      <c r="DB426" s="3"/>
      <c r="DC426" s="3"/>
      <c r="DD426" s="3"/>
      <c r="DE426" s="3"/>
      <c r="DF426" s="3"/>
      <c r="DG426" s="3"/>
      <c r="DH426" s="3"/>
      <c r="DI426" s="3"/>
      <c r="DJ426" s="3"/>
      <c r="DK426" s="3"/>
      <c r="DL426" s="3"/>
      <c r="DM426" s="3"/>
      <c r="DN426" s="3"/>
      <c r="DO426" s="3"/>
      <c r="DP426" s="3"/>
      <c r="DQ426" s="3"/>
      <c r="DR426" s="3"/>
      <c r="DS426" s="3"/>
      <c r="DT426" s="3"/>
    </row>
    <row r="427" spans="4:124" ht="65.099999999999994" customHeight="1" x14ac:dyDescent="0.25">
      <c r="D427" s="154"/>
      <c r="E427" s="154"/>
      <c r="F427" s="154"/>
      <c r="H427" s="154"/>
      <c r="I427" s="154"/>
      <c r="J427" s="154"/>
      <c r="K427" s="154"/>
      <c r="L427" s="154"/>
      <c r="M427" s="154"/>
      <c r="N427" s="154"/>
      <c r="O427" s="154"/>
      <c r="P427" s="154"/>
      <c r="Q427" s="154"/>
      <c r="R427" s="154"/>
      <c r="S427" s="154"/>
      <c r="T427" s="154"/>
      <c r="U427" s="154"/>
      <c r="V427" s="154"/>
      <c r="W427" s="154"/>
      <c r="X427" s="154"/>
      <c r="Y427" s="154"/>
      <c r="Z427" s="154"/>
      <c r="AA427" s="154"/>
      <c r="AB427" s="154"/>
      <c r="AC427" s="154"/>
      <c r="AE427" s="154"/>
      <c r="AF427" s="154"/>
      <c r="AG427" s="154"/>
      <c r="CL427" s="3"/>
      <c r="CM427" s="3"/>
      <c r="CN427" s="3"/>
      <c r="CO427" s="3"/>
      <c r="CP427" s="3"/>
      <c r="CQ427" s="3"/>
      <c r="CR427" s="3"/>
      <c r="CS427" s="3"/>
      <c r="CT427" s="3"/>
      <c r="CU427" s="3"/>
      <c r="CV427" s="3"/>
      <c r="CW427" s="3"/>
      <c r="CX427" s="3"/>
      <c r="CY427" s="3"/>
      <c r="CZ427" s="3"/>
      <c r="DA427" s="3"/>
      <c r="DB427" s="3"/>
      <c r="DC427" s="3"/>
      <c r="DD427" s="3"/>
      <c r="DE427" s="3"/>
      <c r="DF427" s="3"/>
      <c r="DG427" s="3"/>
      <c r="DH427" s="3"/>
      <c r="DI427" s="3"/>
      <c r="DJ427" s="3"/>
      <c r="DK427" s="3"/>
      <c r="DL427" s="3"/>
      <c r="DM427" s="3"/>
      <c r="DN427" s="3"/>
      <c r="DO427" s="3"/>
      <c r="DP427" s="3"/>
      <c r="DQ427" s="3"/>
      <c r="DR427" s="3"/>
      <c r="DS427" s="3"/>
      <c r="DT427" s="3"/>
    </row>
    <row r="428" spans="4:124" ht="65.099999999999994" customHeight="1" x14ac:dyDescent="0.25">
      <c r="D428" s="154"/>
      <c r="E428" s="154"/>
      <c r="F428" s="154"/>
      <c r="H428" s="154"/>
      <c r="I428" s="154"/>
      <c r="J428" s="154"/>
      <c r="K428" s="154"/>
      <c r="L428" s="154"/>
      <c r="M428" s="154"/>
      <c r="N428" s="154"/>
      <c r="O428" s="154"/>
      <c r="P428" s="154"/>
      <c r="Q428" s="154"/>
      <c r="R428" s="154"/>
      <c r="S428" s="154"/>
      <c r="T428" s="154"/>
      <c r="U428" s="154"/>
      <c r="V428" s="154"/>
      <c r="W428" s="154"/>
      <c r="X428" s="154"/>
      <c r="Y428" s="154"/>
      <c r="Z428" s="154"/>
      <c r="AA428" s="154"/>
      <c r="AB428" s="154"/>
      <c r="AC428" s="154"/>
      <c r="AE428" s="154"/>
      <c r="AF428" s="154"/>
      <c r="AG428" s="154"/>
      <c r="CL428" s="3"/>
      <c r="CM428" s="3"/>
      <c r="CN428" s="3"/>
      <c r="CO428" s="3"/>
      <c r="CP428" s="3"/>
      <c r="CQ428" s="3"/>
      <c r="CR428" s="3"/>
      <c r="CS428" s="3"/>
      <c r="CT428" s="3"/>
      <c r="CU428" s="3"/>
      <c r="CV428" s="3"/>
      <c r="CW428" s="3"/>
      <c r="CX428" s="3"/>
      <c r="CY428" s="3"/>
      <c r="CZ428" s="3"/>
      <c r="DA428" s="3"/>
      <c r="DB428" s="3"/>
      <c r="DC428" s="3"/>
      <c r="DD428" s="3"/>
      <c r="DE428" s="3"/>
      <c r="DF428" s="3"/>
      <c r="DG428" s="3"/>
      <c r="DH428" s="3"/>
      <c r="DI428" s="3"/>
      <c r="DJ428" s="3"/>
      <c r="DK428" s="3"/>
      <c r="DL428" s="3"/>
      <c r="DM428" s="3"/>
      <c r="DN428" s="3"/>
      <c r="DO428" s="3"/>
      <c r="DP428" s="3"/>
      <c r="DQ428" s="3"/>
      <c r="DR428" s="3"/>
      <c r="DS428" s="3"/>
      <c r="DT428" s="3"/>
    </row>
    <row r="429" spans="4:124" ht="65.099999999999994" customHeight="1" x14ac:dyDescent="0.25">
      <c r="D429" s="154"/>
      <c r="E429" s="154"/>
      <c r="F429" s="154"/>
      <c r="H429" s="154"/>
      <c r="I429" s="154"/>
      <c r="J429" s="154"/>
      <c r="K429" s="154"/>
      <c r="L429" s="154"/>
      <c r="M429" s="154"/>
      <c r="N429" s="154"/>
      <c r="O429" s="154"/>
      <c r="P429" s="154"/>
      <c r="Q429" s="154"/>
      <c r="R429" s="154"/>
      <c r="S429" s="154"/>
      <c r="T429" s="154"/>
      <c r="U429" s="154"/>
      <c r="V429" s="154"/>
      <c r="W429" s="154"/>
      <c r="X429" s="154"/>
      <c r="Y429" s="154"/>
      <c r="Z429" s="154"/>
      <c r="AA429" s="154"/>
      <c r="AB429" s="154"/>
      <c r="AC429" s="154"/>
      <c r="AE429" s="154"/>
      <c r="AF429" s="154"/>
      <c r="AG429" s="154"/>
      <c r="CL429" s="3"/>
      <c r="CM429" s="3"/>
      <c r="CN429" s="3"/>
      <c r="CO429" s="3"/>
      <c r="CP429" s="3"/>
      <c r="CQ429" s="3"/>
      <c r="CR429" s="3"/>
      <c r="CS429" s="3"/>
      <c r="CT429" s="3"/>
      <c r="CU429" s="3"/>
      <c r="CV429" s="3"/>
      <c r="CW429" s="3"/>
      <c r="CX429" s="3"/>
      <c r="CY429" s="3"/>
      <c r="CZ429" s="3"/>
      <c r="DA429" s="3"/>
      <c r="DB429" s="3"/>
      <c r="DC429" s="3"/>
      <c r="DD429" s="3"/>
      <c r="DE429" s="3"/>
      <c r="DF429" s="3"/>
      <c r="DG429" s="3"/>
      <c r="DH429" s="3"/>
      <c r="DI429" s="3"/>
      <c r="DJ429" s="3"/>
      <c r="DK429" s="3"/>
      <c r="DL429" s="3"/>
      <c r="DM429" s="3"/>
      <c r="DN429" s="3"/>
      <c r="DO429" s="3"/>
      <c r="DP429" s="3"/>
      <c r="DQ429" s="3"/>
      <c r="DR429" s="3"/>
      <c r="DS429" s="3"/>
      <c r="DT429" s="3"/>
    </row>
    <row r="430" spans="4:124" ht="65.099999999999994" customHeight="1" x14ac:dyDescent="0.25">
      <c r="D430" s="154"/>
      <c r="E430" s="154"/>
      <c r="F430" s="154"/>
      <c r="H430" s="154"/>
      <c r="I430" s="154"/>
      <c r="J430" s="154"/>
      <c r="K430" s="154"/>
      <c r="L430" s="154"/>
      <c r="M430" s="154"/>
      <c r="N430" s="154"/>
      <c r="O430" s="154"/>
      <c r="P430" s="154"/>
      <c r="Q430" s="154"/>
      <c r="R430" s="154"/>
      <c r="S430" s="154"/>
      <c r="T430" s="154"/>
      <c r="U430" s="154"/>
      <c r="V430" s="154"/>
      <c r="W430" s="154"/>
      <c r="X430" s="154"/>
      <c r="Y430" s="154"/>
      <c r="Z430" s="154"/>
      <c r="AA430" s="154"/>
      <c r="AB430" s="154"/>
      <c r="AC430" s="154"/>
      <c r="AE430" s="154"/>
      <c r="AF430" s="154"/>
      <c r="AG430" s="154"/>
      <c r="CL430" s="3"/>
      <c r="CM430" s="3"/>
      <c r="CN430" s="3"/>
      <c r="CO430" s="3"/>
      <c r="CP430" s="3"/>
      <c r="CQ430" s="3"/>
      <c r="CR430" s="3"/>
      <c r="CS430" s="3"/>
      <c r="CT430" s="3"/>
      <c r="CU430" s="3"/>
      <c r="CV430" s="3"/>
      <c r="CW430" s="3"/>
      <c r="CX430" s="3"/>
      <c r="CY430" s="3"/>
      <c r="CZ430" s="3"/>
      <c r="DA430" s="3"/>
      <c r="DB430" s="3"/>
      <c r="DC430" s="3"/>
      <c r="DD430" s="3"/>
      <c r="DE430" s="3"/>
      <c r="DF430" s="3"/>
      <c r="DG430" s="3"/>
      <c r="DH430" s="3"/>
      <c r="DI430" s="3"/>
      <c r="DJ430" s="3"/>
      <c r="DK430" s="3"/>
      <c r="DL430" s="3"/>
      <c r="DM430" s="3"/>
      <c r="DN430" s="3"/>
      <c r="DO430" s="3"/>
      <c r="DP430" s="3"/>
      <c r="DQ430" s="3"/>
      <c r="DR430" s="3"/>
      <c r="DS430" s="3"/>
      <c r="DT430" s="3"/>
    </row>
    <row r="431" spans="4:124" ht="65.099999999999994" customHeight="1" x14ac:dyDescent="0.25">
      <c r="D431" s="154"/>
      <c r="E431" s="154"/>
      <c r="F431" s="154"/>
      <c r="H431" s="154"/>
      <c r="I431" s="154"/>
      <c r="J431" s="154"/>
      <c r="K431" s="154"/>
      <c r="L431" s="154"/>
      <c r="M431" s="154"/>
      <c r="N431" s="154"/>
      <c r="O431" s="154"/>
      <c r="P431" s="154"/>
      <c r="Q431" s="154"/>
      <c r="R431" s="154"/>
      <c r="S431" s="154"/>
      <c r="T431" s="154"/>
      <c r="U431" s="154"/>
      <c r="V431" s="154"/>
      <c r="W431" s="154"/>
      <c r="X431" s="154"/>
      <c r="Y431" s="154"/>
      <c r="Z431" s="154"/>
      <c r="AA431" s="154"/>
      <c r="AB431" s="154"/>
      <c r="AC431" s="154"/>
      <c r="AE431" s="154"/>
      <c r="AF431" s="154"/>
      <c r="AG431" s="154"/>
      <c r="CL431" s="3"/>
      <c r="CM431" s="3"/>
      <c r="CN431" s="3"/>
      <c r="CO431" s="3"/>
      <c r="CP431" s="3"/>
      <c r="CQ431" s="3"/>
      <c r="CR431" s="3"/>
      <c r="CS431" s="3"/>
      <c r="CT431" s="3"/>
      <c r="CU431" s="3"/>
      <c r="CV431" s="3"/>
      <c r="CW431" s="3"/>
      <c r="CX431" s="3"/>
      <c r="CY431" s="3"/>
      <c r="CZ431" s="3"/>
      <c r="DA431" s="3"/>
      <c r="DB431" s="3"/>
      <c r="DC431" s="3"/>
      <c r="DD431" s="3"/>
      <c r="DE431" s="3"/>
      <c r="DF431" s="3"/>
      <c r="DG431" s="3"/>
      <c r="DH431" s="3"/>
      <c r="DI431" s="3"/>
      <c r="DJ431" s="3"/>
      <c r="DK431" s="3"/>
      <c r="DL431" s="3"/>
      <c r="DM431" s="3"/>
      <c r="DN431" s="3"/>
      <c r="DO431" s="3"/>
      <c r="DP431" s="3"/>
      <c r="DQ431" s="3"/>
      <c r="DR431" s="3"/>
      <c r="DS431" s="3"/>
      <c r="DT431" s="3"/>
    </row>
    <row r="432" spans="4:124" ht="65.099999999999994" customHeight="1" x14ac:dyDescent="0.25">
      <c r="D432" s="154"/>
      <c r="E432" s="154"/>
      <c r="F432" s="154"/>
      <c r="H432" s="154"/>
      <c r="I432" s="154"/>
      <c r="J432" s="154"/>
      <c r="K432" s="154"/>
      <c r="L432" s="154"/>
      <c r="M432" s="154"/>
      <c r="N432" s="154"/>
      <c r="O432" s="154"/>
      <c r="P432" s="154"/>
      <c r="Q432" s="154"/>
      <c r="R432" s="154"/>
      <c r="S432" s="154"/>
      <c r="T432" s="154"/>
      <c r="U432" s="154"/>
      <c r="V432" s="154"/>
      <c r="W432" s="154"/>
      <c r="X432" s="154"/>
      <c r="Y432" s="154"/>
      <c r="Z432" s="154"/>
      <c r="AA432" s="154"/>
      <c r="AB432" s="154"/>
      <c r="AC432" s="154"/>
      <c r="AE432" s="154"/>
      <c r="AF432" s="154"/>
      <c r="AG432" s="154"/>
      <c r="CL432" s="3"/>
      <c r="CM432" s="3"/>
      <c r="CN432" s="3"/>
      <c r="CO432" s="3"/>
      <c r="CP432" s="3"/>
      <c r="CQ432" s="3"/>
      <c r="CR432" s="3"/>
      <c r="CS432" s="3"/>
      <c r="CT432" s="3"/>
      <c r="CU432" s="3"/>
      <c r="CV432" s="3"/>
      <c r="CW432" s="3"/>
      <c r="CX432" s="3"/>
      <c r="CY432" s="3"/>
      <c r="CZ432" s="3"/>
      <c r="DA432" s="3"/>
      <c r="DB432" s="3"/>
      <c r="DC432" s="3"/>
      <c r="DD432" s="3"/>
      <c r="DE432" s="3"/>
      <c r="DF432" s="3"/>
      <c r="DG432" s="3"/>
      <c r="DH432" s="3"/>
      <c r="DI432" s="3"/>
      <c r="DJ432" s="3"/>
      <c r="DK432" s="3"/>
      <c r="DL432" s="3"/>
      <c r="DM432" s="3"/>
      <c r="DN432" s="3"/>
      <c r="DO432" s="3"/>
      <c r="DP432" s="3"/>
      <c r="DQ432" s="3"/>
      <c r="DR432" s="3"/>
      <c r="DS432" s="3"/>
      <c r="DT432" s="3"/>
    </row>
    <row r="433" spans="4:124" ht="65.099999999999994" customHeight="1" x14ac:dyDescent="0.25">
      <c r="D433" s="154"/>
      <c r="E433" s="154"/>
      <c r="F433" s="154"/>
      <c r="H433" s="154"/>
      <c r="I433" s="154"/>
      <c r="J433" s="154"/>
      <c r="K433" s="154"/>
      <c r="L433" s="154"/>
      <c r="M433" s="154"/>
      <c r="N433" s="154"/>
      <c r="O433" s="154"/>
      <c r="P433" s="154"/>
      <c r="Q433" s="154"/>
      <c r="R433" s="154"/>
      <c r="S433" s="154"/>
      <c r="T433" s="154"/>
      <c r="U433" s="154"/>
      <c r="V433" s="154"/>
      <c r="W433" s="154"/>
      <c r="X433" s="154"/>
      <c r="Y433" s="154"/>
      <c r="Z433" s="154"/>
      <c r="AA433" s="154"/>
      <c r="AB433" s="154"/>
      <c r="AC433" s="154"/>
      <c r="AE433" s="154"/>
      <c r="AF433" s="154"/>
      <c r="AG433" s="154"/>
      <c r="CL433" s="3"/>
      <c r="CM433" s="3"/>
      <c r="CN433" s="3"/>
      <c r="CO433" s="3"/>
      <c r="CP433" s="3"/>
      <c r="CQ433" s="3"/>
      <c r="CR433" s="3"/>
      <c r="CS433" s="3"/>
      <c r="CT433" s="3"/>
      <c r="CU433" s="3"/>
      <c r="CV433" s="3"/>
      <c r="CW433" s="3"/>
      <c r="CX433" s="3"/>
      <c r="CY433" s="3"/>
      <c r="CZ433" s="3"/>
      <c r="DA433" s="3"/>
      <c r="DB433" s="3"/>
      <c r="DC433" s="3"/>
      <c r="DD433" s="3"/>
      <c r="DE433" s="3"/>
      <c r="DF433" s="3"/>
      <c r="DG433" s="3"/>
      <c r="DH433" s="3"/>
      <c r="DI433" s="3"/>
      <c r="DJ433" s="3"/>
      <c r="DK433" s="3"/>
      <c r="DL433" s="3"/>
      <c r="DM433" s="3"/>
      <c r="DN433" s="3"/>
      <c r="DO433" s="3"/>
      <c r="DP433" s="3"/>
      <c r="DQ433" s="3"/>
      <c r="DR433" s="3"/>
      <c r="DS433" s="3"/>
      <c r="DT433" s="3"/>
    </row>
    <row r="434" spans="4:124" ht="65.099999999999994" customHeight="1" x14ac:dyDescent="0.25">
      <c r="D434" s="154"/>
      <c r="E434" s="154"/>
      <c r="F434" s="154"/>
      <c r="H434" s="154"/>
      <c r="I434" s="154"/>
      <c r="J434" s="154"/>
      <c r="K434" s="154"/>
      <c r="L434" s="154"/>
      <c r="M434" s="154"/>
      <c r="N434" s="154"/>
      <c r="O434" s="154"/>
      <c r="P434" s="154"/>
      <c r="Q434" s="154"/>
      <c r="R434" s="154"/>
      <c r="S434" s="154"/>
      <c r="T434" s="154"/>
      <c r="U434" s="154"/>
      <c r="V434" s="154"/>
      <c r="W434" s="154"/>
      <c r="X434" s="154"/>
      <c r="Y434" s="154"/>
      <c r="Z434" s="154"/>
      <c r="AA434" s="154"/>
      <c r="AB434" s="154"/>
      <c r="AC434" s="154"/>
      <c r="AE434" s="154"/>
      <c r="AF434" s="154"/>
      <c r="AG434" s="154"/>
      <c r="CL434" s="3"/>
      <c r="CM434" s="3"/>
      <c r="CN434" s="3"/>
      <c r="CO434" s="3"/>
      <c r="CP434" s="3"/>
      <c r="CQ434" s="3"/>
      <c r="CR434" s="3"/>
      <c r="CS434" s="3"/>
      <c r="CT434" s="3"/>
      <c r="CU434" s="3"/>
      <c r="CV434" s="3"/>
      <c r="CW434" s="3"/>
      <c r="CX434" s="3"/>
      <c r="CY434" s="3"/>
      <c r="CZ434" s="3"/>
      <c r="DA434" s="3"/>
      <c r="DB434" s="3"/>
      <c r="DC434" s="3"/>
      <c r="DD434" s="3"/>
      <c r="DE434" s="3"/>
      <c r="DF434" s="3"/>
      <c r="DG434" s="3"/>
      <c r="DH434" s="3"/>
      <c r="DI434" s="3"/>
      <c r="DJ434" s="3"/>
      <c r="DK434" s="3"/>
      <c r="DL434" s="3"/>
      <c r="DM434" s="3"/>
      <c r="DN434" s="3"/>
      <c r="DO434" s="3"/>
      <c r="DP434" s="3"/>
      <c r="DQ434" s="3"/>
      <c r="DR434" s="3"/>
      <c r="DS434" s="3"/>
      <c r="DT434" s="3"/>
    </row>
    <row r="435" spans="4:124" ht="65.099999999999994" customHeight="1" x14ac:dyDescent="0.25">
      <c r="D435" s="154"/>
      <c r="E435" s="154"/>
      <c r="F435" s="154"/>
      <c r="H435" s="154"/>
      <c r="I435" s="154"/>
      <c r="J435" s="154"/>
      <c r="K435" s="154"/>
      <c r="L435" s="154"/>
      <c r="M435" s="154"/>
      <c r="N435" s="154"/>
      <c r="O435" s="154"/>
      <c r="P435" s="154"/>
      <c r="Q435" s="154"/>
      <c r="R435" s="154"/>
      <c r="S435" s="154"/>
      <c r="T435" s="154"/>
      <c r="U435" s="154"/>
      <c r="V435" s="154"/>
      <c r="W435" s="154"/>
      <c r="X435" s="154"/>
      <c r="Y435" s="154"/>
      <c r="Z435" s="154"/>
      <c r="AA435" s="154"/>
      <c r="AB435" s="154"/>
      <c r="AC435" s="154"/>
      <c r="AE435" s="154"/>
      <c r="AF435" s="154"/>
      <c r="AG435" s="154"/>
      <c r="CL435" s="3"/>
      <c r="CM435" s="3"/>
      <c r="CN435" s="3"/>
      <c r="CO435" s="3"/>
      <c r="CP435" s="3"/>
      <c r="CQ435" s="3"/>
      <c r="CR435" s="3"/>
      <c r="CS435" s="3"/>
      <c r="CT435" s="3"/>
      <c r="CU435" s="3"/>
      <c r="CV435" s="3"/>
      <c r="CW435" s="3"/>
      <c r="CX435" s="3"/>
      <c r="CY435" s="3"/>
      <c r="CZ435" s="3"/>
      <c r="DA435" s="3"/>
      <c r="DB435" s="3"/>
      <c r="DC435" s="3"/>
      <c r="DD435" s="3"/>
      <c r="DE435" s="3"/>
      <c r="DF435" s="3"/>
      <c r="DG435" s="3"/>
      <c r="DH435" s="3"/>
      <c r="DI435" s="3"/>
      <c r="DJ435" s="3"/>
      <c r="DK435" s="3"/>
      <c r="DL435" s="3"/>
      <c r="DM435" s="3"/>
      <c r="DN435" s="3"/>
      <c r="DO435" s="3"/>
      <c r="DP435" s="3"/>
      <c r="DQ435" s="3"/>
      <c r="DR435" s="3"/>
      <c r="DS435" s="3"/>
      <c r="DT435" s="3"/>
    </row>
    <row r="436" spans="4:124" ht="65.099999999999994" customHeight="1" x14ac:dyDescent="0.25">
      <c r="D436" s="154"/>
      <c r="E436" s="154"/>
      <c r="F436" s="154"/>
      <c r="H436" s="154"/>
      <c r="I436" s="154"/>
      <c r="J436" s="154"/>
      <c r="K436" s="154"/>
      <c r="L436" s="154"/>
      <c r="M436" s="154"/>
      <c r="N436" s="154"/>
      <c r="O436" s="154"/>
      <c r="P436" s="154"/>
      <c r="Q436" s="154"/>
      <c r="R436" s="154"/>
      <c r="S436" s="154"/>
      <c r="T436" s="154"/>
      <c r="U436" s="154"/>
      <c r="V436" s="154"/>
      <c r="W436" s="154"/>
      <c r="X436" s="154"/>
      <c r="Y436" s="154"/>
      <c r="Z436" s="154"/>
      <c r="AA436" s="154"/>
      <c r="AB436" s="154"/>
      <c r="AC436" s="154"/>
      <c r="AE436" s="154"/>
      <c r="AF436" s="154"/>
      <c r="AG436" s="154"/>
      <c r="CL436" s="3"/>
      <c r="CM436" s="3"/>
      <c r="CN436" s="3"/>
      <c r="CO436" s="3"/>
      <c r="CP436" s="3"/>
      <c r="CQ436" s="3"/>
      <c r="CR436" s="3"/>
      <c r="CS436" s="3"/>
      <c r="CT436" s="3"/>
      <c r="CU436" s="3"/>
      <c r="CV436" s="3"/>
      <c r="CW436" s="3"/>
      <c r="CX436" s="3"/>
      <c r="CY436" s="3"/>
      <c r="CZ436" s="3"/>
      <c r="DA436" s="3"/>
      <c r="DB436" s="3"/>
      <c r="DC436" s="3"/>
      <c r="DD436" s="3"/>
      <c r="DE436" s="3"/>
      <c r="DF436" s="3"/>
      <c r="DG436" s="3"/>
      <c r="DH436" s="3"/>
      <c r="DI436" s="3"/>
      <c r="DJ436" s="3"/>
      <c r="DK436" s="3"/>
      <c r="DL436" s="3"/>
      <c r="DM436" s="3"/>
      <c r="DN436" s="3"/>
      <c r="DO436" s="3"/>
      <c r="DP436" s="3"/>
      <c r="DQ436" s="3"/>
      <c r="DR436" s="3"/>
      <c r="DS436" s="3"/>
      <c r="DT436" s="3"/>
    </row>
    <row r="437" spans="4:124" ht="65.099999999999994" customHeight="1" x14ac:dyDescent="0.25">
      <c r="D437" s="154"/>
      <c r="E437" s="154"/>
      <c r="F437" s="154"/>
      <c r="H437" s="154"/>
      <c r="I437" s="154"/>
      <c r="J437" s="154"/>
      <c r="K437" s="154"/>
      <c r="L437" s="154"/>
      <c r="M437" s="154"/>
      <c r="N437" s="154"/>
      <c r="O437" s="154"/>
      <c r="P437" s="154"/>
      <c r="Q437" s="154"/>
      <c r="R437" s="154"/>
      <c r="S437" s="154"/>
      <c r="T437" s="154"/>
      <c r="U437" s="154"/>
      <c r="V437" s="154"/>
      <c r="W437" s="154"/>
      <c r="X437" s="154"/>
      <c r="Y437" s="154"/>
      <c r="Z437" s="154"/>
      <c r="AA437" s="154"/>
      <c r="AB437" s="154"/>
      <c r="AC437" s="154"/>
      <c r="AE437" s="154"/>
      <c r="AF437" s="154"/>
      <c r="AG437" s="154"/>
      <c r="CL437" s="3"/>
      <c r="CM437" s="3"/>
      <c r="CN437" s="3"/>
      <c r="CO437" s="3"/>
      <c r="CP437" s="3"/>
      <c r="CQ437" s="3"/>
      <c r="CR437" s="3"/>
      <c r="CS437" s="3"/>
      <c r="CT437" s="3"/>
      <c r="CU437" s="3"/>
      <c r="CV437" s="3"/>
      <c r="CW437" s="3"/>
      <c r="CX437" s="3"/>
      <c r="CY437" s="3"/>
      <c r="CZ437" s="3"/>
      <c r="DA437" s="3"/>
      <c r="DB437" s="3"/>
      <c r="DC437" s="3"/>
      <c r="DD437" s="3"/>
      <c r="DE437" s="3"/>
      <c r="DF437" s="3"/>
      <c r="DG437" s="3"/>
      <c r="DH437" s="3"/>
      <c r="DI437" s="3"/>
      <c r="DJ437" s="3"/>
      <c r="DK437" s="3"/>
      <c r="DL437" s="3"/>
      <c r="DM437" s="3"/>
      <c r="DN437" s="3"/>
      <c r="DO437" s="3"/>
      <c r="DP437" s="3"/>
      <c r="DQ437" s="3"/>
      <c r="DR437" s="3"/>
      <c r="DS437" s="3"/>
      <c r="DT437" s="3"/>
    </row>
    <row r="438" spans="4:124" ht="65.099999999999994" customHeight="1" x14ac:dyDescent="0.25">
      <c r="D438" s="154"/>
      <c r="E438" s="154"/>
      <c r="F438" s="154"/>
      <c r="H438" s="154"/>
      <c r="I438" s="154"/>
      <c r="J438" s="154"/>
      <c r="K438" s="154"/>
      <c r="L438" s="154"/>
      <c r="M438" s="154"/>
      <c r="N438" s="154"/>
      <c r="O438" s="154"/>
      <c r="P438" s="154"/>
      <c r="Q438" s="154"/>
      <c r="R438" s="154"/>
      <c r="S438" s="154"/>
      <c r="T438" s="154"/>
      <c r="U438" s="154"/>
      <c r="V438" s="154"/>
      <c r="W438" s="154"/>
      <c r="X438" s="154"/>
      <c r="Y438" s="154"/>
      <c r="Z438" s="154"/>
      <c r="AA438" s="154"/>
      <c r="AB438" s="154"/>
      <c r="AC438" s="154"/>
      <c r="AE438" s="154"/>
      <c r="AF438" s="154"/>
      <c r="AG438" s="154"/>
      <c r="CL438" s="3"/>
      <c r="CM438" s="3"/>
      <c r="CN438" s="3"/>
      <c r="CO438" s="3"/>
      <c r="CP438" s="3"/>
      <c r="CQ438" s="3"/>
      <c r="CR438" s="3"/>
      <c r="CS438" s="3"/>
      <c r="CT438" s="3"/>
      <c r="CU438" s="3"/>
      <c r="CV438" s="3"/>
      <c r="CW438" s="3"/>
      <c r="CX438" s="3"/>
      <c r="CY438" s="3"/>
      <c r="CZ438" s="3"/>
      <c r="DA438" s="3"/>
      <c r="DB438" s="3"/>
      <c r="DC438" s="3"/>
      <c r="DD438" s="3"/>
      <c r="DE438" s="3"/>
      <c r="DF438" s="3"/>
      <c r="DG438" s="3"/>
      <c r="DH438" s="3"/>
      <c r="DI438" s="3"/>
      <c r="DJ438" s="3"/>
      <c r="DK438" s="3"/>
      <c r="DL438" s="3"/>
      <c r="DM438" s="3"/>
      <c r="DN438" s="3"/>
      <c r="DO438" s="3"/>
      <c r="DP438" s="3"/>
      <c r="DQ438" s="3"/>
      <c r="DR438" s="3"/>
      <c r="DS438" s="3"/>
      <c r="DT438" s="3"/>
    </row>
    <row r="439" spans="4:124" ht="65.099999999999994" customHeight="1" x14ac:dyDescent="0.25">
      <c r="D439" s="154"/>
      <c r="E439" s="154"/>
      <c r="F439" s="154"/>
      <c r="H439" s="154"/>
      <c r="I439" s="154"/>
      <c r="J439" s="154"/>
      <c r="K439" s="154"/>
      <c r="L439" s="154"/>
      <c r="M439" s="154"/>
      <c r="N439" s="154"/>
      <c r="O439" s="154"/>
      <c r="P439" s="154"/>
      <c r="Q439" s="154"/>
      <c r="R439" s="154"/>
      <c r="S439" s="154"/>
      <c r="T439" s="154"/>
      <c r="U439" s="154"/>
      <c r="V439" s="154"/>
      <c r="W439" s="154"/>
      <c r="X439" s="154"/>
      <c r="Y439" s="154"/>
      <c r="Z439" s="154"/>
      <c r="AA439" s="154"/>
      <c r="AB439" s="154"/>
      <c r="AC439" s="154"/>
      <c r="AE439" s="154"/>
      <c r="AF439" s="154"/>
      <c r="AG439" s="154"/>
      <c r="CL439" s="3"/>
      <c r="CM439" s="3"/>
      <c r="CN439" s="3"/>
      <c r="CO439" s="3"/>
      <c r="CP439" s="3"/>
      <c r="CQ439" s="3"/>
      <c r="CR439" s="3"/>
      <c r="CS439" s="3"/>
      <c r="CT439" s="3"/>
      <c r="CU439" s="3"/>
      <c r="CV439" s="3"/>
      <c r="CW439" s="3"/>
      <c r="CX439" s="3"/>
      <c r="CY439" s="3"/>
      <c r="CZ439" s="3"/>
      <c r="DA439" s="3"/>
      <c r="DB439" s="3"/>
      <c r="DC439" s="3"/>
      <c r="DD439" s="3"/>
      <c r="DE439" s="3"/>
      <c r="DF439" s="3"/>
      <c r="DG439" s="3"/>
      <c r="DH439" s="3"/>
      <c r="DI439" s="3"/>
      <c r="DJ439" s="3"/>
      <c r="DK439" s="3"/>
      <c r="DL439" s="3"/>
      <c r="DM439" s="3"/>
      <c r="DN439" s="3"/>
      <c r="DO439" s="3"/>
      <c r="DP439" s="3"/>
      <c r="DQ439" s="3"/>
      <c r="DR439" s="3"/>
      <c r="DS439" s="3"/>
      <c r="DT439" s="3"/>
    </row>
    <row r="440" spans="4:124" ht="65.099999999999994" customHeight="1" x14ac:dyDescent="0.25">
      <c r="D440" s="154"/>
      <c r="E440" s="154"/>
      <c r="F440" s="154"/>
      <c r="H440" s="154"/>
      <c r="I440" s="154"/>
      <c r="J440" s="154"/>
      <c r="K440" s="154"/>
      <c r="L440" s="154"/>
      <c r="M440" s="154"/>
      <c r="N440" s="154"/>
      <c r="O440" s="154"/>
      <c r="P440" s="154"/>
      <c r="Q440" s="154"/>
      <c r="R440" s="154"/>
      <c r="S440" s="154"/>
      <c r="T440" s="154"/>
      <c r="U440" s="154"/>
      <c r="V440" s="154"/>
      <c r="W440" s="154"/>
      <c r="X440" s="154"/>
      <c r="Y440" s="154"/>
      <c r="Z440" s="154"/>
      <c r="AA440" s="154"/>
      <c r="AB440" s="154"/>
      <c r="AC440" s="154"/>
      <c r="AE440" s="154"/>
      <c r="AF440" s="154"/>
      <c r="AG440" s="154"/>
      <c r="CL440" s="3"/>
      <c r="CM440" s="3"/>
      <c r="CN440" s="3"/>
      <c r="CO440" s="3"/>
      <c r="CP440" s="3"/>
      <c r="CQ440" s="3"/>
      <c r="CR440" s="3"/>
      <c r="CS440" s="3"/>
      <c r="CT440" s="3"/>
      <c r="CU440" s="3"/>
      <c r="CV440" s="3"/>
      <c r="CW440" s="3"/>
      <c r="CX440" s="3"/>
      <c r="CY440" s="3"/>
      <c r="CZ440" s="3"/>
      <c r="DA440" s="3"/>
      <c r="DB440" s="3"/>
      <c r="DC440" s="3"/>
      <c r="DD440" s="3"/>
      <c r="DE440" s="3"/>
      <c r="DF440" s="3"/>
      <c r="DG440" s="3"/>
      <c r="DH440" s="3"/>
      <c r="DI440" s="3"/>
      <c r="DJ440" s="3"/>
      <c r="DK440" s="3"/>
      <c r="DL440" s="3"/>
      <c r="DM440" s="3"/>
      <c r="DN440" s="3"/>
      <c r="DO440" s="3"/>
      <c r="DP440" s="3"/>
      <c r="DQ440" s="3"/>
      <c r="DR440" s="3"/>
      <c r="DS440" s="3"/>
      <c r="DT440" s="3"/>
    </row>
    <row r="441" spans="4:124" ht="65.099999999999994" customHeight="1" x14ac:dyDescent="0.25">
      <c r="D441" s="154"/>
      <c r="E441" s="154"/>
      <c r="F441" s="154"/>
      <c r="H441" s="154"/>
      <c r="I441" s="154"/>
      <c r="J441" s="154"/>
      <c r="K441" s="154"/>
      <c r="L441" s="154"/>
      <c r="M441" s="154"/>
      <c r="N441" s="154"/>
      <c r="O441" s="154"/>
      <c r="P441" s="154"/>
      <c r="Q441" s="154"/>
      <c r="R441" s="154"/>
      <c r="S441" s="154"/>
      <c r="T441" s="154"/>
      <c r="U441" s="154"/>
      <c r="V441" s="154"/>
      <c r="W441" s="154"/>
      <c r="X441" s="154"/>
      <c r="Y441" s="154"/>
      <c r="Z441" s="154"/>
      <c r="AA441" s="154"/>
      <c r="AB441" s="154"/>
      <c r="AC441" s="154"/>
      <c r="AE441" s="154"/>
      <c r="AF441" s="154"/>
      <c r="AG441" s="154"/>
      <c r="CL441" s="3"/>
      <c r="CM441" s="3"/>
      <c r="CN441" s="3"/>
      <c r="CO441" s="3"/>
      <c r="CP441" s="3"/>
      <c r="CQ441" s="3"/>
      <c r="CR441" s="3"/>
      <c r="CS441" s="3"/>
      <c r="CT441" s="3"/>
      <c r="CU441" s="3"/>
      <c r="CV441" s="3"/>
      <c r="CW441" s="3"/>
      <c r="CX441" s="3"/>
      <c r="CY441" s="3"/>
      <c r="CZ441" s="3"/>
      <c r="DA441" s="3"/>
      <c r="DB441" s="3"/>
      <c r="DC441" s="3"/>
      <c r="DD441" s="3"/>
      <c r="DE441" s="3"/>
      <c r="DF441" s="3"/>
      <c r="DG441" s="3"/>
      <c r="DH441" s="3"/>
      <c r="DI441" s="3"/>
      <c r="DJ441" s="3"/>
      <c r="DK441" s="3"/>
      <c r="DL441" s="3"/>
      <c r="DM441" s="3"/>
      <c r="DN441" s="3"/>
      <c r="DO441" s="3"/>
      <c r="DP441" s="3"/>
      <c r="DQ441" s="3"/>
      <c r="DR441" s="3"/>
      <c r="DS441" s="3"/>
      <c r="DT441" s="3"/>
    </row>
    <row r="442" spans="4:124" ht="65.099999999999994" customHeight="1" x14ac:dyDescent="0.25">
      <c r="D442" s="154"/>
      <c r="E442" s="154"/>
      <c r="F442" s="154"/>
      <c r="H442" s="154"/>
      <c r="I442" s="154"/>
      <c r="J442" s="154"/>
      <c r="K442" s="154"/>
      <c r="L442" s="154"/>
      <c r="M442" s="154"/>
      <c r="N442" s="154"/>
      <c r="O442" s="154"/>
      <c r="P442" s="154"/>
      <c r="Q442" s="154"/>
      <c r="R442" s="154"/>
      <c r="S442" s="154"/>
      <c r="T442" s="154"/>
      <c r="U442" s="154"/>
      <c r="V442" s="154"/>
      <c r="W442" s="154"/>
      <c r="X442" s="154"/>
      <c r="Y442" s="154"/>
      <c r="Z442" s="154"/>
      <c r="AA442" s="154"/>
      <c r="AB442" s="154"/>
      <c r="AC442" s="154"/>
      <c r="AE442" s="154"/>
      <c r="AF442" s="154"/>
      <c r="AG442" s="154"/>
      <c r="CL442" s="3"/>
      <c r="CM442" s="3"/>
      <c r="CN442" s="3"/>
      <c r="CO442" s="3"/>
      <c r="CP442" s="3"/>
      <c r="CQ442" s="3"/>
      <c r="CR442" s="3"/>
      <c r="CS442" s="3"/>
      <c r="CT442" s="3"/>
      <c r="CU442" s="3"/>
      <c r="CV442" s="3"/>
      <c r="CW442" s="3"/>
      <c r="CX442" s="3"/>
      <c r="CY442" s="3"/>
      <c r="CZ442" s="3"/>
      <c r="DA442" s="3"/>
      <c r="DB442" s="3"/>
      <c r="DC442" s="3"/>
      <c r="DD442" s="3"/>
      <c r="DE442" s="3"/>
      <c r="DF442" s="3"/>
      <c r="DG442" s="3"/>
      <c r="DH442" s="3"/>
      <c r="DI442" s="3"/>
      <c r="DJ442" s="3"/>
      <c r="DK442" s="3"/>
      <c r="DL442" s="3"/>
      <c r="DM442" s="3"/>
      <c r="DN442" s="3"/>
      <c r="DO442" s="3"/>
      <c r="DP442" s="3"/>
      <c r="DQ442" s="3"/>
      <c r="DR442" s="3"/>
      <c r="DS442" s="3"/>
      <c r="DT442" s="3"/>
    </row>
    <row r="443" spans="4:124" ht="65.099999999999994" customHeight="1" x14ac:dyDescent="0.25">
      <c r="D443" s="154"/>
      <c r="E443" s="154"/>
      <c r="F443" s="154"/>
      <c r="H443" s="154"/>
      <c r="I443" s="154"/>
      <c r="J443" s="154"/>
      <c r="K443" s="154"/>
      <c r="L443" s="154"/>
      <c r="M443" s="154"/>
      <c r="N443" s="154"/>
      <c r="O443" s="154"/>
      <c r="P443" s="154"/>
      <c r="Q443" s="154"/>
      <c r="R443" s="154"/>
      <c r="S443" s="154"/>
      <c r="T443" s="154"/>
      <c r="U443" s="154"/>
      <c r="V443" s="154"/>
      <c r="W443" s="154"/>
      <c r="X443" s="154"/>
      <c r="Y443" s="154"/>
      <c r="Z443" s="154"/>
      <c r="AA443" s="154"/>
      <c r="AB443" s="154"/>
      <c r="AC443" s="154"/>
      <c r="AE443" s="154"/>
      <c r="AF443" s="154"/>
      <c r="AG443" s="154"/>
      <c r="CL443" s="3"/>
      <c r="CM443" s="3"/>
      <c r="CN443" s="3"/>
      <c r="CO443" s="3"/>
      <c r="CP443" s="3"/>
      <c r="CQ443" s="3"/>
      <c r="CR443" s="3"/>
      <c r="CS443" s="3"/>
      <c r="CT443" s="3"/>
      <c r="CU443" s="3"/>
      <c r="CV443" s="3"/>
      <c r="CW443" s="3"/>
      <c r="CX443" s="3"/>
      <c r="CY443" s="3"/>
      <c r="CZ443" s="3"/>
      <c r="DA443" s="3"/>
      <c r="DB443" s="3"/>
      <c r="DC443" s="3"/>
      <c r="DD443" s="3"/>
      <c r="DE443" s="3"/>
      <c r="DF443" s="3"/>
      <c r="DG443" s="3"/>
      <c r="DH443" s="3"/>
      <c r="DI443" s="3"/>
      <c r="DJ443" s="3"/>
      <c r="DK443" s="3"/>
      <c r="DL443" s="3"/>
      <c r="DM443" s="3"/>
      <c r="DN443" s="3"/>
      <c r="DO443" s="3"/>
      <c r="DP443" s="3"/>
      <c r="DQ443" s="3"/>
      <c r="DR443" s="3"/>
      <c r="DS443" s="3"/>
      <c r="DT443" s="3"/>
    </row>
    <row r="444" spans="4:124" ht="65.099999999999994" customHeight="1" x14ac:dyDescent="0.25">
      <c r="D444" s="154"/>
      <c r="E444" s="154"/>
      <c r="F444" s="154"/>
      <c r="H444" s="154"/>
      <c r="I444" s="154"/>
      <c r="J444" s="154"/>
      <c r="K444" s="154"/>
      <c r="L444" s="154"/>
      <c r="M444" s="154"/>
      <c r="N444" s="154"/>
      <c r="O444" s="154"/>
      <c r="P444" s="154"/>
      <c r="Q444" s="154"/>
      <c r="R444" s="154"/>
      <c r="S444" s="154"/>
      <c r="T444" s="154"/>
      <c r="U444" s="154"/>
      <c r="V444" s="154"/>
      <c r="W444" s="154"/>
      <c r="X444" s="154"/>
      <c r="Y444" s="154"/>
      <c r="Z444" s="154"/>
      <c r="AA444" s="154"/>
      <c r="AB444" s="154"/>
      <c r="AC444" s="154"/>
      <c r="AE444" s="154"/>
      <c r="AF444" s="154"/>
      <c r="AG444" s="154"/>
      <c r="CL444" s="3"/>
      <c r="CM444" s="3"/>
      <c r="CN444" s="3"/>
      <c r="CO444" s="3"/>
      <c r="CP444" s="3"/>
      <c r="CQ444" s="3"/>
      <c r="CR444" s="3"/>
      <c r="CS444" s="3"/>
      <c r="CT444" s="3"/>
      <c r="CU444" s="3"/>
      <c r="CV444" s="3"/>
      <c r="CW444" s="3"/>
      <c r="CX444" s="3"/>
      <c r="CY444" s="3"/>
      <c r="CZ444" s="3"/>
      <c r="DA444" s="3"/>
      <c r="DB444" s="3"/>
      <c r="DC444" s="3"/>
      <c r="DD444" s="3"/>
      <c r="DE444" s="3"/>
      <c r="DF444" s="3"/>
      <c r="DG444" s="3"/>
      <c r="DH444" s="3"/>
      <c r="DI444" s="3"/>
      <c r="DJ444" s="3"/>
      <c r="DK444" s="3"/>
      <c r="DL444" s="3"/>
      <c r="DM444" s="3"/>
      <c r="DN444" s="3"/>
      <c r="DO444" s="3"/>
      <c r="DP444" s="3"/>
      <c r="DQ444" s="3"/>
      <c r="DR444" s="3"/>
      <c r="DS444" s="3"/>
      <c r="DT444" s="3"/>
    </row>
    <row r="445" spans="4:124" ht="65.099999999999994" customHeight="1" x14ac:dyDescent="0.25">
      <c r="D445" s="154"/>
      <c r="E445" s="154"/>
      <c r="F445" s="154"/>
      <c r="H445" s="154"/>
      <c r="I445" s="154"/>
      <c r="J445" s="154"/>
      <c r="K445" s="154"/>
      <c r="L445" s="154"/>
      <c r="M445" s="154"/>
      <c r="N445" s="154"/>
      <c r="O445" s="154"/>
      <c r="P445" s="154"/>
      <c r="Q445" s="154"/>
      <c r="R445" s="154"/>
      <c r="S445" s="154"/>
      <c r="T445" s="154"/>
      <c r="U445" s="154"/>
      <c r="V445" s="154"/>
      <c r="W445" s="154"/>
      <c r="X445" s="154"/>
      <c r="Y445" s="154"/>
      <c r="Z445" s="154"/>
      <c r="AA445" s="154"/>
      <c r="AB445" s="154"/>
      <c r="AC445" s="154"/>
      <c r="AE445" s="154"/>
      <c r="AF445" s="154"/>
      <c r="AG445" s="154"/>
      <c r="CL445" s="3"/>
      <c r="CM445" s="3"/>
      <c r="CN445" s="3"/>
      <c r="CO445" s="3"/>
      <c r="CP445" s="3"/>
      <c r="CQ445" s="3"/>
      <c r="CR445" s="3"/>
      <c r="CS445" s="3"/>
      <c r="CT445" s="3"/>
      <c r="CU445" s="3"/>
      <c r="CV445" s="3"/>
      <c r="CW445" s="3"/>
      <c r="CX445" s="3"/>
      <c r="CY445" s="3"/>
      <c r="CZ445" s="3"/>
      <c r="DA445" s="3"/>
      <c r="DB445" s="3"/>
      <c r="DC445" s="3"/>
      <c r="DD445" s="3"/>
      <c r="DE445" s="3"/>
      <c r="DF445" s="3"/>
      <c r="DG445" s="3"/>
      <c r="DH445" s="3"/>
      <c r="DI445" s="3"/>
      <c r="DJ445" s="3"/>
      <c r="DK445" s="3"/>
      <c r="DL445" s="3"/>
      <c r="DM445" s="3"/>
      <c r="DN445" s="3"/>
      <c r="DO445" s="3"/>
      <c r="DP445" s="3"/>
      <c r="DQ445" s="3"/>
      <c r="DR445" s="3"/>
      <c r="DS445" s="3"/>
      <c r="DT445" s="3"/>
    </row>
    <row r="446" spans="4:124" ht="65.099999999999994" customHeight="1" x14ac:dyDescent="0.25">
      <c r="D446" s="154"/>
      <c r="E446" s="154"/>
      <c r="F446" s="154"/>
      <c r="H446" s="154"/>
      <c r="I446" s="154"/>
      <c r="J446" s="154"/>
      <c r="K446" s="154"/>
      <c r="L446" s="154"/>
      <c r="M446" s="154"/>
      <c r="N446" s="154"/>
      <c r="O446" s="154"/>
      <c r="P446" s="154"/>
      <c r="Q446" s="154"/>
      <c r="R446" s="154"/>
      <c r="S446" s="154"/>
      <c r="T446" s="154"/>
      <c r="U446" s="154"/>
      <c r="V446" s="154"/>
      <c r="W446" s="154"/>
      <c r="X446" s="154"/>
      <c r="Y446" s="154"/>
      <c r="Z446" s="154"/>
      <c r="AA446" s="154"/>
      <c r="AB446" s="154"/>
      <c r="AC446" s="154"/>
      <c r="AE446" s="154"/>
      <c r="AF446" s="154"/>
      <c r="AG446" s="154"/>
      <c r="CL446" s="3"/>
      <c r="CM446" s="3"/>
      <c r="CN446" s="3"/>
      <c r="CO446" s="3"/>
      <c r="CP446" s="3"/>
      <c r="CQ446" s="3"/>
      <c r="CR446" s="3"/>
      <c r="CS446" s="3"/>
      <c r="CT446" s="3"/>
      <c r="CU446" s="3"/>
      <c r="CV446" s="3"/>
      <c r="CW446" s="3"/>
      <c r="CX446" s="3"/>
      <c r="CY446" s="3"/>
      <c r="CZ446" s="3"/>
      <c r="DA446" s="3"/>
      <c r="DB446" s="3"/>
      <c r="DC446" s="3"/>
      <c r="DD446" s="3"/>
      <c r="DE446" s="3"/>
      <c r="DF446" s="3"/>
      <c r="DG446" s="3"/>
      <c r="DH446" s="3"/>
      <c r="DI446" s="3"/>
      <c r="DJ446" s="3"/>
      <c r="DK446" s="3"/>
      <c r="DL446" s="3"/>
      <c r="DM446" s="3"/>
      <c r="DN446" s="3"/>
      <c r="DO446" s="3"/>
      <c r="DP446" s="3"/>
      <c r="DQ446" s="3"/>
      <c r="DR446" s="3"/>
      <c r="DS446" s="3"/>
      <c r="DT446" s="3"/>
    </row>
    <row r="447" spans="4:124" ht="65.099999999999994" customHeight="1" x14ac:dyDescent="0.25">
      <c r="D447" s="154"/>
      <c r="E447" s="154"/>
      <c r="F447" s="154"/>
      <c r="H447" s="154"/>
      <c r="I447" s="154"/>
      <c r="J447" s="154"/>
      <c r="K447" s="154"/>
      <c r="L447" s="154"/>
      <c r="M447" s="154"/>
      <c r="N447" s="154"/>
      <c r="O447" s="154"/>
      <c r="P447" s="154"/>
      <c r="Q447" s="154"/>
      <c r="R447" s="154"/>
      <c r="S447" s="154"/>
      <c r="T447" s="154"/>
      <c r="U447" s="154"/>
      <c r="V447" s="154"/>
      <c r="W447" s="154"/>
      <c r="X447" s="154"/>
      <c r="Y447" s="154"/>
      <c r="Z447" s="154"/>
      <c r="AA447" s="154"/>
      <c r="AB447" s="154"/>
      <c r="AC447" s="154"/>
      <c r="AE447" s="154"/>
      <c r="AF447" s="154"/>
      <c r="AG447" s="154"/>
      <c r="CL447" s="3"/>
      <c r="CM447" s="3"/>
      <c r="CN447" s="3"/>
      <c r="CO447" s="3"/>
      <c r="CP447" s="3"/>
      <c r="CQ447" s="3"/>
      <c r="CR447" s="3"/>
      <c r="CS447" s="3"/>
      <c r="CT447" s="3"/>
      <c r="CU447" s="3"/>
      <c r="CV447" s="3"/>
      <c r="CW447" s="3"/>
      <c r="CX447" s="3"/>
      <c r="CY447" s="3"/>
      <c r="CZ447" s="3"/>
      <c r="DA447" s="3"/>
      <c r="DB447" s="3"/>
      <c r="DC447" s="3"/>
      <c r="DD447" s="3"/>
      <c r="DE447" s="3"/>
      <c r="DF447" s="3"/>
      <c r="DG447" s="3"/>
      <c r="DH447" s="3"/>
      <c r="DI447" s="3"/>
      <c r="DJ447" s="3"/>
      <c r="DK447" s="3"/>
      <c r="DL447" s="3"/>
      <c r="DM447" s="3"/>
      <c r="DN447" s="3"/>
      <c r="DO447" s="3"/>
      <c r="DP447" s="3"/>
      <c r="DQ447" s="3"/>
      <c r="DR447" s="3"/>
      <c r="DS447" s="3"/>
      <c r="DT447" s="3"/>
    </row>
    <row r="448" spans="4:124" ht="65.099999999999994" customHeight="1" x14ac:dyDescent="0.25">
      <c r="D448" s="154"/>
      <c r="E448" s="154"/>
      <c r="F448" s="154"/>
      <c r="H448" s="154"/>
      <c r="I448" s="154"/>
      <c r="J448" s="154"/>
      <c r="K448" s="154"/>
      <c r="L448" s="154"/>
      <c r="M448" s="154"/>
      <c r="N448" s="154"/>
      <c r="O448" s="154"/>
      <c r="P448" s="154"/>
      <c r="Q448" s="154"/>
      <c r="R448" s="154"/>
      <c r="S448" s="154"/>
      <c r="T448" s="154"/>
      <c r="U448" s="154"/>
      <c r="V448" s="154"/>
      <c r="W448" s="154"/>
      <c r="X448" s="154"/>
      <c r="Y448" s="154"/>
      <c r="Z448" s="154"/>
      <c r="AA448" s="154"/>
      <c r="AB448" s="154"/>
      <c r="AC448" s="154"/>
      <c r="AE448" s="154"/>
      <c r="AF448" s="154"/>
      <c r="AG448" s="154"/>
      <c r="CL448" s="3"/>
      <c r="CM448" s="3"/>
      <c r="CN448" s="3"/>
      <c r="CO448" s="3"/>
      <c r="CP448" s="3"/>
      <c r="CQ448" s="3"/>
      <c r="CR448" s="3"/>
      <c r="CS448" s="3"/>
      <c r="CT448" s="3"/>
      <c r="CU448" s="3"/>
      <c r="CV448" s="3"/>
      <c r="CW448" s="3"/>
      <c r="CX448" s="3"/>
      <c r="CY448" s="3"/>
      <c r="CZ448" s="3"/>
      <c r="DA448" s="3"/>
      <c r="DB448" s="3"/>
      <c r="DC448" s="3"/>
      <c r="DD448" s="3"/>
      <c r="DE448" s="3"/>
      <c r="DF448" s="3"/>
      <c r="DG448" s="3"/>
      <c r="DH448" s="3"/>
      <c r="DI448" s="3"/>
      <c r="DJ448" s="3"/>
      <c r="DK448" s="3"/>
      <c r="DL448" s="3"/>
      <c r="DM448" s="3"/>
      <c r="DN448" s="3"/>
      <c r="DO448" s="3"/>
      <c r="DP448" s="3"/>
      <c r="DQ448" s="3"/>
      <c r="DR448" s="3"/>
      <c r="DS448" s="3"/>
      <c r="DT448" s="3"/>
    </row>
    <row r="449" spans="4:124" ht="65.099999999999994" customHeight="1" x14ac:dyDescent="0.25">
      <c r="D449" s="154"/>
      <c r="E449" s="154"/>
      <c r="F449" s="154"/>
      <c r="H449" s="154"/>
      <c r="I449" s="154"/>
      <c r="J449" s="154"/>
      <c r="K449" s="154"/>
      <c r="L449" s="154"/>
      <c r="M449" s="154"/>
      <c r="N449" s="154"/>
      <c r="O449" s="154"/>
      <c r="P449" s="154"/>
      <c r="Q449" s="154"/>
      <c r="R449" s="154"/>
      <c r="S449" s="154"/>
      <c r="T449" s="154"/>
      <c r="U449" s="154"/>
      <c r="V449" s="154"/>
      <c r="W449" s="154"/>
      <c r="X449" s="154"/>
      <c r="Y449" s="154"/>
      <c r="Z449" s="154"/>
      <c r="AA449" s="154"/>
      <c r="AB449" s="154"/>
      <c r="AC449" s="154"/>
      <c r="AE449" s="154"/>
      <c r="AF449" s="154"/>
      <c r="AG449" s="154"/>
      <c r="CL449" s="3"/>
      <c r="CM449" s="3"/>
      <c r="CN449" s="3"/>
      <c r="CO449" s="3"/>
      <c r="CP449" s="3"/>
      <c r="CQ449" s="3"/>
      <c r="CR449" s="3"/>
      <c r="CS449" s="3"/>
      <c r="CT449" s="3"/>
      <c r="CU449" s="3"/>
      <c r="CV449" s="3"/>
      <c r="CW449" s="3"/>
      <c r="CX449" s="3"/>
      <c r="CY449" s="3"/>
      <c r="CZ449" s="3"/>
      <c r="DA449" s="3"/>
      <c r="DB449" s="3"/>
      <c r="DC449" s="3"/>
      <c r="DD449" s="3"/>
      <c r="DE449" s="3"/>
      <c r="DF449" s="3"/>
      <c r="DG449" s="3"/>
      <c r="DH449" s="3"/>
      <c r="DI449" s="3"/>
      <c r="DJ449" s="3"/>
      <c r="DK449" s="3"/>
      <c r="DL449" s="3"/>
      <c r="DM449" s="3"/>
      <c r="DN449" s="3"/>
      <c r="DO449" s="3"/>
      <c r="DP449" s="3"/>
      <c r="DQ449" s="3"/>
      <c r="DR449" s="3"/>
      <c r="DS449" s="3"/>
      <c r="DT449" s="3"/>
    </row>
    <row r="450" spans="4:124" ht="65.099999999999994" customHeight="1" x14ac:dyDescent="0.25">
      <c r="D450" s="154"/>
      <c r="E450" s="154"/>
      <c r="F450" s="154"/>
      <c r="H450" s="154"/>
      <c r="I450" s="154"/>
      <c r="J450" s="154"/>
      <c r="K450" s="154"/>
      <c r="L450" s="154"/>
      <c r="M450" s="154"/>
      <c r="N450" s="154"/>
      <c r="O450" s="154"/>
      <c r="P450" s="154"/>
      <c r="Q450" s="154"/>
      <c r="R450" s="154"/>
      <c r="S450" s="154"/>
      <c r="T450" s="154"/>
      <c r="U450" s="154"/>
      <c r="V450" s="154"/>
      <c r="W450" s="154"/>
      <c r="X450" s="154"/>
      <c r="Y450" s="154"/>
      <c r="Z450" s="154"/>
      <c r="AA450" s="154"/>
      <c r="AB450" s="154"/>
      <c r="AC450" s="154"/>
      <c r="AE450" s="154"/>
      <c r="AF450" s="154"/>
      <c r="AG450" s="154"/>
      <c r="CL450" s="3"/>
      <c r="CM450" s="3"/>
      <c r="CN450" s="3"/>
      <c r="CO450" s="3"/>
      <c r="CP450" s="3"/>
      <c r="CQ450" s="3"/>
      <c r="CR450" s="3"/>
      <c r="CS450" s="3"/>
      <c r="CT450" s="3"/>
      <c r="CU450" s="3"/>
      <c r="CV450" s="3"/>
      <c r="CW450" s="3"/>
      <c r="CX450" s="3"/>
      <c r="CY450" s="3"/>
      <c r="CZ450" s="3"/>
      <c r="DA450" s="3"/>
      <c r="DB450" s="3"/>
      <c r="DC450" s="3"/>
      <c r="DD450" s="3"/>
      <c r="DE450" s="3"/>
      <c r="DF450" s="3"/>
      <c r="DG450" s="3"/>
      <c r="DH450" s="3"/>
      <c r="DI450" s="3"/>
      <c r="DJ450" s="3"/>
      <c r="DK450" s="3"/>
      <c r="DL450" s="3"/>
      <c r="DM450" s="3"/>
      <c r="DN450" s="3"/>
      <c r="DO450" s="3"/>
      <c r="DP450" s="3"/>
      <c r="DQ450" s="3"/>
      <c r="DR450" s="3"/>
      <c r="DS450" s="3"/>
      <c r="DT450" s="3"/>
    </row>
    <row r="451" spans="4:124" ht="65.099999999999994" customHeight="1" x14ac:dyDescent="0.25">
      <c r="D451" s="154"/>
      <c r="E451" s="154"/>
      <c r="F451" s="154"/>
      <c r="H451" s="154"/>
      <c r="I451" s="154"/>
      <c r="J451" s="154"/>
      <c r="K451" s="154"/>
      <c r="L451" s="154"/>
      <c r="M451" s="154"/>
      <c r="N451" s="154"/>
      <c r="O451" s="154"/>
      <c r="P451" s="154"/>
      <c r="Q451" s="154"/>
      <c r="R451" s="154"/>
      <c r="S451" s="154"/>
      <c r="T451" s="154"/>
      <c r="U451" s="154"/>
      <c r="V451" s="154"/>
      <c r="W451" s="154"/>
      <c r="X451" s="154"/>
      <c r="Y451" s="154"/>
      <c r="Z451" s="154"/>
      <c r="AA451" s="154"/>
      <c r="AB451" s="154"/>
      <c r="AC451" s="154"/>
      <c r="AE451" s="154"/>
      <c r="AF451" s="154"/>
      <c r="AG451" s="154"/>
      <c r="CL451" s="3"/>
      <c r="CM451" s="3"/>
      <c r="CN451" s="3"/>
      <c r="CO451" s="3"/>
      <c r="CP451" s="3"/>
      <c r="CQ451" s="3"/>
      <c r="CR451" s="3"/>
      <c r="CS451" s="3"/>
      <c r="CT451" s="3"/>
      <c r="CU451" s="3"/>
      <c r="CV451" s="3"/>
      <c r="CW451" s="3"/>
      <c r="CX451" s="3"/>
      <c r="CY451" s="3"/>
      <c r="CZ451" s="3"/>
      <c r="DA451" s="3"/>
      <c r="DB451" s="3"/>
      <c r="DC451" s="3"/>
      <c r="DD451" s="3"/>
      <c r="DE451" s="3"/>
      <c r="DF451" s="3"/>
      <c r="DG451" s="3"/>
      <c r="DH451" s="3"/>
      <c r="DI451" s="3"/>
      <c r="DJ451" s="3"/>
      <c r="DK451" s="3"/>
      <c r="DL451" s="3"/>
      <c r="DM451" s="3"/>
      <c r="DN451" s="3"/>
      <c r="DO451" s="3"/>
      <c r="DP451" s="3"/>
      <c r="DQ451" s="3"/>
      <c r="DR451" s="3"/>
      <c r="DS451" s="3"/>
      <c r="DT451" s="3"/>
    </row>
    <row r="452" spans="4:124" ht="65.099999999999994" customHeight="1" x14ac:dyDescent="0.25">
      <c r="D452" s="154"/>
      <c r="E452" s="154"/>
      <c r="F452" s="154"/>
      <c r="H452" s="154"/>
      <c r="I452" s="154"/>
      <c r="J452" s="154"/>
      <c r="K452" s="154"/>
      <c r="L452" s="154"/>
      <c r="M452" s="154"/>
      <c r="N452" s="154"/>
      <c r="O452" s="154"/>
      <c r="P452" s="154"/>
      <c r="Q452" s="154"/>
      <c r="R452" s="154"/>
      <c r="S452" s="154"/>
      <c r="T452" s="154"/>
      <c r="U452" s="154"/>
      <c r="V452" s="154"/>
      <c r="W452" s="154"/>
      <c r="X452" s="154"/>
      <c r="Y452" s="154"/>
      <c r="Z452" s="154"/>
      <c r="AA452" s="154"/>
      <c r="AB452" s="154"/>
      <c r="AC452" s="154"/>
      <c r="AE452" s="154"/>
      <c r="AF452" s="154"/>
      <c r="AG452" s="154"/>
      <c r="CL452" s="3"/>
      <c r="CM452" s="3"/>
      <c r="CN452" s="3"/>
      <c r="CO452" s="3"/>
      <c r="CP452" s="3"/>
      <c r="CQ452" s="3"/>
      <c r="CR452" s="3"/>
      <c r="CS452" s="3"/>
      <c r="CT452" s="3"/>
      <c r="CU452" s="3"/>
      <c r="CV452" s="3"/>
      <c r="CW452" s="3"/>
      <c r="CX452" s="3"/>
      <c r="CY452" s="3"/>
      <c r="CZ452" s="3"/>
      <c r="DA452" s="3"/>
      <c r="DB452" s="3"/>
      <c r="DC452" s="3"/>
      <c r="DD452" s="3"/>
      <c r="DE452" s="3"/>
      <c r="DF452" s="3"/>
      <c r="DG452" s="3"/>
      <c r="DH452" s="3"/>
      <c r="DI452" s="3"/>
      <c r="DJ452" s="3"/>
      <c r="DK452" s="3"/>
      <c r="DL452" s="3"/>
      <c r="DM452" s="3"/>
      <c r="DN452" s="3"/>
      <c r="DO452" s="3"/>
      <c r="DP452" s="3"/>
      <c r="DQ452" s="3"/>
      <c r="DR452" s="3"/>
      <c r="DS452" s="3"/>
      <c r="DT452" s="3"/>
    </row>
    <row r="453" spans="4:124" ht="65.099999999999994" customHeight="1" x14ac:dyDescent="0.25">
      <c r="D453" s="154"/>
      <c r="E453" s="154"/>
      <c r="F453" s="154"/>
      <c r="H453" s="154"/>
      <c r="I453" s="154"/>
      <c r="J453" s="154"/>
      <c r="K453" s="154"/>
      <c r="L453" s="154"/>
      <c r="M453" s="154"/>
      <c r="N453" s="154"/>
      <c r="O453" s="154"/>
      <c r="P453" s="154"/>
      <c r="Q453" s="154"/>
      <c r="R453" s="154"/>
      <c r="S453" s="154"/>
      <c r="T453" s="154"/>
      <c r="U453" s="154"/>
      <c r="V453" s="154"/>
      <c r="W453" s="154"/>
      <c r="X453" s="154"/>
      <c r="Y453" s="154"/>
      <c r="Z453" s="154"/>
      <c r="AA453" s="154"/>
      <c r="AB453" s="154"/>
      <c r="AC453" s="154"/>
      <c r="AE453" s="154"/>
      <c r="AF453" s="154"/>
      <c r="AG453" s="154"/>
      <c r="CL453" s="3"/>
      <c r="CM453" s="3"/>
      <c r="CN453" s="3"/>
      <c r="CO453" s="3"/>
      <c r="CP453" s="3"/>
      <c r="CQ453" s="3"/>
      <c r="CR453" s="3"/>
      <c r="CS453" s="3"/>
      <c r="CT453" s="3"/>
      <c r="CU453" s="3"/>
      <c r="CV453" s="3"/>
      <c r="CW453" s="3"/>
      <c r="CX453" s="3"/>
      <c r="CY453" s="3"/>
      <c r="CZ453" s="3"/>
      <c r="DA453" s="3"/>
      <c r="DB453" s="3"/>
      <c r="DC453" s="3"/>
      <c r="DD453" s="3"/>
      <c r="DE453" s="3"/>
      <c r="DF453" s="3"/>
      <c r="DG453" s="3"/>
      <c r="DH453" s="3"/>
      <c r="DI453" s="3"/>
      <c r="DJ453" s="3"/>
      <c r="DK453" s="3"/>
      <c r="DL453" s="3"/>
      <c r="DM453" s="3"/>
      <c r="DN453" s="3"/>
      <c r="DO453" s="3"/>
      <c r="DP453" s="3"/>
      <c r="DQ453" s="3"/>
      <c r="DR453" s="3"/>
      <c r="DS453" s="3"/>
      <c r="DT453" s="3"/>
    </row>
    <row r="454" spans="4:124" ht="65.099999999999994" customHeight="1" x14ac:dyDescent="0.25">
      <c r="D454" s="154"/>
      <c r="E454" s="154"/>
      <c r="F454" s="154"/>
      <c r="H454" s="154"/>
      <c r="I454" s="154"/>
      <c r="J454" s="154"/>
      <c r="K454" s="154"/>
      <c r="L454" s="154"/>
      <c r="M454" s="154"/>
      <c r="N454" s="154"/>
      <c r="O454" s="154"/>
      <c r="P454" s="154"/>
      <c r="Q454" s="154"/>
      <c r="R454" s="154"/>
      <c r="S454" s="154"/>
      <c r="T454" s="154"/>
      <c r="U454" s="154"/>
      <c r="V454" s="154"/>
      <c r="W454" s="154"/>
      <c r="X454" s="154"/>
      <c r="Y454" s="154"/>
      <c r="Z454" s="154"/>
      <c r="AA454" s="154"/>
      <c r="AB454" s="154"/>
      <c r="AC454" s="154"/>
      <c r="AE454" s="154"/>
      <c r="AF454" s="154"/>
      <c r="AG454" s="154"/>
      <c r="CL454" s="3"/>
      <c r="CM454" s="3"/>
      <c r="CN454" s="3"/>
      <c r="CO454" s="3"/>
      <c r="CP454" s="3"/>
      <c r="CQ454" s="3"/>
      <c r="CR454" s="3"/>
      <c r="CS454" s="3"/>
      <c r="CT454" s="3"/>
      <c r="CU454" s="3"/>
      <c r="CV454" s="3"/>
      <c r="CW454" s="3"/>
      <c r="CX454" s="3"/>
      <c r="CY454" s="3"/>
      <c r="CZ454" s="3"/>
      <c r="DA454" s="3"/>
      <c r="DB454" s="3"/>
      <c r="DC454" s="3"/>
      <c r="DD454" s="3"/>
      <c r="DE454" s="3"/>
      <c r="DF454" s="3"/>
      <c r="DG454" s="3"/>
      <c r="DH454" s="3"/>
      <c r="DI454" s="3"/>
      <c r="DJ454" s="3"/>
      <c r="DK454" s="3"/>
      <c r="DL454" s="3"/>
      <c r="DM454" s="3"/>
      <c r="DN454" s="3"/>
      <c r="DO454" s="3"/>
      <c r="DP454" s="3"/>
      <c r="DQ454" s="3"/>
      <c r="DR454" s="3"/>
      <c r="DS454" s="3"/>
      <c r="DT454" s="3"/>
    </row>
    <row r="455" spans="4:124" ht="65.099999999999994" customHeight="1" x14ac:dyDescent="0.25">
      <c r="D455" s="154"/>
      <c r="E455" s="154"/>
      <c r="F455" s="154"/>
      <c r="H455" s="154"/>
      <c r="I455" s="154"/>
      <c r="J455" s="154"/>
      <c r="K455" s="154"/>
      <c r="L455" s="154"/>
      <c r="M455" s="154"/>
      <c r="N455" s="154"/>
      <c r="O455" s="154"/>
      <c r="P455" s="154"/>
      <c r="Q455" s="154"/>
      <c r="R455" s="154"/>
      <c r="S455" s="154"/>
      <c r="T455" s="154"/>
      <c r="U455" s="154"/>
      <c r="V455" s="154"/>
      <c r="W455" s="154"/>
      <c r="X455" s="154"/>
      <c r="Y455" s="154"/>
      <c r="Z455" s="154"/>
      <c r="AA455" s="154"/>
      <c r="AB455" s="154"/>
      <c r="AC455" s="154"/>
      <c r="AE455" s="154"/>
      <c r="AF455" s="154"/>
      <c r="AG455" s="154"/>
      <c r="CL455" s="3"/>
      <c r="CM455" s="3"/>
      <c r="CN455" s="3"/>
      <c r="CO455" s="3"/>
      <c r="CP455" s="3"/>
      <c r="CQ455" s="3"/>
      <c r="CR455" s="3"/>
      <c r="CS455" s="3"/>
      <c r="CT455" s="3"/>
      <c r="CU455" s="3"/>
      <c r="CV455" s="3"/>
      <c r="CW455" s="3"/>
      <c r="CX455" s="3"/>
      <c r="CY455" s="3"/>
      <c r="CZ455" s="3"/>
      <c r="DA455" s="3"/>
      <c r="DB455" s="3"/>
      <c r="DC455" s="3"/>
      <c r="DD455" s="3"/>
      <c r="DE455" s="3"/>
      <c r="DF455" s="3"/>
      <c r="DG455" s="3"/>
      <c r="DH455" s="3"/>
      <c r="DI455" s="3"/>
      <c r="DJ455" s="3"/>
      <c r="DK455" s="3"/>
      <c r="DL455" s="3"/>
      <c r="DM455" s="3"/>
      <c r="DN455" s="3"/>
      <c r="DO455" s="3"/>
      <c r="DP455" s="3"/>
      <c r="DQ455" s="3"/>
      <c r="DR455" s="3"/>
      <c r="DS455" s="3"/>
      <c r="DT455" s="3"/>
    </row>
    <row r="456" spans="4:124" ht="65.099999999999994" customHeight="1" x14ac:dyDescent="0.25">
      <c r="D456" s="154"/>
      <c r="E456" s="154"/>
      <c r="F456" s="154"/>
      <c r="H456" s="154"/>
      <c r="I456" s="154"/>
      <c r="J456" s="154"/>
      <c r="K456" s="154"/>
      <c r="L456" s="154"/>
      <c r="M456" s="154"/>
      <c r="N456" s="154"/>
      <c r="O456" s="154"/>
      <c r="P456" s="154"/>
      <c r="Q456" s="154"/>
      <c r="R456" s="154"/>
      <c r="S456" s="154"/>
      <c r="T456" s="154"/>
      <c r="U456" s="154"/>
      <c r="V456" s="154"/>
      <c r="W456" s="154"/>
      <c r="X456" s="154"/>
      <c r="Y456" s="154"/>
      <c r="Z456" s="154"/>
      <c r="AA456" s="154"/>
      <c r="AB456" s="154"/>
      <c r="AC456" s="154"/>
      <c r="AE456" s="154"/>
      <c r="AF456" s="154"/>
      <c r="AG456" s="154"/>
      <c r="CL456" s="3"/>
      <c r="CM456" s="3"/>
      <c r="CN456" s="3"/>
      <c r="CO456" s="3"/>
      <c r="CP456" s="3"/>
      <c r="CQ456" s="3"/>
      <c r="CR456" s="3"/>
      <c r="CS456" s="3"/>
      <c r="CT456" s="3"/>
      <c r="CU456" s="3"/>
      <c r="CV456" s="3"/>
      <c r="CW456" s="3"/>
      <c r="CX456" s="3"/>
      <c r="CY456" s="3"/>
      <c r="CZ456" s="3"/>
      <c r="DA456" s="3"/>
      <c r="DB456" s="3"/>
      <c r="DC456" s="3"/>
      <c r="DD456" s="3"/>
      <c r="DE456" s="3"/>
      <c r="DF456" s="3"/>
      <c r="DG456" s="3"/>
      <c r="DH456" s="3"/>
      <c r="DI456" s="3"/>
      <c r="DJ456" s="3"/>
      <c r="DK456" s="3"/>
      <c r="DL456" s="3"/>
      <c r="DM456" s="3"/>
      <c r="DN456" s="3"/>
      <c r="DO456" s="3"/>
      <c r="DP456" s="3"/>
      <c r="DQ456" s="3"/>
      <c r="DR456" s="3"/>
      <c r="DS456" s="3"/>
      <c r="DT456" s="3"/>
    </row>
    <row r="457" spans="4:124" ht="65.099999999999994" customHeight="1" x14ac:dyDescent="0.25">
      <c r="D457" s="154"/>
      <c r="E457" s="154"/>
      <c r="F457" s="154"/>
      <c r="H457" s="154"/>
      <c r="I457" s="154"/>
      <c r="J457" s="154"/>
      <c r="K457" s="154"/>
      <c r="L457" s="154"/>
      <c r="M457" s="154"/>
      <c r="N457" s="154"/>
      <c r="O457" s="154"/>
      <c r="P457" s="154"/>
      <c r="Q457" s="154"/>
      <c r="R457" s="154"/>
      <c r="S457" s="154"/>
      <c r="T457" s="154"/>
      <c r="U457" s="154"/>
      <c r="V457" s="154"/>
      <c r="W457" s="154"/>
      <c r="X457" s="154"/>
      <c r="Y457" s="154"/>
      <c r="Z457" s="154"/>
      <c r="AA457" s="154"/>
      <c r="AB457" s="154"/>
      <c r="AC457" s="154"/>
      <c r="AE457" s="154"/>
      <c r="AF457" s="154"/>
      <c r="AG457" s="154"/>
      <c r="CL457" s="3"/>
      <c r="CM457" s="3"/>
      <c r="CN457" s="3"/>
      <c r="CO457" s="3"/>
      <c r="CP457" s="3"/>
      <c r="CQ457" s="3"/>
      <c r="CR457" s="3"/>
      <c r="CS457" s="3"/>
      <c r="CT457" s="3"/>
      <c r="CU457" s="3"/>
      <c r="CV457" s="3"/>
      <c r="CW457" s="3"/>
      <c r="CX457" s="3"/>
      <c r="CY457" s="3"/>
      <c r="CZ457" s="3"/>
      <c r="DA457" s="3"/>
      <c r="DB457" s="3"/>
      <c r="DC457" s="3"/>
      <c r="DD457" s="3"/>
      <c r="DE457" s="3"/>
      <c r="DF457" s="3"/>
      <c r="DG457" s="3"/>
      <c r="DH457" s="3"/>
      <c r="DI457" s="3"/>
      <c r="DJ457" s="3"/>
      <c r="DK457" s="3"/>
      <c r="DL457" s="3"/>
      <c r="DM457" s="3"/>
      <c r="DN457" s="3"/>
      <c r="DO457" s="3"/>
      <c r="DP457" s="3"/>
      <c r="DQ457" s="3"/>
      <c r="DR457" s="3"/>
      <c r="DS457" s="3"/>
      <c r="DT457" s="3"/>
    </row>
    <row r="458" spans="4:124" ht="65.099999999999994" customHeight="1" x14ac:dyDescent="0.25">
      <c r="D458" s="154"/>
      <c r="E458" s="154"/>
      <c r="F458" s="154"/>
      <c r="H458" s="154"/>
      <c r="I458" s="154"/>
      <c r="J458" s="154"/>
      <c r="K458" s="154"/>
      <c r="L458" s="154"/>
      <c r="M458" s="154"/>
      <c r="N458" s="154"/>
      <c r="O458" s="154"/>
      <c r="P458" s="154"/>
      <c r="Q458" s="154"/>
      <c r="R458" s="154"/>
      <c r="S458" s="154"/>
      <c r="T458" s="154"/>
      <c r="U458" s="154"/>
      <c r="V458" s="154"/>
      <c r="W458" s="154"/>
      <c r="X458" s="154"/>
      <c r="Y458" s="154"/>
      <c r="Z458" s="154"/>
      <c r="AA458" s="154"/>
      <c r="AB458" s="154"/>
      <c r="AC458" s="154"/>
      <c r="AE458" s="154"/>
      <c r="AF458" s="154"/>
      <c r="AG458" s="154"/>
      <c r="CL458" s="3"/>
      <c r="CM458" s="3"/>
      <c r="CN458" s="3"/>
      <c r="CO458" s="3"/>
      <c r="CP458" s="3"/>
      <c r="CQ458" s="3"/>
      <c r="CR458" s="3"/>
      <c r="CS458" s="3"/>
      <c r="CT458" s="3"/>
      <c r="CU458" s="3"/>
      <c r="CV458" s="3"/>
      <c r="CW458" s="3"/>
      <c r="CX458" s="3"/>
      <c r="CY458" s="3"/>
      <c r="CZ458" s="3"/>
      <c r="DA458" s="3"/>
      <c r="DB458" s="3"/>
      <c r="DC458" s="3"/>
      <c r="DD458" s="3"/>
      <c r="DE458" s="3"/>
      <c r="DF458" s="3"/>
      <c r="DG458" s="3"/>
      <c r="DH458" s="3"/>
      <c r="DI458" s="3"/>
      <c r="DJ458" s="3"/>
      <c r="DK458" s="3"/>
      <c r="DL458" s="3"/>
      <c r="DM458" s="3"/>
      <c r="DN458" s="3"/>
      <c r="DO458" s="3"/>
      <c r="DP458" s="3"/>
      <c r="DQ458" s="3"/>
      <c r="DR458" s="3"/>
      <c r="DS458" s="3"/>
      <c r="DT458" s="3"/>
    </row>
    <row r="459" spans="4:124" ht="65.099999999999994" customHeight="1" x14ac:dyDescent="0.25">
      <c r="D459" s="154"/>
      <c r="E459" s="154"/>
      <c r="F459" s="154"/>
      <c r="H459" s="154"/>
      <c r="I459" s="154"/>
      <c r="J459" s="154"/>
      <c r="K459" s="154"/>
      <c r="L459" s="154"/>
      <c r="M459" s="154"/>
      <c r="N459" s="154"/>
      <c r="O459" s="154"/>
      <c r="P459" s="154"/>
      <c r="Q459" s="154"/>
      <c r="R459" s="154"/>
      <c r="S459" s="154"/>
      <c r="T459" s="154"/>
      <c r="U459" s="154"/>
      <c r="V459" s="154"/>
      <c r="W459" s="154"/>
      <c r="X459" s="154"/>
      <c r="Y459" s="154"/>
      <c r="Z459" s="154"/>
      <c r="AA459" s="154"/>
      <c r="AB459" s="154"/>
      <c r="AC459" s="154"/>
      <c r="AE459" s="154"/>
      <c r="AF459" s="154"/>
      <c r="AG459" s="154"/>
      <c r="CL459" s="3"/>
      <c r="CM459" s="3"/>
      <c r="CN459" s="3"/>
      <c r="CO459" s="3"/>
      <c r="CP459" s="3"/>
      <c r="CQ459" s="3"/>
      <c r="CR459" s="3"/>
      <c r="CS459" s="3"/>
      <c r="CT459" s="3"/>
      <c r="CU459" s="3"/>
      <c r="CV459" s="3"/>
      <c r="CW459" s="3"/>
      <c r="CX459" s="3"/>
      <c r="CY459" s="3"/>
      <c r="CZ459" s="3"/>
      <c r="DA459" s="3"/>
      <c r="DB459" s="3"/>
      <c r="DC459" s="3"/>
      <c r="DD459" s="3"/>
      <c r="DE459" s="3"/>
      <c r="DF459" s="3"/>
      <c r="DG459" s="3"/>
      <c r="DH459" s="3"/>
      <c r="DI459" s="3"/>
      <c r="DJ459" s="3"/>
      <c r="DK459" s="3"/>
      <c r="DL459" s="3"/>
      <c r="DM459" s="3"/>
      <c r="DN459" s="3"/>
      <c r="DO459" s="3"/>
      <c r="DP459" s="3"/>
      <c r="DQ459" s="3"/>
      <c r="DR459" s="3"/>
      <c r="DS459" s="3"/>
      <c r="DT459" s="3"/>
    </row>
    <row r="460" spans="4:124" ht="65.099999999999994" customHeight="1" x14ac:dyDescent="0.25">
      <c r="D460" s="154"/>
      <c r="E460" s="154"/>
      <c r="F460" s="154"/>
      <c r="H460" s="154"/>
      <c r="I460" s="154"/>
      <c r="J460" s="154"/>
      <c r="K460" s="154"/>
      <c r="L460" s="154"/>
      <c r="M460" s="154"/>
      <c r="N460" s="154"/>
      <c r="O460" s="154"/>
      <c r="P460" s="154"/>
      <c r="Q460" s="154"/>
      <c r="R460" s="154"/>
      <c r="S460" s="154"/>
      <c r="T460" s="154"/>
      <c r="U460" s="154"/>
      <c r="V460" s="154"/>
      <c r="W460" s="154"/>
      <c r="X460" s="154"/>
      <c r="Y460" s="154"/>
      <c r="Z460" s="154"/>
      <c r="AA460" s="154"/>
      <c r="AB460" s="154"/>
      <c r="AC460" s="154"/>
      <c r="AE460" s="154"/>
      <c r="AF460" s="154"/>
      <c r="AG460" s="154"/>
      <c r="CL460" s="3"/>
      <c r="CM460" s="3"/>
      <c r="CN460" s="3"/>
      <c r="CO460" s="3"/>
      <c r="CP460" s="3"/>
      <c r="CQ460" s="3"/>
      <c r="CR460" s="3"/>
      <c r="CS460" s="3"/>
      <c r="CT460" s="3"/>
      <c r="CU460" s="3"/>
      <c r="CV460" s="3"/>
      <c r="CW460" s="3"/>
      <c r="CX460" s="3"/>
      <c r="CY460" s="3"/>
      <c r="CZ460" s="3"/>
      <c r="DA460" s="3"/>
      <c r="DB460" s="3"/>
      <c r="DC460" s="3"/>
      <c r="DD460" s="3"/>
      <c r="DE460" s="3"/>
      <c r="DF460" s="3"/>
      <c r="DG460" s="3"/>
      <c r="DH460" s="3"/>
      <c r="DI460" s="3"/>
      <c r="DJ460" s="3"/>
      <c r="DK460" s="3"/>
      <c r="DL460" s="3"/>
      <c r="DM460" s="3"/>
      <c r="DN460" s="3"/>
      <c r="DO460" s="3"/>
      <c r="DP460" s="3"/>
      <c r="DQ460" s="3"/>
      <c r="DR460" s="3"/>
      <c r="DS460" s="3"/>
      <c r="DT460" s="3"/>
    </row>
    <row r="461" spans="4:124" ht="65.099999999999994" customHeight="1" x14ac:dyDescent="0.25">
      <c r="D461" s="154"/>
      <c r="E461" s="154"/>
      <c r="F461" s="154"/>
      <c r="H461" s="154"/>
      <c r="I461" s="154"/>
      <c r="J461" s="154"/>
      <c r="K461" s="154"/>
      <c r="L461" s="154"/>
      <c r="M461" s="154"/>
      <c r="N461" s="154"/>
      <c r="O461" s="154"/>
      <c r="P461" s="154"/>
      <c r="Q461" s="154"/>
      <c r="R461" s="154"/>
      <c r="S461" s="154"/>
      <c r="T461" s="154"/>
      <c r="U461" s="154"/>
      <c r="V461" s="154"/>
      <c r="W461" s="154"/>
      <c r="X461" s="154"/>
      <c r="Y461" s="154"/>
      <c r="Z461" s="154"/>
      <c r="AA461" s="154"/>
      <c r="AB461" s="154"/>
      <c r="AC461" s="154"/>
      <c r="AE461" s="154"/>
      <c r="AF461" s="154"/>
      <c r="AG461" s="154"/>
      <c r="CL461" s="3"/>
      <c r="CM461" s="3"/>
      <c r="CN461" s="3"/>
      <c r="CO461" s="3"/>
      <c r="CP461" s="3"/>
      <c r="CQ461" s="3"/>
      <c r="CR461" s="3"/>
      <c r="CS461" s="3"/>
      <c r="CT461" s="3"/>
      <c r="CU461" s="3"/>
      <c r="CV461" s="3"/>
      <c r="CW461" s="3"/>
      <c r="CX461" s="3"/>
      <c r="CY461" s="3"/>
      <c r="CZ461" s="3"/>
      <c r="DA461" s="3"/>
      <c r="DB461" s="3"/>
      <c r="DC461" s="3"/>
      <c r="DD461" s="3"/>
      <c r="DE461" s="3"/>
      <c r="DF461" s="3"/>
      <c r="DG461" s="3"/>
      <c r="DH461" s="3"/>
      <c r="DI461" s="3"/>
      <c r="DJ461" s="3"/>
      <c r="DK461" s="3"/>
      <c r="DL461" s="3"/>
      <c r="DM461" s="3"/>
      <c r="DN461" s="3"/>
      <c r="DO461" s="3"/>
      <c r="DP461" s="3"/>
      <c r="DQ461" s="3"/>
      <c r="DR461" s="3"/>
      <c r="DS461" s="3"/>
      <c r="DT461" s="3"/>
    </row>
    <row r="462" spans="4:124" ht="65.099999999999994" customHeight="1" x14ac:dyDescent="0.25">
      <c r="D462" s="154"/>
      <c r="E462" s="154"/>
      <c r="F462" s="154"/>
      <c r="H462" s="154"/>
      <c r="I462" s="154"/>
      <c r="J462" s="154"/>
      <c r="K462" s="154"/>
      <c r="L462" s="154"/>
      <c r="M462" s="154"/>
      <c r="N462" s="154"/>
      <c r="O462" s="154"/>
      <c r="P462" s="154"/>
      <c r="Q462" s="154"/>
      <c r="R462" s="154"/>
      <c r="S462" s="154"/>
      <c r="T462" s="154"/>
      <c r="U462" s="154"/>
      <c r="V462" s="154"/>
      <c r="W462" s="154"/>
      <c r="X462" s="154"/>
      <c r="Y462" s="154"/>
      <c r="Z462" s="154"/>
      <c r="AA462" s="154"/>
      <c r="AB462" s="154"/>
      <c r="AC462" s="154"/>
      <c r="AE462" s="154"/>
      <c r="AF462" s="154"/>
      <c r="AG462" s="154"/>
      <c r="CL462" s="3"/>
      <c r="CM462" s="3"/>
      <c r="CN462" s="3"/>
      <c r="CO462" s="3"/>
      <c r="CP462" s="3"/>
      <c r="CQ462" s="3"/>
      <c r="CR462" s="3"/>
      <c r="CS462" s="3"/>
      <c r="CT462" s="3"/>
      <c r="CU462" s="3"/>
      <c r="CV462" s="3"/>
      <c r="CW462" s="3"/>
      <c r="CX462" s="3"/>
      <c r="CY462" s="3"/>
      <c r="CZ462" s="3"/>
      <c r="DA462" s="3"/>
      <c r="DB462" s="3"/>
      <c r="DC462" s="3"/>
      <c r="DD462" s="3"/>
      <c r="DE462" s="3"/>
      <c r="DF462" s="3"/>
      <c r="DG462" s="3"/>
      <c r="DH462" s="3"/>
      <c r="DI462" s="3"/>
      <c r="DJ462" s="3"/>
      <c r="DK462" s="3"/>
      <c r="DL462" s="3"/>
      <c r="DM462" s="3"/>
      <c r="DN462" s="3"/>
      <c r="DO462" s="3"/>
      <c r="DP462" s="3"/>
      <c r="DQ462" s="3"/>
      <c r="DR462" s="3"/>
      <c r="DS462" s="3"/>
      <c r="DT462" s="3"/>
    </row>
    <row r="463" spans="4:124" ht="65.099999999999994" customHeight="1" x14ac:dyDescent="0.25">
      <c r="D463" s="154"/>
      <c r="E463" s="154"/>
      <c r="F463" s="154"/>
      <c r="H463" s="154"/>
      <c r="I463" s="154"/>
      <c r="J463" s="154"/>
      <c r="K463" s="154"/>
      <c r="L463" s="154"/>
      <c r="M463" s="154"/>
      <c r="N463" s="154"/>
      <c r="O463" s="154"/>
      <c r="P463" s="154"/>
      <c r="Q463" s="154"/>
      <c r="R463" s="154"/>
      <c r="S463" s="154"/>
      <c r="T463" s="154"/>
      <c r="U463" s="154"/>
      <c r="V463" s="154"/>
      <c r="W463" s="154"/>
      <c r="X463" s="154"/>
      <c r="Y463" s="154"/>
      <c r="Z463" s="154"/>
      <c r="AA463" s="154"/>
      <c r="AB463" s="154"/>
      <c r="AC463" s="154"/>
      <c r="AE463" s="154"/>
      <c r="AF463" s="154"/>
      <c r="AG463" s="154"/>
      <c r="CL463" s="3"/>
      <c r="CM463" s="3"/>
      <c r="CN463" s="3"/>
      <c r="CO463" s="3"/>
      <c r="CP463" s="3"/>
      <c r="CQ463" s="3"/>
      <c r="CR463" s="3"/>
      <c r="CS463" s="3"/>
      <c r="CT463" s="3"/>
      <c r="CU463" s="3"/>
      <c r="CV463" s="3"/>
      <c r="CW463" s="3"/>
      <c r="CX463" s="3"/>
      <c r="CY463" s="3"/>
      <c r="CZ463" s="3"/>
      <c r="DA463" s="3"/>
      <c r="DB463" s="3"/>
      <c r="DC463" s="3"/>
      <c r="DD463" s="3"/>
      <c r="DE463" s="3"/>
      <c r="DF463" s="3"/>
      <c r="DG463" s="3"/>
      <c r="DH463" s="3"/>
      <c r="DI463" s="3"/>
      <c r="DJ463" s="3"/>
      <c r="DK463" s="3"/>
      <c r="DL463" s="3"/>
      <c r="DM463" s="3"/>
      <c r="DN463" s="3"/>
      <c r="DO463" s="3"/>
      <c r="DP463" s="3"/>
      <c r="DQ463" s="3"/>
      <c r="DR463" s="3"/>
      <c r="DS463" s="3"/>
      <c r="DT463" s="3"/>
    </row>
    <row r="464" spans="4:124" ht="65.099999999999994" customHeight="1" x14ac:dyDescent="0.25">
      <c r="D464" s="154"/>
      <c r="E464" s="154"/>
      <c r="F464" s="154"/>
      <c r="H464" s="154"/>
      <c r="I464" s="154"/>
      <c r="J464" s="154"/>
      <c r="K464" s="154"/>
      <c r="L464" s="154"/>
      <c r="M464" s="154"/>
      <c r="N464" s="154"/>
      <c r="O464" s="154"/>
      <c r="P464" s="154"/>
      <c r="Q464" s="154"/>
      <c r="R464" s="154"/>
      <c r="S464" s="154"/>
      <c r="T464" s="154"/>
      <c r="U464" s="154"/>
      <c r="V464" s="154"/>
      <c r="W464" s="154"/>
      <c r="X464" s="154"/>
      <c r="Y464" s="154"/>
      <c r="Z464" s="154"/>
      <c r="AA464" s="154"/>
      <c r="AB464" s="154"/>
      <c r="AC464" s="154"/>
      <c r="AE464" s="154"/>
      <c r="AF464" s="154"/>
      <c r="AG464" s="154"/>
      <c r="CL464" s="3"/>
      <c r="CM464" s="3"/>
      <c r="CN464" s="3"/>
      <c r="CO464" s="3"/>
      <c r="CP464" s="3"/>
      <c r="CQ464" s="3"/>
      <c r="CR464" s="3"/>
      <c r="CS464" s="3"/>
      <c r="CT464" s="3"/>
      <c r="CU464" s="3"/>
      <c r="CV464" s="3"/>
      <c r="CW464" s="3"/>
      <c r="CX464" s="3"/>
      <c r="CY464" s="3"/>
      <c r="CZ464" s="3"/>
      <c r="DA464" s="3"/>
      <c r="DB464" s="3"/>
      <c r="DC464" s="3"/>
      <c r="DD464" s="3"/>
      <c r="DE464" s="3"/>
      <c r="DF464" s="3"/>
      <c r="DG464" s="3"/>
      <c r="DH464" s="3"/>
      <c r="DI464" s="3"/>
      <c r="DJ464" s="3"/>
      <c r="DK464" s="3"/>
      <c r="DL464" s="3"/>
      <c r="DM464" s="3"/>
      <c r="DN464" s="3"/>
      <c r="DO464" s="3"/>
      <c r="DP464" s="3"/>
      <c r="DQ464" s="3"/>
      <c r="DR464" s="3"/>
      <c r="DS464" s="3"/>
      <c r="DT464" s="3"/>
    </row>
    <row r="465" spans="4:124" ht="65.099999999999994" customHeight="1" x14ac:dyDescent="0.25">
      <c r="D465" s="154"/>
      <c r="E465" s="154"/>
      <c r="F465" s="154"/>
      <c r="H465" s="154"/>
      <c r="I465" s="154"/>
      <c r="J465" s="154"/>
      <c r="K465" s="154"/>
      <c r="L465" s="154"/>
      <c r="M465" s="154"/>
      <c r="N465" s="154"/>
      <c r="O465" s="154"/>
      <c r="P465" s="154"/>
      <c r="Q465" s="154"/>
      <c r="R465" s="154"/>
      <c r="S465" s="154"/>
      <c r="T465" s="154"/>
      <c r="U465" s="154"/>
      <c r="V465" s="154"/>
      <c r="W465" s="154"/>
      <c r="X465" s="154"/>
      <c r="Y465" s="154"/>
      <c r="Z465" s="154"/>
      <c r="AA465" s="154"/>
      <c r="AB465" s="154"/>
      <c r="AC465" s="154"/>
      <c r="AE465" s="154"/>
      <c r="AF465" s="154"/>
      <c r="AG465" s="154"/>
      <c r="CL465" s="3"/>
      <c r="CM465" s="3"/>
      <c r="CN465" s="3"/>
      <c r="CO465" s="3"/>
      <c r="CP465" s="3"/>
      <c r="CQ465" s="3"/>
      <c r="CR465" s="3"/>
      <c r="CS465" s="3"/>
      <c r="CT465" s="3"/>
      <c r="CU465" s="3"/>
      <c r="CV465" s="3"/>
      <c r="CW465" s="3"/>
      <c r="CX465" s="3"/>
      <c r="CY465" s="3"/>
      <c r="CZ465" s="3"/>
      <c r="DA465" s="3"/>
      <c r="DB465" s="3"/>
      <c r="DC465" s="3"/>
      <c r="DD465" s="3"/>
      <c r="DE465" s="3"/>
      <c r="DF465" s="3"/>
      <c r="DG465" s="3"/>
      <c r="DH465" s="3"/>
      <c r="DI465" s="3"/>
      <c r="DJ465" s="3"/>
      <c r="DK465" s="3"/>
      <c r="DL465" s="3"/>
      <c r="DM465" s="3"/>
      <c r="DN465" s="3"/>
      <c r="DO465" s="3"/>
      <c r="DP465" s="3"/>
      <c r="DQ465" s="3"/>
      <c r="DR465" s="3"/>
      <c r="DS465" s="3"/>
      <c r="DT465" s="3"/>
    </row>
    <row r="466" spans="4:124" ht="65.099999999999994" customHeight="1" x14ac:dyDescent="0.25">
      <c r="D466" s="154"/>
      <c r="E466" s="154"/>
      <c r="F466" s="154"/>
      <c r="H466" s="154"/>
      <c r="I466" s="154"/>
      <c r="J466" s="154"/>
      <c r="K466" s="154"/>
      <c r="L466" s="154"/>
      <c r="M466" s="154"/>
      <c r="N466" s="154"/>
      <c r="O466" s="154"/>
      <c r="P466" s="154"/>
      <c r="Q466" s="154"/>
      <c r="R466" s="154"/>
      <c r="S466" s="154"/>
      <c r="T466" s="154"/>
      <c r="U466" s="154"/>
      <c r="V466" s="154"/>
      <c r="W466" s="154"/>
      <c r="X466" s="154"/>
      <c r="Y466" s="154"/>
      <c r="Z466" s="154"/>
      <c r="AA466" s="154"/>
      <c r="AB466" s="154"/>
      <c r="AC466" s="154"/>
      <c r="AE466" s="154"/>
      <c r="AF466" s="154"/>
      <c r="AG466" s="154"/>
      <c r="CL466" s="3"/>
      <c r="CM466" s="3"/>
      <c r="CN466" s="3"/>
      <c r="CO466" s="3"/>
      <c r="CP466" s="3"/>
      <c r="CQ466" s="3"/>
      <c r="CR466" s="3"/>
      <c r="CS466" s="3"/>
      <c r="CT466" s="3"/>
      <c r="CU466" s="3"/>
      <c r="CV466" s="3"/>
      <c r="CW466" s="3"/>
      <c r="CX466" s="3"/>
      <c r="CY466" s="3"/>
      <c r="CZ466" s="3"/>
      <c r="DA466" s="3"/>
      <c r="DB466" s="3"/>
      <c r="DC466" s="3"/>
      <c r="DD466" s="3"/>
      <c r="DE466" s="3"/>
      <c r="DF466" s="3"/>
      <c r="DG466" s="3"/>
      <c r="DH466" s="3"/>
      <c r="DI466" s="3"/>
      <c r="DJ466" s="3"/>
      <c r="DK466" s="3"/>
      <c r="DL466" s="3"/>
      <c r="DM466" s="3"/>
      <c r="DN466" s="3"/>
      <c r="DO466" s="3"/>
      <c r="DP466" s="3"/>
      <c r="DQ466" s="3"/>
      <c r="DR466" s="3"/>
      <c r="DS466" s="3"/>
      <c r="DT466" s="3"/>
    </row>
    <row r="467" spans="4:124" ht="65.099999999999994" customHeight="1" x14ac:dyDescent="0.25">
      <c r="D467" s="154"/>
      <c r="E467" s="154"/>
      <c r="F467" s="154"/>
      <c r="H467" s="154"/>
      <c r="I467" s="154"/>
      <c r="J467" s="154"/>
      <c r="K467" s="154"/>
      <c r="L467" s="154"/>
      <c r="M467" s="154"/>
      <c r="N467" s="154"/>
      <c r="O467" s="154"/>
      <c r="P467" s="154"/>
      <c r="Q467" s="154"/>
      <c r="R467" s="154"/>
      <c r="S467" s="154"/>
      <c r="T467" s="154"/>
      <c r="U467" s="154"/>
      <c r="V467" s="154"/>
      <c r="W467" s="154"/>
      <c r="X467" s="154"/>
      <c r="Y467" s="154"/>
      <c r="Z467" s="154"/>
      <c r="AA467" s="154"/>
      <c r="AB467" s="154"/>
      <c r="AC467" s="154"/>
      <c r="AE467" s="154"/>
      <c r="AF467" s="154"/>
      <c r="AG467" s="154"/>
      <c r="CL467" s="3"/>
      <c r="CM467" s="3"/>
      <c r="CN467" s="3"/>
      <c r="CO467" s="3"/>
      <c r="CP467" s="3"/>
      <c r="CQ467" s="3"/>
      <c r="CR467" s="3"/>
      <c r="CS467" s="3"/>
      <c r="CT467" s="3"/>
      <c r="CU467" s="3"/>
      <c r="CV467" s="3"/>
      <c r="CW467" s="3"/>
      <c r="CX467" s="3"/>
      <c r="CY467" s="3"/>
      <c r="CZ467" s="3"/>
      <c r="DA467" s="3"/>
      <c r="DB467" s="3"/>
      <c r="DC467" s="3"/>
      <c r="DD467" s="3"/>
      <c r="DE467" s="3"/>
      <c r="DF467" s="3"/>
      <c r="DG467" s="3"/>
      <c r="DH467" s="3"/>
      <c r="DI467" s="3"/>
      <c r="DJ467" s="3"/>
      <c r="DK467" s="3"/>
      <c r="DL467" s="3"/>
      <c r="DM467" s="3"/>
      <c r="DN467" s="3"/>
      <c r="DO467" s="3"/>
      <c r="DP467" s="3"/>
      <c r="DQ467" s="3"/>
      <c r="DR467" s="3"/>
      <c r="DS467" s="3"/>
      <c r="DT467" s="3"/>
    </row>
    <row r="468" spans="4:124" ht="65.099999999999994" customHeight="1" x14ac:dyDescent="0.25">
      <c r="D468" s="154"/>
      <c r="E468" s="154"/>
      <c r="F468" s="154"/>
      <c r="H468" s="154"/>
      <c r="I468" s="154"/>
      <c r="J468" s="154"/>
      <c r="K468" s="154"/>
      <c r="L468" s="154"/>
      <c r="M468" s="154"/>
      <c r="N468" s="154"/>
      <c r="O468" s="154"/>
      <c r="P468" s="154"/>
      <c r="Q468" s="154"/>
      <c r="R468" s="154"/>
      <c r="S468" s="154"/>
      <c r="T468" s="154"/>
      <c r="U468" s="154"/>
      <c r="V468" s="154"/>
      <c r="W468" s="154"/>
      <c r="X468" s="154"/>
      <c r="Y468" s="154"/>
      <c r="Z468" s="154"/>
      <c r="AA468" s="154"/>
      <c r="AB468" s="154"/>
      <c r="AC468" s="154"/>
      <c r="AE468" s="154"/>
      <c r="AF468" s="154"/>
      <c r="AG468" s="154"/>
      <c r="CL468" s="3"/>
      <c r="CM468" s="3"/>
      <c r="CN468" s="3"/>
      <c r="CO468" s="3"/>
      <c r="CP468" s="3"/>
      <c r="CQ468" s="3"/>
      <c r="CR468" s="3"/>
      <c r="CS468" s="3"/>
      <c r="CT468" s="3"/>
      <c r="CU468" s="3"/>
      <c r="CV468" s="3"/>
      <c r="CW468" s="3"/>
      <c r="CX468" s="3"/>
      <c r="CY468" s="3"/>
      <c r="CZ468" s="3"/>
      <c r="DA468" s="3"/>
      <c r="DB468" s="3"/>
      <c r="DC468" s="3"/>
      <c r="DD468" s="3"/>
      <c r="DE468" s="3"/>
      <c r="DF468" s="3"/>
      <c r="DG468" s="3"/>
      <c r="DH468" s="3"/>
      <c r="DI468" s="3"/>
      <c r="DJ468" s="3"/>
      <c r="DK468" s="3"/>
      <c r="DL468" s="3"/>
      <c r="DM468" s="3"/>
      <c r="DN468" s="3"/>
      <c r="DO468" s="3"/>
      <c r="DP468" s="3"/>
      <c r="DQ468" s="3"/>
      <c r="DR468" s="3"/>
      <c r="DS468" s="3"/>
      <c r="DT468" s="3"/>
    </row>
    <row r="469" spans="4:124" ht="65.099999999999994" customHeight="1" x14ac:dyDescent="0.25">
      <c r="D469" s="154"/>
      <c r="E469" s="154"/>
      <c r="F469" s="154"/>
      <c r="H469" s="154"/>
      <c r="I469" s="154"/>
      <c r="J469" s="154"/>
      <c r="K469" s="154"/>
      <c r="L469" s="154"/>
      <c r="M469" s="154"/>
      <c r="N469" s="154"/>
      <c r="O469" s="154"/>
      <c r="P469" s="154"/>
      <c r="Q469" s="154"/>
      <c r="R469" s="154"/>
      <c r="S469" s="154"/>
      <c r="T469" s="154"/>
      <c r="U469" s="154"/>
      <c r="V469" s="154"/>
      <c r="W469" s="154"/>
      <c r="X469" s="154"/>
      <c r="Y469" s="154"/>
      <c r="Z469" s="154"/>
      <c r="AA469" s="154"/>
      <c r="AB469" s="154"/>
      <c r="AC469" s="154"/>
      <c r="AE469" s="154"/>
      <c r="AF469" s="154"/>
      <c r="AG469" s="154"/>
      <c r="CL469" s="3"/>
      <c r="CM469" s="3"/>
      <c r="CN469" s="3"/>
      <c r="CO469" s="3"/>
      <c r="CP469" s="3"/>
      <c r="CQ469" s="3"/>
      <c r="CR469" s="3"/>
      <c r="CS469" s="3"/>
      <c r="CT469" s="3"/>
      <c r="CU469" s="3"/>
      <c r="CV469" s="3"/>
      <c r="CW469" s="3"/>
      <c r="CX469" s="3"/>
      <c r="CY469" s="3"/>
      <c r="CZ469" s="3"/>
      <c r="DA469" s="3"/>
      <c r="DB469" s="3"/>
      <c r="DC469" s="3"/>
      <c r="DD469" s="3"/>
      <c r="DE469" s="3"/>
      <c r="DF469" s="3"/>
      <c r="DG469" s="3"/>
      <c r="DH469" s="3"/>
      <c r="DI469" s="3"/>
      <c r="DJ469" s="3"/>
      <c r="DK469" s="3"/>
      <c r="DL469" s="3"/>
      <c r="DM469" s="3"/>
      <c r="DN469" s="3"/>
      <c r="DO469" s="3"/>
      <c r="DP469" s="3"/>
      <c r="DQ469" s="3"/>
      <c r="DR469" s="3"/>
      <c r="DS469" s="3"/>
      <c r="DT469" s="3"/>
    </row>
    <row r="470" spans="4:124" ht="65.099999999999994" customHeight="1" x14ac:dyDescent="0.25">
      <c r="D470" s="154"/>
      <c r="E470" s="154"/>
      <c r="F470" s="154"/>
      <c r="H470" s="154"/>
      <c r="I470" s="154"/>
      <c r="J470" s="154"/>
      <c r="K470" s="154"/>
      <c r="L470" s="154"/>
      <c r="M470" s="154"/>
      <c r="N470" s="154"/>
      <c r="O470" s="154"/>
      <c r="P470" s="154"/>
      <c r="Q470" s="154"/>
      <c r="R470" s="154"/>
      <c r="S470" s="154"/>
      <c r="T470" s="154"/>
      <c r="U470" s="154"/>
      <c r="V470" s="154"/>
      <c r="W470" s="154"/>
      <c r="X470" s="154"/>
      <c r="Y470" s="154"/>
      <c r="Z470" s="154"/>
      <c r="AA470" s="154"/>
      <c r="AB470" s="154"/>
      <c r="AC470" s="154"/>
      <c r="AE470" s="154"/>
      <c r="AF470" s="154"/>
      <c r="AG470" s="154"/>
      <c r="CL470" s="3"/>
      <c r="CM470" s="3"/>
      <c r="CN470" s="3"/>
      <c r="CO470" s="3"/>
      <c r="CP470" s="3"/>
      <c r="CQ470" s="3"/>
      <c r="CR470" s="3"/>
      <c r="CS470" s="3"/>
      <c r="CT470" s="3"/>
      <c r="CU470" s="3"/>
      <c r="CV470" s="3"/>
      <c r="CW470" s="3"/>
      <c r="CX470" s="3"/>
      <c r="CY470" s="3"/>
      <c r="CZ470" s="3"/>
      <c r="DA470" s="3"/>
      <c r="DB470" s="3"/>
      <c r="DC470" s="3"/>
      <c r="DD470" s="3"/>
      <c r="DE470" s="3"/>
      <c r="DF470" s="3"/>
      <c r="DG470" s="3"/>
      <c r="DH470" s="3"/>
      <c r="DI470" s="3"/>
      <c r="DJ470" s="3"/>
      <c r="DK470" s="3"/>
      <c r="DL470" s="3"/>
      <c r="DM470" s="3"/>
      <c r="DN470" s="3"/>
      <c r="DO470" s="3"/>
      <c r="DP470" s="3"/>
      <c r="DQ470" s="3"/>
      <c r="DR470" s="3"/>
      <c r="DS470" s="3"/>
      <c r="DT470" s="3"/>
    </row>
    <row r="471" spans="4:124" ht="65.099999999999994" customHeight="1" x14ac:dyDescent="0.25">
      <c r="D471" s="154"/>
      <c r="E471" s="154"/>
      <c r="F471" s="154"/>
      <c r="H471" s="154"/>
      <c r="I471" s="154"/>
      <c r="J471" s="154"/>
      <c r="K471" s="154"/>
      <c r="L471" s="154"/>
      <c r="M471" s="154"/>
      <c r="N471" s="154"/>
      <c r="O471" s="154"/>
      <c r="P471" s="154"/>
      <c r="Q471" s="154"/>
      <c r="R471" s="154"/>
      <c r="S471" s="154"/>
      <c r="T471" s="154"/>
      <c r="U471" s="154"/>
      <c r="V471" s="154"/>
      <c r="W471" s="154"/>
      <c r="X471" s="154"/>
      <c r="Y471" s="154"/>
      <c r="Z471" s="154"/>
      <c r="AA471" s="154"/>
      <c r="AB471" s="154"/>
      <c r="AC471" s="154"/>
      <c r="AE471" s="154"/>
      <c r="AF471" s="154"/>
      <c r="AG471" s="154"/>
      <c r="CL471" s="3"/>
      <c r="CM471" s="3"/>
      <c r="CN471" s="3"/>
      <c r="CO471" s="3"/>
      <c r="CP471" s="3"/>
      <c r="CQ471" s="3"/>
      <c r="CR471" s="3"/>
      <c r="CS471" s="3"/>
      <c r="CT471" s="3"/>
      <c r="CU471" s="3"/>
      <c r="CV471" s="3"/>
      <c r="CW471" s="3"/>
      <c r="CX471" s="3"/>
      <c r="CY471" s="3"/>
      <c r="CZ471" s="3"/>
      <c r="DA471" s="3"/>
      <c r="DB471" s="3"/>
      <c r="DC471" s="3"/>
      <c r="DD471" s="3"/>
      <c r="DE471" s="3"/>
      <c r="DF471" s="3"/>
      <c r="DG471" s="3"/>
      <c r="DH471" s="3"/>
      <c r="DI471" s="3"/>
      <c r="DJ471" s="3"/>
      <c r="DK471" s="3"/>
      <c r="DL471" s="3"/>
      <c r="DM471" s="3"/>
      <c r="DN471" s="3"/>
      <c r="DO471" s="3"/>
      <c r="DP471" s="3"/>
      <c r="DQ471" s="3"/>
      <c r="DR471" s="3"/>
      <c r="DS471" s="3"/>
      <c r="DT471" s="3"/>
    </row>
    <row r="472" spans="4:124" ht="65.099999999999994" customHeight="1" x14ac:dyDescent="0.25">
      <c r="D472" s="154"/>
      <c r="E472" s="154"/>
      <c r="F472" s="154"/>
      <c r="H472" s="154"/>
      <c r="I472" s="154"/>
      <c r="J472" s="154"/>
      <c r="K472" s="154"/>
      <c r="L472" s="154"/>
      <c r="M472" s="154"/>
      <c r="N472" s="154"/>
      <c r="O472" s="154"/>
      <c r="P472" s="154"/>
      <c r="Q472" s="154"/>
      <c r="R472" s="154"/>
      <c r="S472" s="154"/>
      <c r="T472" s="154"/>
      <c r="U472" s="154"/>
      <c r="V472" s="154"/>
      <c r="W472" s="154"/>
      <c r="X472" s="154"/>
      <c r="Y472" s="154"/>
      <c r="Z472" s="154"/>
      <c r="AA472" s="154"/>
      <c r="AB472" s="154"/>
      <c r="AC472" s="154"/>
      <c r="AE472" s="154"/>
      <c r="AF472" s="154"/>
      <c r="AG472" s="154"/>
      <c r="CL472" s="3"/>
      <c r="CM472" s="3"/>
      <c r="CN472" s="3"/>
      <c r="CO472" s="3"/>
      <c r="CP472" s="3"/>
      <c r="CQ472" s="3"/>
      <c r="CR472" s="3"/>
      <c r="CS472" s="3"/>
      <c r="CT472" s="3"/>
      <c r="CU472" s="3"/>
      <c r="CV472" s="3"/>
      <c r="CW472" s="3"/>
      <c r="CX472" s="3"/>
      <c r="CY472" s="3"/>
      <c r="CZ472" s="3"/>
      <c r="DA472" s="3"/>
      <c r="DB472" s="3"/>
      <c r="DC472" s="3"/>
      <c r="DD472" s="3"/>
      <c r="DE472" s="3"/>
      <c r="DF472" s="3"/>
      <c r="DG472" s="3"/>
      <c r="DH472" s="3"/>
      <c r="DI472" s="3"/>
      <c r="DJ472" s="3"/>
      <c r="DK472" s="3"/>
      <c r="DL472" s="3"/>
      <c r="DM472" s="3"/>
      <c r="DN472" s="3"/>
      <c r="DO472" s="3"/>
      <c r="DP472" s="3"/>
      <c r="DQ472" s="3"/>
      <c r="DR472" s="3"/>
      <c r="DS472" s="3"/>
      <c r="DT472" s="3"/>
    </row>
    <row r="473" spans="4:124" ht="65.099999999999994" customHeight="1" x14ac:dyDescent="0.25">
      <c r="D473" s="154"/>
      <c r="E473" s="154"/>
      <c r="F473" s="154"/>
      <c r="H473" s="154"/>
      <c r="I473" s="154"/>
      <c r="J473" s="154"/>
      <c r="K473" s="154"/>
      <c r="L473" s="154"/>
      <c r="M473" s="154"/>
      <c r="N473" s="154"/>
      <c r="O473" s="154"/>
      <c r="P473" s="154"/>
      <c r="Q473" s="154"/>
      <c r="R473" s="154"/>
      <c r="S473" s="154"/>
      <c r="T473" s="154"/>
      <c r="U473" s="154"/>
      <c r="V473" s="154"/>
      <c r="W473" s="154"/>
      <c r="X473" s="154"/>
      <c r="Y473" s="154"/>
      <c r="Z473" s="154"/>
      <c r="AA473" s="154"/>
      <c r="AB473" s="154"/>
      <c r="AC473" s="154"/>
      <c r="AE473" s="154"/>
      <c r="AF473" s="154"/>
      <c r="AG473" s="154"/>
      <c r="CL473" s="3"/>
      <c r="CM473" s="3"/>
      <c r="CN473" s="3"/>
      <c r="CO473" s="3"/>
      <c r="CP473" s="3"/>
      <c r="CQ473" s="3"/>
      <c r="CR473" s="3"/>
      <c r="CS473" s="3"/>
      <c r="CT473" s="3"/>
      <c r="CU473" s="3"/>
      <c r="CV473" s="3"/>
      <c r="CW473" s="3"/>
      <c r="CX473" s="3"/>
      <c r="CY473" s="3"/>
      <c r="CZ473" s="3"/>
      <c r="DA473" s="3"/>
      <c r="DB473" s="3"/>
      <c r="DC473" s="3"/>
      <c r="DD473" s="3"/>
      <c r="DE473" s="3"/>
      <c r="DF473" s="3"/>
      <c r="DG473" s="3"/>
      <c r="DH473" s="3"/>
      <c r="DI473" s="3"/>
      <c r="DJ473" s="3"/>
      <c r="DK473" s="3"/>
      <c r="DL473" s="3"/>
      <c r="DM473" s="3"/>
      <c r="DN473" s="3"/>
      <c r="DO473" s="3"/>
      <c r="DP473" s="3"/>
      <c r="DQ473" s="3"/>
      <c r="DR473" s="3"/>
      <c r="DS473" s="3"/>
      <c r="DT473" s="3"/>
    </row>
    <row r="474" spans="4:124" ht="65.099999999999994" customHeight="1" x14ac:dyDescent="0.25">
      <c r="D474" s="154"/>
      <c r="E474" s="154"/>
      <c r="F474" s="154"/>
      <c r="H474" s="154"/>
      <c r="I474" s="154"/>
      <c r="J474" s="154"/>
      <c r="K474" s="154"/>
      <c r="L474" s="154"/>
      <c r="M474" s="154"/>
      <c r="N474" s="154"/>
      <c r="O474" s="154"/>
      <c r="P474" s="154"/>
      <c r="Q474" s="154"/>
      <c r="R474" s="154"/>
      <c r="S474" s="154"/>
      <c r="T474" s="154"/>
      <c r="U474" s="154"/>
      <c r="V474" s="154"/>
      <c r="W474" s="154"/>
      <c r="X474" s="154"/>
      <c r="Y474" s="154"/>
      <c r="Z474" s="154"/>
      <c r="AA474" s="154"/>
      <c r="AB474" s="154"/>
      <c r="AC474" s="154"/>
      <c r="AE474" s="154"/>
      <c r="AF474" s="154"/>
      <c r="AG474" s="154"/>
      <c r="CL474" s="3"/>
      <c r="CM474" s="3"/>
      <c r="CN474" s="3"/>
      <c r="CO474" s="3"/>
      <c r="CP474" s="3"/>
      <c r="CQ474" s="3"/>
      <c r="CR474" s="3"/>
      <c r="CS474" s="3"/>
      <c r="CT474" s="3"/>
      <c r="CU474" s="3"/>
      <c r="CV474" s="3"/>
      <c r="CW474" s="3"/>
      <c r="CX474" s="3"/>
      <c r="CY474" s="3"/>
      <c r="CZ474" s="3"/>
      <c r="DA474" s="3"/>
      <c r="DB474" s="3"/>
      <c r="DC474" s="3"/>
      <c r="DD474" s="3"/>
      <c r="DE474" s="3"/>
      <c r="DF474" s="3"/>
      <c r="DG474" s="3"/>
      <c r="DH474" s="3"/>
      <c r="DI474" s="3"/>
      <c r="DJ474" s="3"/>
      <c r="DK474" s="3"/>
      <c r="DL474" s="3"/>
      <c r="DM474" s="3"/>
      <c r="DN474" s="3"/>
      <c r="DO474" s="3"/>
      <c r="DP474" s="3"/>
      <c r="DQ474" s="3"/>
      <c r="DR474" s="3"/>
      <c r="DS474" s="3"/>
      <c r="DT474" s="3"/>
    </row>
    <row r="475" spans="4:124" ht="65.099999999999994" customHeight="1" x14ac:dyDescent="0.25">
      <c r="D475" s="154"/>
      <c r="E475" s="154"/>
      <c r="F475" s="154"/>
      <c r="H475" s="154"/>
      <c r="I475" s="154"/>
      <c r="J475" s="154"/>
      <c r="K475" s="154"/>
      <c r="L475" s="154"/>
      <c r="M475" s="154"/>
      <c r="N475" s="154"/>
      <c r="O475" s="154"/>
      <c r="P475" s="154"/>
      <c r="Q475" s="154"/>
      <c r="R475" s="154"/>
      <c r="S475" s="154"/>
      <c r="T475" s="154"/>
      <c r="U475" s="154"/>
      <c r="V475" s="154"/>
      <c r="W475" s="154"/>
      <c r="X475" s="154"/>
      <c r="Y475" s="154"/>
      <c r="Z475" s="154"/>
      <c r="AA475" s="154"/>
      <c r="AB475" s="154"/>
      <c r="AC475" s="154"/>
      <c r="AE475" s="154"/>
      <c r="AF475" s="154"/>
      <c r="AG475" s="154"/>
      <c r="CL475" s="3"/>
      <c r="CM475" s="3"/>
      <c r="CN475" s="3"/>
      <c r="CO475" s="3"/>
      <c r="CP475" s="3"/>
      <c r="CQ475" s="3"/>
      <c r="CR475" s="3"/>
      <c r="CS475" s="3"/>
      <c r="CT475" s="3"/>
      <c r="CU475" s="3"/>
      <c r="CV475" s="3"/>
      <c r="CW475" s="3"/>
      <c r="CX475" s="3"/>
      <c r="CY475" s="3"/>
      <c r="CZ475" s="3"/>
      <c r="DA475" s="3"/>
      <c r="DB475" s="3"/>
      <c r="DC475" s="3"/>
      <c r="DD475" s="3"/>
      <c r="DE475" s="3"/>
      <c r="DF475" s="3"/>
      <c r="DG475" s="3"/>
      <c r="DH475" s="3"/>
      <c r="DI475" s="3"/>
      <c r="DJ475" s="3"/>
      <c r="DK475" s="3"/>
      <c r="DL475" s="3"/>
      <c r="DM475" s="3"/>
      <c r="DN475" s="3"/>
      <c r="DO475" s="3"/>
      <c r="DP475" s="3"/>
      <c r="DQ475" s="3"/>
      <c r="DR475" s="3"/>
      <c r="DS475" s="3"/>
      <c r="DT475" s="3"/>
    </row>
    <row r="476" spans="4:124" ht="65.099999999999994" customHeight="1" x14ac:dyDescent="0.25">
      <c r="D476" s="154"/>
      <c r="E476" s="154"/>
      <c r="F476" s="154"/>
      <c r="H476" s="154"/>
      <c r="I476" s="154"/>
      <c r="J476" s="154"/>
      <c r="K476" s="154"/>
      <c r="L476" s="154"/>
      <c r="M476" s="154"/>
      <c r="N476" s="154"/>
      <c r="O476" s="154"/>
      <c r="P476" s="154"/>
      <c r="Q476" s="154"/>
      <c r="R476" s="154"/>
      <c r="S476" s="154"/>
      <c r="T476" s="154"/>
      <c r="U476" s="154"/>
      <c r="V476" s="154"/>
      <c r="W476" s="154"/>
      <c r="X476" s="154"/>
      <c r="Y476" s="154"/>
      <c r="Z476" s="154"/>
      <c r="AA476" s="154"/>
      <c r="AB476" s="154"/>
      <c r="AC476" s="154"/>
      <c r="AE476" s="154"/>
      <c r="AF476" s="154"/>
      <c r="AG476" s="154"/>
      <c r="CL476" s="3"/>
      <c r="CM476" s="3"/>
      <c r="CN476" s="3"/>
      <c r="CO476" s="3"/>
      <c r="CP476" s="3"/>
      <c r="CQ476" s="3"/>
      <c r="CR476" s="3"/>
      <c r="CS476" s="3"/>
      <c r="CT476" s="3"/>
      <c r="CU476" s="3"/>
      <c r="CV476" s="3"/>
      <c r="CW476" s="3"/>
      <c r="CX476" s="3"/>
      <c r="CY476" s="3"/>
      <c r="CZ476" s="3"/>
      <c r="DA476" s="3"/>
      <c r="DB476" s="3"/>
      <c r="DC476" s="3"/>
      <c r="DD476" s="3"/>
      <c r="DE476" s="3"/>
      <c r="DF476" s="3"/>
      <c r="DG476" s="3"/>
      <c r="DH476" s="3"/>
      <c r="DI476" s="3"/>
      <c r="DJ476" s="3"/>
      <c r="DK476" s="3"/>
      <c r="DL476" s="3"/>
      <c r="DM476" s="3"/>
      <c r="DN476" s="3"/>
      <c r="DO476" s="3"/>
      <c r="DP476" s="3"/>
      <c r="DQ476" s="3"/>
      <c r="DR476" s="3"/>
      <c r="DS476" s="3"/>
      <c r="DT476" s="3"/>
    </row>
    <row r="477" spans="4:124" ht="65.099999999999994" customHeight="1" x14ac:dyDescent="0.25">
      <c r="D477" s="154"/>
      <c r="E477" s="154"/>
      <c r="F477" s="154"/>
      <c r="H477" s="154"/>
      <c r="I477" s="154"/>
      <c r="J477" s="154"/>
      <c r="K477" s="154"/>
      <c r="L477" s="154"/>
      <c r="M477" s="154"/>
      <c r="N477" s="154"/>
      <c r="O477" s="154"/>
      <c r="P477" s="154"/>
      <c r="Q477" s="154"/>
      <c r="R477" s="154"/>
      <c r="S477" s="154"/>
      <c r="T477" s="154"/>
      <c r="U477" s="154"/>
      <c r="V477" s="154"/>
      <c r="W477" s="154"/>
      <c r="X477" s="154"/>
      <c r="Y477" s="154"/>
      <c r="Z477" s="154"/>
      <c r="AA477" s="154"/>
      <c r="AB477" s="154"/>
      <c r="AC477" s="154"/>
      <c r="AE477" s="154"/>
      <c r="AF477" s="154"/>
      <c r="AG477" s="154"/>
      <c r="CL477" s="3"/>
      <c r="CM477" s="3"/>
      <c r="CN477" s="3"/>
      <c r="CO477" s="3"/>
      <c r="CP477" s="3"/>
      <c r="CQ477" s="3"/>
      <c r="CR477" s="3"/>
      <c r="CS477" s="3"/>
      <c r="CT477" s="3"/>
      <c r="CU477" s="3"/>
      <c r="CV477" s="3"/>
      <c r="CW477" s="3"/>
      <c r="CX477" s="3"/>
      <c r="CY477" s="3"/>
      <c r="CZ477" s="3"/>
      <c r="DA477" s="3"/>
      <c r="DB477" s="3"/>
      <c r="DC477" s="3"/>
      <c r="DD477" s="3"/>
      <c r="DE477" s="3"/>
      <c r="DF477" s="3"/>
      <c r="DG477" s="3"/>
      <c r="DH477" s="3"/>
      <c r="DI477" s="3"/>
      <c r="DJ477" s="3"/>
      <c r="DK477" s="3"/>
      <c r="DL477" s="3"/>
      <c r="DM477" s="3"/>
      <c r="DN477" s="3"/>
      <c r="DO477" s="3"/>
      <c r="DP477" s="3"/>
      <c r="DQ477" s="3"/>
      <c r="DR477" s="3"/>
      <c r="DS477" s="3"/>
      <c r="DT477" s="3"/>
    </row>
    <row r="478" spans="4:124" ht="65.099999999999994" customHeight="1" x14ac:dyDescent="0.25">
      <c r="D478" s="154"/>
      <c r="E478" s="154"/>
      <c r="F478" s="154"/>
      <c r="H478" s="154"/>
      <c r="I478" s="154"/>
      <c r="J478" s="154"/>
      <c r="K478" s="154"/>
      <c r="L478" s="154"/>
      <c r="M478" s="154"/>
      <c r="N478" s="154"/>
      <c r="O478" s="154"/>
      <c r="P478" s="154"/>
      <c r="Q478" s="154"/>
      <c r="R478" s="154"/>
      <c r="S478" s="154"/>
      <c r="T478" s="154"/>
      <c r="U478" s="154"/>
      <c r="V478" s="154"/>
      <c r="W478" s="154"/>
      <c r="X478" s="154"/>
      <c r="Y478" s="154"/>
      <c r="Z478" s="154"/>
      <c r="AA478" s="154"/>
      <c r="AB478" s="154"/>
      <c r="AC478" s="154"/>
      <c r="AE478" s="154"/>
      <c r="AF478" s="154"/>
      <c r="AG478" s="154"/>
      <c r="CL478" s="3"/>
      <c r="CM478" s="3"/>
      <c r="CN478" s="3"/>
      <c r="CO478" s="3"/>
      <c r="CP478" s="3"/>
      <c r="CQ478" s="3"/>
      <c r="CR478" s="3"/>
      <c r="CS478" s="3"/>
      <c r="CT478" s="3"/>
      <c r="CU478" s="3"/>
      <c r="CV478" s="3"/>
      <c r="CW478" s="3"/>
      <c r="CX478" s="3"/>
      <c r="CY478" s="3"/>
      <c r="CZ478" s="3"/>
      <c r="DA478" s="3"/>
      <c r="DB478" s="3"/>
      <c r="DC478" s="3"/>
      <c r="DD478" s="3"/>
      <c r="DE478" s="3"/>
      <c r="DF478" s="3"/>
      <c r="DG478" s="3"/>
      <c r="DH478" s="3"/>
      <c r="DI478" s="3"/>
      <c r="DJ478" s="3"/>
      <c r="DK478" s="3"/>
      <c r="DL478" s="3"/>
      <c r="DM478" s="3"/>
      <c r="DN478" s="3"/>
      <c r="DO478" s="3"/>
      <c r="DP478" s="3"/>
      <c r="DQ478" s="3"/>
      <c r="DR478" s="3"/>
      <c r="DS478" s="3"/>
      <c r="DT478" s="3"/>
    </row>
    <row r="479" spans="4:124" ht="65.099999999999994" customHeight="1" x14ac:dyDescent="0.25">
      <c r="D479" s="154"/>
      <c r="E479" s="154"/>
      <c r="F479" s="154"/>
      <c r="H479" s="154"/>
      <c r="I479" s="154"/>
      <c r="J479" s="154"/>
      <c r="K479" s="154"/>
      <c r="L479" s="154"/>
      <c r="M479" s="154"/>
      <c r="N479" s="154"/>
      <c r="O479" s="154"/>
      <c r="P479" s="154"/>
      <c r="Q479" s="154"/>
      <c r="R479" s="154"/>
      <c r="S479" s="154"/>
      <c r="T479" s="154"/>
      <c r="U479" s="154"/>
      <c r="V479" s="154"/>
      <c r="W479" s="154"/>
      <c r="X479" s="154"/>
      <c r="Y479" s="154"/>
      <c r="Z479" s="154"/>
      <c r="AA479" s="154"/>
      <c r="AB479" s="154"/>
      <c r="AC479" s="154"/>
      <c r="AE479" s="154"/>
      <c r="AF479" s="154"/>
      <c r="AG479" s="154"/>
      <c r="CL479" s="3"/>
      <c r="CM479" s="3"/>
      <c r="CN479" s="3"/>
      <c r="CO479" s="3"/>
      <c r="CP479" s="3"/>
      <c r="CQ479" s="3"/>
      <c r="CR479" s="3"/>
      <c r="CS479" s="3"/>
      <c r="CT479" s="3"/>
      <c r="CU479" s="3"/>
      <c r="CV479" s="3"/>
      <c r="CW479" s="3"/>
      <c r="CX479" s="3"/>
      <c r="CY479" s="3"/>
      <c r="CZ479" s="3"/>
      <c r="DA479" s="3"/>
      <c r="DB479" s="3"/>
      <c r="DC479" s="3"/>
      <c r="DD479" s="3"/>
      <c r="DE479" s="3"/>
      <c r="DF479" s="3"/>
      <c r="DG479" s="3"/>
      <c r="DH479" s="3"/>
      <c r="DI479" s="3"/>
      <c r="DJ479" s="3"/>
      <c r="DK479" s="3"/>
      <c r="DL479" s="3"/>
      <c r="DM479" s="3"/>
      <c r="DN479" s="3"/>
      <c r="DO479" s="3"/>
      <c r="DP479" s="3"/>
      <c r="DQ479" s="3"/>
      <c r="DR479" s="3"/>
      <c r="DS479" s="3"/>
      <c r="DT479" s="3"/>
    </row>
    <row r="480" spans="4:124" ht="65.099999999999994" customHeight="1" x14ac:dyDescent="0.25">
      <c r="D480" s="154"/>
      <c r="E480" s="154"/>
      <c r="F480" s="154"/>
      <c r="H480" s="154"/>
      <c r="I480" s="154"/>
      <c r="J480" s="154"/>
      <c r="K480" s="154"/>
      <c r="L480" s="154"/>
      <c r="M480" s="154"/>
      <c r="N480" s="154"/>
      <c r="O480" s="154"/>
      <c r="P480" s="154"/>
      <c r="Q480" s="154"/>
      <c r="R480" s="154"/>
      <c r="S480" s="154"/>
      <c r="T480" s="154"/>
      <c r="U480" s="154"/>
      <c r="V480" s="154"/>
      <c r="W480" s="154"/>
      <c r="X480" s="154"/>
      <c r="Y480" s="154"/>
      <c r="Z480" s="154"/>
      <c r="AA480" s="154"/>
      <c r="AB480" s="154"/>
      <c r="AC480" s="154"/>
      <c r="AE480" s="154"/>
      <c r="AF480" s="154"/>
      <c r="AG480" s="154"/>
      <c r="CL480" s="3"/>
      <c r="CM480" s="3"/>
      <c r="CN480" s="3"/>
      <c r="CO480" s="3"/>
      <c r="CP480" s="3"/>
      <c r="CQ480" s="3"/>
      <c r="CR480" s="3"/>
      <c r="CS480" s="3"/>
      <c r="CT480" s="3"/>
      <c r="CU480" s="3"/>
      <c r="CV480" s="3"/>
      <c r="CW480" s="3"/>
      <c r="CX480" s="3"/>
      <c r="CY480" s="3"/>
      <c r="CZ480" s="3"/>
      <c r="DA480" s="3"/>
      <c r="DB480" s="3"/>
      <c r="DC480" s="3"/>
      <c r="DD480" s="3"/>
      <c r="DE480" s="3"/>
      <c r="DF480" s="3"/>
      <c r="DG480" s="3"/>
      <c r="DH480" s="3"/>
      <c r="DI480" s="3"/>
      <c r="DJ480" s="3"/>
      <c r="DK480" s="3"/>
      <c r="DL480" s="3"/>
      <c r="DM480" s="3"/>
      <c r="DN480" s="3"/>
      <c r="DO480" s="3"/>
      <c r="DP480" s="3"/>
      <c r="DQ480" s="3"/>
      <c r="DR480" s="3"/>
      <c r="DS480" s="3"/>
      <c r="DT480" s="3"/>
    </row>
    <row r="481" spans="4:124" ht="65.099999999999994" customHeight="1" x14ac:dyDescent="0.25">
      <c r="D481" s="154"/>
      <c r="E481" s="154"/>
      <c r="F481" s="154"/>
      <c r="H481" s="154"/>
      <c r="I481" s="154"/>
      <c r="J481" s="154"/>
      <c r="K481" s="154"/>
      <c r="L481" s="154"/>
      <c r="M481" s="154"/>
      <c r="N481" s="154"/>
      <c r="O481" s="154"/>
      <c r="P481" s="154"/>
      <c r="Q481" s="154"/>
      <c r="R481" s="154"/>
      <c r="S481" s="154"/>
      <c r="T481" s="154"/>
      <c r="U481" s="154"/>
      <c r="V481" s="154"/>
      <c r="W481" s="154"/>
      <c r="X481" s="154"/>
      <c r="Y481" s="154"/>
      <c r="Z481" s="154"/>
      <c r="AA481" s="154"/>
      <c r="AB481" s="154"/>
      <c r="AC481" s="154"/>
      <c r="AE481" s="154"/>
      <c r="AF481" s="154"/>
      <c r="AG481" s="154"/>
      <c r="CL481" s="3"/>
      <c r="CM481" s="3"/>
      <c r="CN481" s="3"/>
      <c r="CO481" s="3"/>
      <c r="CP481" s="3"/>
      <c r="CQ481" s="3"/>
      <c r="CR481" s="3"/>
      <c r="CS481" s="3"/>
      <c r="CT481" s="3"/>
      <c r="CU481" s="3"/>
      <c r="CV481" s="3"/>
      <c r="CW481" s="3"/>
      <c r="CX481" s="3"/>
      <c r="CY481" s="3"/>
      <c r="CZ481" s="3"/>
      <c r="DA481" s="3"/>
      <c r="DB481" s="3"/>
      <c r="DC481" s="3"/>
      <c r="DD481" s="3"/>
      <c r="DE481" s="3"/>
      <c r="DF481" s="3"/>
      <c r="DG481" s="3"/>
      <c r="DH481" s="3"/>
      <c r="DI481" s="3"/>
      <c r="DJ481" s="3"/>
      <c r="DK481" s="3"/>
      <c r="DL481" s="3"/>
      <c r="DM481" s="3"/>
      <c r="DN481" s="3"/>
      <c r="DO481" s="3"/>
      <c r="DP481" s="3"/>
      <c r="DQ481" s="3"/>
      <c r="DR481" s="3"/>
      <c r="DS481" s="3"/>
      <c r="DT481" s="3"/>
    </row>
    <row r="482" spans="4:124" ht="65.099999999999994" customHeight="1" x14ac:dyDescent="0.25">
      <c r="D482" s="154"/>
      <c r="E482" s="154"/>
      <c r="F482" s="154"/>
      <c r="H482" s="154"/>
      <c r="I482" s="154"/>
      <c r="J482" s="154"/>
      <c r="K482" s="154"/>
      <c r="L482" s="154"/>
      <c r="M482" s="154"/>
      <c r="N482" s="154"/>
      <c r="O482" s="154"/>
      <c r="P482" s="154"/>
      <c r="Q482" s="154"/>
      <c r="R482" s="154"/>
      <c r="S482" s="154"/>
      <c r="T482" s="154"/>
      <c r="U482" s="154"/>
      <c r="V482" s="154"/>
      <c r="W482" s="154"/>
      <c r="X482" s="154"/>
      <c r="Y482" s="154"/>
      <c r="Z482" s="154"/>
      <c r="AA482" s="154"/>
      <c r="AB482" s="154"/>
      <c r="AC482" s="154"/>
      <c r="AE482" s="154"/>
      <c r="AF482" s="154"/>
      <c r="AG482" s="154"/>
      <c r="CL482" s="3"/>
      <c r="CM482" s="3"/>
      <c r="CN482" s="3"/>
      <c r="CO482" s="3"/>
      <c r="CP482" s="3"/>
      <c r="CQ482" s="3"/>
      <c r="CR482" s="3"/>
      <c r="CS482" s="3"/>
      <c r="CT482" s="3"/>
      <c r="CU482" s="3"/>
      <c r="CV482" s="3"/>
      <c r="CW482" s="3"/>
      <c r="CX482" s="3"/>
      <c r="CY482" s="3"/>
      <c r="CZ482" s="3"/>
      <c r="DA482" s="3"/>
      <c r="DB482" s="3"/>
      <c r="DC482" s="3"/>
      <c r="DD482" s="3"/>
      <c r="DE482" s="3"/>
      <c r="DF482" s="3"/>
      <c r="DG482" s="3"/>
      <c r="DH482" s="3"/>
      <c r="DI482" s="3"/>
      <c r="DJ482" s="3"/>
      <c r="DK482" s="3"/>
      <c r="DL482" s="3"/>
      <c r="DM482" s="3"/>
      <c r="DN482" s="3"/>
      <c r="DO482" s="3"/>
      <c r="DP482" s="3"/>
      <c r="DQ482" s="3"/>
      <c r="DR482" s="3"/>
      <c r="DS482" s="3"/>
      <c r="DT482" s="3"/>
    </row>
    <row r="483" spans="4:124" ht="65.099999999999994" customHeight="1" x14ac:dyDescent="0.25">
      <c r="D483" s="154"/>
      <c r="E483" s="154"/>
      <c r="F483" s="154"/>
      <c r="H483" s="154"/>
      <c r="I483" s="154"/>
      <c r="J483" s="154"/>
      <c r="K483" s="154"/>
      <c r="L483" s="154"/>
      <c r="M483" s="154"/>
      <c r="N483" s="154"/>
      <c r="O483" s="154"/>
      <c r="P483" s="154"/>
      <c r="Q483" s="154"/>
      <c r="R483" s="154"/>
      <c r="S483" s="154"/>
      <c r="T483" s="154"/>
      <c r="U483" s="154"/>
      <c r="V483" s="154"/>
      <c r="W483" s="154"/>
      <c r="X483" s="154"/>
      <c r="Y483" s="154"/>
      <c r="Z483" s="154"/>
      <c r="AA483" s="154"/>
      <c r="AB483" s="154"/>
      <c r="AC483" s="154"/>
      <c r="AE483" s="154"/>
      <c r="AF483" s="154"/>
      <c r="AG483" s="154"/>
      <c r="CL483" s="3"/>
      <c r="CM483" s="3"/>
      <c r="CN483" s="3"/>
      <c r="CO483" s="3"/>
      <c r="CP483" s="3"/>
      <c r="CQ483" s="3"/>
      <c r="CR483" s="3"/>
      <c r="CS483" s="3"/>
      <c r="CT483" s="3"/>
      <c r="CU483" s="3"/>
      <c r="CV483" s="3"/>
      <c r="CW483" s="3"/>
      <c r="CX483" s="3"/>
      <c r="CY483" s="3"/>
      <c r="CZ483" s="3"/>
      <c r="DA483" s="3"/>
      <c r="DB483" s="3"/>
      <c r="DC483" s="3"/>
      <c r="DD483" s="3"/>
      <c r="DE483" s="3"/>
      <c r="DF483" s="3"/>
      <c r="DG483" s="3"/>
      <c r="DH483" s="3"/>
      <c r="DI483" s="3"/>
      <c r="DJ483" s="3"/>
      <c r="DK483" s="3"/>
      <c r="DL483" s="3"/>
      <c r="DM483" s="3"/>
      <c r="DN483" s="3"/>
      <c r="DO483" s="3"/>
      <c r="DP483" s="3"/>
      <c r="DQ483" s="3"/>
      <c r="DR483" s="3"/>
      <c r="DS483" s="3"/>
      <c r="DT483" s="3"/>
    </row>
    <row r="484" spans="4:124" ht="65.099999999999994" customHeight="1" x14ac:dyDescent="0.25">
      <c r="D484" s="154"/>
      <c r="E484" s="154"/>
      <c r="F484" s="154"/>
      <c r="H484" s="154"/>
      <c r="I484" s="154"/>
      <c r="J484" s="154"/>
      <c r="K484" s="154"/>
      <c r="L484" s="154"/>
      <c r="M484" s="154"/>
      <c r="N484" s="154"/>
      <c r="O484" s="154"/>
      <c r="P484" s="154"/>
      <c r="Q484" s="154"/>
      <c r="R484" s="154"/>
      <c r="S484" s="154"/>
      <c r="T484" s="154"/>
      <c r="U484" s="154"/>
      <c r="V484" s="154"/>
      <c r="W484" s="154"/>
      <c r="X484" s="154"/>
      <c r="Y484" s="154"/>
      <c r="Z484" s="154"/>
      <c r="AA484" s="154"/>
      <c r="AB484" s="154"/>
      <c r="AC484" s="154"/>
      <c r="AE484" s="154"/>
      <c r="AF484" s="154"/>
      <c r="AG484" s="154"/>
      <c r="CL484" s="3"/>
      <c r="CM484" s="3"/>
      <c r="CN484" s="3"/>
      <c r="CO484" s="3"/>
      <c r="CP484" s="3"/>
      <c r="CQ484" s="3"/>
      <c r="CR484" s="3"/>
      <c r="CS484" s="3"/>
      <c r="CT484" s="3"/>
      <c r="CU484" s="3"/>
      <c r="CV484" s="3"/>
      <c r="CW484" s="3"/>
      <c r="CX484" s="3"/>
      <c r="CY484" s="3"/>
      <c r="CZ484" s="3"/>
      <c r="DA484" s="3"/>
      <c r="DB484" s="3"/>
      <c r="DC484" s="3"/>
      <c r="DD484" s="3"/>
      <c r="DE484" s="3"/>
      <c r="DF484" s="3"/>
      <c r="DG484" s="3"/>
      <c r="DH484" s="3"/>
      <c r="DI484" s="3"/>
      <c r="DJ484" s="3"/>
      <c r="DK484" s="3"/>
      <c r="DL484" s="3"/>
      <c r="DM484" s="3"/>
      <c r="DN484" s="3"/>
      <c r="DO484" s="3"/>
      <c r="DP484" s="3"/>
      <c r="DQ484" s="3"/>
      <c r="DR484" s="3"/>
      <c r="DS484" s="3"/>
      <c r="DT484" s="3"/>
    </row>
    <row r="485" spans="4:124" ht="65.099999999999994" customHeight="1" x14ac:dyDescent="0.25">
      <c r="D485" s="154"/>
      <c r="E485" s="154"/>
      <c r="F485" s="154"/>
      <c r="H485" s="154"/>
      <c r="I485" s="154"/>
      <c r="J485" s="154"/>
      <c r="K485" s="154"/>
      <c r="L485" s="154"/>
      <c r="M485" s="154"/>
      <c r="N485" s="154"/>
      <c r="O485" s="154"/>
      <c r="P485" s="154"/>
      <c r="Q485" s="154"/>
      <c r="R485" s="154"/>
      <c r="S485" s="154"/>
      <c r="T485" s="154"/>
      <c r="U485" s="154"/>
      <c r="V485" s="154"/>
      <c r="W485" s="154"/>
      <c r="X485" s="154"/>
      <c r="Y485" s="154"/>
      <c r="Z485" s="154"/>
      <c r="AA485" s="154"/>
      <c r="AB485" s="154"/>
      <c r="AC485" s="154"/>
      <c r="AE485" s="154"/>
      <c r="AF485" s="154"/>
      <c r="AG485" s="154"/>
      <c r="CL485" s="3"/>
      <c r="CM485" s="3"/>
      <c r="CN485" s="3"/>
      <c r="CO485" s="3"/>
      <c r="CP485" s="3"/>
      <c r="CQ485" s="3"/>
      <c r="CR485" s="3"/>
      <c r="CS485" s="3"/>
      <c r="CT485" s="3"/>
      <c r="CU485" s="3"/>
      <c r="CV485" s="3"/>
      <c r="CW485" s="3"/>
      <c r="CX485" s="3"/>
      <c r="CY485" s="3"/>
      <c r="CZ485" s="3"/>
      <c r="DA485" s="3"/>
      <c r="DB485" s="3"/>
      <c r="DC485" s="3"/>
      <c r="DD485" s="3"/>
      <c r="DE485" s="3"/>
      <c r="DF485" s="3"/>
      <c r="DG485" s="3"/>
      <c r="DH485" s="3"/>
      <c r="DI485" s="3"/>
      <c r="DJ485" s="3"/>
      <c r="DK485" s="3"/>
      <c r="DL485" s="3"/>
      <c r="DM485" s="3"/>
      <c r="DN485" s="3"/>
      <c r="DO485" s="3"/>
      <c r="DP485" s="3"/>
      <c r="DQ485" s="3"/>
      <c r="DR485" s="3"/>
      <c r="DS485" s="3"/>
      <c r="DT485" s="3"/>
    </row>
    <row r="486" spans="4:124" ht="65.099999999999994" customHeight="1" x14ac:dyDescent="0.25">
      <c r="D486" s="154"/>
      <c r="E486" s="154"/>
      <c r="F486" s="154"/>
      <c r="H486" s="154"/>
      <c r="I486" s="154"/>
      <c r="J486" s="154"/>
      <c r="K486" s="154"/>
      <c r="L486" s="154"/>
      <c r="M486" s="154"/>
      <c r="N486" s="154"/>
      <c r="O486" s="154"/>
      <c r="P486" s="154"/>
      <c r="Q486" s="154"/>
      <c r="R486" s="154"/>
      <c r="S486" s="154"/>
      <c r="T486" s="154"/>
      <c r="U486" s="154"/>
      <c r="V486" s="154"/>
      <c r="W486" s="154"/>
      <c r="X486" s="154"/>
      <c r="Y486" s="154"/>
      <c r="Z486" s="154"/>
      <c r="AA486" s="154"/>
      <c r="AB486" s="154"/>
      <c r="AC486" s="154"/>
      <c r="AE486" s="154"/>
      <c r="AF486" s="154"/>
      <c r="AG486" s="154"/>
      <c r="CL486" s="3"/>
      <c r="CM486" s="3"/>
      <c r="CN486" s="3"/>
      <c r="CO486" s="3"/>
      <c r="CP486" s="3"/>
      <c r="CQ486" s="3"/>
      <c r="CR486" s="3"/>
      <c r="CS486" s="3"/>
      <c r="CT486" s="3"/>
      <c r="CU486" s="3"/>
      <c r="CV486" s="3"/>
      <c r="CW486" s="3"/>
      <c r="CX486" s="3"/>
      <c r="CY486" s="3"/>
      <c r="CZ486" s="3"/>
      <c r="DA486" s="3"/>
      <c r="DB486" s="3"/>
      <c r="DC486" s="3"/>
      <c r="DD486" s="3"/>
      <c r="DE486" s="3"/>
      <c r="DF486" s="3"/>
      <c r="DG486" s="3"/>
      <c r="DH486" s="3"/>
      <c r="DI486" s="3"/>
      <c r="DJ486" s="3"/>
      <c r="DK486" s="3"/>
      <c r="DL486" s="3"/>
      <c r="DM486" s="3"/>
      <c r="DN486" s="3"/>
      <c r="DO486" s="3"/>
      <c r="DP486" s="3"/>
      <c r="DQ486" s="3"/>
      <c r="DR486" s="3"/>
      <c r="DS486" s="3"/>
      <c r="DT486" s="3"/>
    </row>
    <row r="487" spans="4:124" ht="65.099999999999994" customHeight="1" x14ac:dyDescent="0.25">
      <c r="D487" s="154"/>
      <c r="E487" s="154"/>
      <c r="F487" s="154"/>
      <c r="H487" s="154"/>
      <c r="I487" s="154"/>
      <c r="J487" s="154"/>
      <c r="K487" s="154"/>
      <c r="L487" s="154"/>
      <c r="M487" s="154"/>
      <c r="N487" s="154"/>
      <c r="O487" s="154"/>
      <c r="P487" s="154"/>
      <c r="Q487" s="154"/>
      <c r="R487" s="154"/>
      <c r="S487" s="154"/>
      <c r="T487" s="154"/>
      <c r="U487" s="154"/>
      <c r="V487" s="154"/>
      <c r="W487" s="154"/>
      <c r="X487" s="154"/>
      <c r="Y487" s="154"/>
      <c r="Z487" s="154"/>
      <c r="AA487" s="154"/>
      <c r="AB487" s="154"/>
      <c r="AC487" s="154"/>
      <c r="AE487" s="154"/>
      <c r="AF487" s="154"/>
      <c r="AG487" s="154"/>
      <c r="CL487" s="3"/>
      <c r="CM487" s="3"/>
      <c r="CN487" s="3"/>
      <c r="CO487" s="3"/>
      <c r="CP487" s="3"/>
      <c r="CQ487" s="3"/>
      <c r="CR487" s="3"/>
      <c r="CS487" s="3"/>
      <c r="CT487" s="3"/>
      <c r="CU487" s="3"/>
      <c r="CV487" s="3"/>
      <c r="CW487" s="3"/>
      <c r="CX487" s="3"/>
      <c r="CY487" s="3"/>
      <c r="CZ487" s="3"/>
      <c r="DA487" s="3"/>
      <c r="DB487" s="3"/>
      <c r="DC487" s="3"/>
      <c r="DD487" s="3"/>
      <c r="DE487" s="3"/>
      <c r="DF487" s="3"/>
      <c r="DG487" s="3"/>
      <c r="DH487" s="3"/>
      <c r="DI487" s="3"/>
      <c r="DJ487" s="3"/>
      <c r="DK487" s="3"/>
      <c r="DL487" s="3"/>
      <c r="DM487" s="3"/>
      <c r="DN487" s="3"/>
      <c r="DO487" s="3"/>
      <c r="DP487" s="3"/>
      <c r="DQ487" s="3"/>
      <c r="DR487" s="3"/>
      <c r="DS487" s="3"/>
      <c r="DT487" s="3"/>
    </row>
    <row r="488" spans="4:124" ht="65.099999999999994" customHeight="1" x14ac:dyDescent="0.25">
      <c r="D488" s="154"/>
      <c r="E488" s="154"/>
      <c r="F488" s="154"/>
      <c r="H488" s="154"/>
      <c r="I488" s="154"/>
      <c r="J488" s="154"/>
      <c r="K488" s="154"/>
      <c r="L488" s="154"/>
      <c r="M488" s="154"/>
      <c r="N488" s="154"/>
      <c r="O488" s="154"/>
      <c r="P488" s="154"/>
      <c r="Q488" s="154"/>
      <c r="R488" s="154"/>
      <c r="S488" s="154"/>
      <c r="T488" s="154"/>
      <c r="U488" s="154"/>
      <c r="V488" s="154"/>
      <c r="W488" s="154"/>
      <c r="X488" s="154"/>
      <c r="Y488" s="154"/>
      <c r="Z488" s="154"/>
      <c r="AA488" s="154"/>
      <c r="AB488" s="154"/>
      <c r="AC488" s="154"/>
      <c r="AE488" s="154"/>
      <c r="AF488" s="154"/>
      <c r="AG488" s="154"/>
      <c r="CL488" s="3"/>
      <c r="CM488" s="3"/>
      <c r="CN488" s="3"/>
      <c r="CO488" s="3"/>
      <c r="CP488" s="3"/>
      <c r="CQ488" s="3"/>
      <c r="CR488" s="3"/>
      <c r="CS488" s="3"/>
      <c r="CT488" s="3"/>
      <c r="CU488" s="3"/>
      <c r="CV488" s="3"/>
      <c r="CW488" s="3"/>
      <c r="CX488" s="3"/>
      <c r="CY488" s="3"/>
      <c r="CZ488" s="3"/>
      <c r="DA488" s="3"/>
      <c r="DB488" s="3"/>
      <c r="DC488" s="3"/>
      <c r="DD488" s="3"/>
      <c r="DE488" s="3"/>
      <c r="DF488" s="3"/>
      <c r="DG488" s="3"/>
      <c r="DH488" s="3"/>
      <c r="DI488" s="3"/>
      <c r="DJ488" s="3"/>
      <c r="DK488" s="3"/>
      <c r="DL488" s="3"/>
      <c r="DM488" s="3"/>
      <c r="DN488" s="3"/>
      <c r="DO488" s="3"/>
      <c r="DP488" s="3"/>
      <c r="DQ488" s="3"/>
      <c r="DR488" s="3"/>
      <c r="DS488" s="3"/>
      <c r="DT488" s="3"/>
    </row>
    <row r="489" spans="4:124" ht="65.099999999999994" customHeight="1" x14ac:dyDescent="0.25">
      <c r="D489" s="154"/>
      <c r="E489" s="154"/>
      <c r="F489" s="154"/>
      <c r="H489" s="154"/>
      <c r="I489" s="154"/>
      <c r="J489" s="154"/>
      <c r="K489" s="154"/>
      <c r="L489" s="154"/>
      <c r="M489" s="154"/>
      <c r="N489" s="154"/>
      <c r="O489" s="154"/>
      <c r="P489" s="154"/>
      <c r="Q489" s="154"/>
      <c r="R489" s="154"/>
      <c r="S489" s="154"/>
      <c r="T489" s="154"/>
      <c r="U489" s="154"/>
      <c r="V489" s="154"/>
      <c r="W489" s="154"/>
      <c r="X489" s="154"/>
      <c r="Y489" s="154"/>
      <c r="Z489" s="154"/>
      <c r="AA489" s="154"/>
      <c r="AB489" s="154"/>
      <c r="AC489" s="154"/>
      <c r="AE489" s="154"/>
      <c r="AF489" s="154"/>
      <c r="AG489" s="154"/>
      <c r="CL489" s="3"/>
      <c r="CM489" s="3"/>
      <c r="CN489" s="3"/>
      <c r="CO489" s="3"/>
      <c r="CP489" s="3"/>
      <c r="CQ489" s="3"/>
      <c r="CR489" s="3"/>
      <c r="CS489" s="3"/>
      <c r="CT489" s="3"/>
      <c r="CU489" s="3"/>
      <c r="CV489" s="3"/>
      <c r="CW489" s="3"/>
      <c r="CX489" s="3"/>
      <c r="CY489" s="3"/>
      <c r="CZ489" s="3"/>
      <c r="DA489" s="3"/>
      <c r="DB489" s="3"/>
      <c r="DC489" s="3"/>
      <c r="DD489" s="3"/>
      <c r="DE489" s="3"/>
      <c r="DF489" s="3"/>
      <c r="DG489" s="3"/>
      <c r="DH489" s="3"/>
      <c r="DI489" s="3"/>
      <c r="DJ489" s="3"/>
      <c r="DK489" s="3"/>
      <c r="DL489" s="3"/>
      <c r="DM489" s="3"/>
      <c r="DN489" s="3"/>
      <c r="DO489" s="3"/>
      <c r="DP489" s="3"/>
      <c r="DQ489" s="3"/>
      <c r="DR489" s="3"/>
      <c r="DS489" s="3"/>
      <c r="DT489" s="3"/>
    </row>
    <row r="490" spans="4:124" ht="65.099999999999994" customHeight="1" x14ac:dyDescent="0.25">
      <c r="D490" s="154"/>
      <c r="E490" s="154"/>
      <c r="F490" s="154"/>
      <c r="H490" s="154"/>
      <c r="I490" s="154"/>
      <c r="J490" s="154"/>
      <c r="K490" s="154"/>
      <c r="L490" s="154"/>
      <c r="M490" s="154"/>
      <c r="N490" s="154"/>
      <c r="O490" s="154"/>
      <c r="P490" s="154"/>
      <c r="Q490" s="154"/>
      <c r="R490" s="154"/>
      <c r="S490" s="154"/>
      <c r="T490" s="154"/>
      <c r="U490" s="154"/>
      <c r="V490" s="154"/>
      <c r="W490" s="154"/>
      <c r="X490" s="154"/>
      <c r="Y490" s="154"/>
      <c r="Z490" s="154"/>
      <c r="AA490" s="154"/>
      <c r="AB490" s="154"/>
      <c r="AC490" s="154"/>
      <c r="AE490" s="154"/>
      <c r="AF490" s="154"/>
      <c r="AG490" s="154"/>
      <c r="CL490" s="3"/>
      <c r="CM490" s="3"/>
      <c r="CN490" s="3"/>
      <c r="CO490" s="3"/>
      <c r="CP490" s="3"/>
      <c r="CQ490" s="3"/>
      <c r="CR490" s="3"/>
      <c r="CS490" s="3"/>
      <c r="CT490" s="3"/>
      <c r="CU490" s="3"/>
      <c r="CV490" s="3"/>
      <c r="CW490" s="3"/>
      <c r="CX490" s="3"/>
      <c r="CY490" s="3"/>
      <c r="CZ490" s="3"/>
      <c r="DA490" s="3"/>
      <c r="DB490" s="3"/>
      <c r="DC490" s="3"/>
      <c r="DD490" s="3"/>
      <c r="DE490" s="3"/>
      <c r="DF490" s="3"/>
      <c r="DG490" s="3"/>
      <c r="DH490" s="3"/>
      <c r="DI490" s="3"/>
      <c r="DJ490" s="3"/>
      <c r="DK490" s="3"/>
      <c r="DL490" s="3"/>
      <c r="DM490" s="3"/>
      <c r="DN490" s="3"/>
      <c r="DO490" s="3"/>
      <c r="DP490" s="3"/>
      <c r="DQ490" s="3"/>
      <c r="DR490" s="3"/>
      <c r="DS490" s="3"/>
      <c r="DT490" s="3"/>
    </row>
    <row r="491" spans="4:124" ht="65.099999999999994" customHeight="1" x14ac:dyDescent="0.25">
      <c r="D491" s="154"/>
      <c r="E491" s="154"/>
      <c r="F491" s="154"/>
      <c r="H491" s="154"/>
      <c r="I491" s="154"/>
      <c r="J491" s="154"/>
      <c r="K491" s="154"/>
      <c r="L491" s="154"/>
      <c r="M491" s="154"/>
      <c r="N491" s="154"/>
      <c r="O491" s="154"/>
      <c r="P491" s="154"/>
      <c r="Q491" s="154"/>
      <c r="R491" s="154"/>
      <c r="S491" s="154"/>
      <c r="T491" s="154"/>
      <c r="U491" s="154"/>
      <c r="V491" s="154"/>
      <c r="W491" s="154"/>
      <c r="X491" s="154"/>
      <c r="Y491" s="154"/>
      <c r="Z491" s="154"/>
      <c r="AA491" s="154"/>
      <c r="AB491" s="154"/>
      <c r="AC491" s="154"/>
      <c r="AE491" s="154"/>
      <c r="AF491" s="154"/>
      <c r="AG491" s="154"/>
      <c r="CL491" s="3"/>
      <c r="CM491" s="3"/>
      <c r="CN491" s="3"/>
      <c r="CO491" s="3"/>
      <c r="CP491" s="3"/>
      <c r="CQ491" s="3"/>
      <c r="CR491" s="3"/>
      <c r="CS491" s="3"/>
      <c r="CT491" s="3"/>
      <c r="CU491" s="3"/>
      <c r="CV491" s="3"/>
      <c r="CW491" s="3"/>
      <c r="CX491" s="3"/>
      <c r="CY491" s="3"/>
      <c r="CZ491" s="3"/>
      <c r="DA491" s="3"/>
      <c r="DB491" s="3"/>
      <c r="DC491" s="3"/>
      <c r="DD491" s="3"/>
      <c r="DE491" s="3"/>
      <c r="DF491" s="3"/>
      <c r="DG491" s="3"/>
      <c r="DH491" s="3"/>
      <c r="DI491" s="3"/>
      <c r="DJ491" s="3"/>
      <c r="DK491" s="3"/>
      <c r="DL491" s="3"/>
      <c r="DM491" s="3"/>
      <c r="DN491" s="3"/>
      <c r="DO491" s="3"/>
      <c r="DP491" s="3"/>
      <c r="DQ491" s="3"/>
      <c r="DR491" s="3"/>
      <c r="DS491" s="3"/>
      <c r="DT491" s="3"/>
    </row>
    <row r="492" spans="4:124" ht="65.099999999999994" customHeight="1" x14ac:dyDescent="0.25">
      <c r="D492" s="154"/>
      <c r="E492" s="154"/>
      <c r="F492" s="154"/>
      <c r="H492" s="154"/>
      <c r="I492" s="154"/>
      <c r="J492" s="154"/>
      <c r="K492" s="154"/>
      <c r="L492" s="154"/>
      <c r="M492" s="154"/>
      <c r="N492" s="154"/>
      <c r="O492" s="154"/>
      <c r="P492" s="154"/>
      <c r="Q492" s="154"/>
      <c r="R492" s="154"/>
      <c r="S492" s="154"/>
      <c r="T492" s="154"/>
      <c r="U492" s="154"/>
      <c r="V492" s="154"/>
      <c r="W492" s="154"/>
      <c r="X492" s="154"/>
      <c r="Y492" s="154"/>
      <c r="Z492" s="154"/>
      <c r="AA492" s="154"/>
      <c r="AB492" s="154"/>
      <c r="AC492" s="154"/>
      <c r="AE492" s="154"/>
      <c r="AF492" s="154"/>
      <c r="AG492" s="154"/>
      <c r="CL492" s="3"/>
      <c r="CM492" s="3"/>
      <c r="CN492" s="3"/>
      <c r="CO492" s="3"/>
      <c r="CP492" s="3"/>
      <c r="CQ492" s="3"/>
      <c r="CR492" s="3"/>
      <c r="CS492" s="3"/>
      <c r="CT492" s="3"/>
      <c r="CU492" s="3"/>
      <c r="CV492" s="3"/>
      <c r="CW492" s="3"/>
      <c r="CX492" s="3"/>
      <c r="CY492" s="3"/>
      <c r="CZ492" s="3"/>
      <c r="DA492" s="3"/>
      <c r="DB492" s="3"/>
      <c r="DC492" s="3"/>
      <c r="DD492" s="3"/>
      <c r="DE492" s="3"/>
      <c r="DF492" s="3"/>
      <c r="DG492" s="3"/>
      <c r="DH492" s="3"/>
      <c r="DI492" s="3"/>
      <c r="DJ492" s="3"/>
      <c r="DK492" s="3"/>
      <c r="DL492" s="3"/>
      <c r="DM492" s="3"/>
      <c r="DN492" s="3"/>
      <c r="DO492" s="3"/>
      <c r="DP492" s="3"/>
      <c r="DQ492" s="3"/>
      <c r="DR492" s="3"/>
      <c r="DS492" s="3"/>
      <c r="DT492" s="3"/>
    </row>
    <row r="493" spans="4:124" ht="65.099999999999994" customHeight="1" x14ac:dyDescent="0.25">
      <c r="D493" s="154"/>
      <c r="E493" s="154"/>
      <c r="F493" s="154"/>
      <c r="H493" s="154"/>
      <c r="I493" s="154"/>
      <c r="J493" s="154"/>
      <c r="K493" s="154"/>
      <c r="L493" s="154"/>
      <c r="M493" s="154"/>
      <c r="N493" s="154"/>
      <c r="O493" s="154"/>
      <c r="P493" s="154"/>
      <c r="Q493" s="154"/>
      <c r="R493" s="154"/>
      <c r="S493" s="154"/>
      <c r="T493" s="154"/>
      <c r="U493" s="154"/>
      <c r="V493" s="154"/>
      <c r="W493" s="154"/>
      <c r="X493" s="154"/>
      <c r="Y493" s="154"/>
      <c r="Z493" s="154"/>
      <c r="AA493" s="154"/>
      <c r="AB493" s="154"/>
      <c r="AC493" s="154"/>
      <c r="AE493" s="154"/>
      <c r="AF493" s="154"/>
      <c r="AG493" s="154"/>
      <c r="CL493" s="3"/>
      <c r="CM493" s="3"/>
      <c r="CN493" s="3"/>
      <c r="CO493" s="3"/>
      <c r="CP493" s="3"/>
      <c r="CQ493" s="3"/>
      <c r="CR493" s="3"/>
      <c r="CS493" s="3"/>
      <c r="CT493" s="3"/>
      <c r="CU493" s="3"/>
      <c r="CV493" s="3"/>
      <c r="CW493" s="3"/>
      <c r="CX493" s="3"/>
      <c r="CY493" s="3"/>
      <c r="CZ493" s="3"/>
      <c r="DA493" s="3"/>
      <c r="DB493" s="3"/>
      <c r="DC493" s="3"/>
      <c r="DD493" s="3"/>
      <c r="DE493" s="3"/>
      <c r="DF493" s="3"/>
      <c r="DG493" s="3"/>
      <c r="DH493" s="3"/>
      <c r="DI493" s="3"/>
      <c r="DJ493" s="3"/>
      <c r="DK493" s="3"/>
      <c r="DL493" s="3"/>
      <c r="DM493" s="3"/>
      <c r="DN493" s="3"/>
      <c r="DO493" s="3"/>
      <c r="DP493" s="3"/>
      <c r="DQ493" s="3"/>
      <c r="DR493" s="3"/>
      <c r="DS493" s="3"/>
      <c r="DT493" s="3"/>
    </row>
    <row r="494" spans="4:124" ht="65.099999999999994" customHeight="1" x14ac:dyDescent="0.25">
      <c r="D494" s="154"/>
      <c r="E494" s="154"/>
      <c r="F494" s="154"/>
      <c r="H494" s="154"/>
      <c r="I494" s="154"/>
      <c r="J494" s="154"/>
      <c r="K494" s="154"/>
      <c r="L494" s="154"/>
      <c r="M494" s="154"/>
      <c r="N494" s="154"/>
      <c r="O494" s="154"/>
      <c r="P494" s="154"/>
      <c r="Q494" s="154"/>
      <c r="R494" s="154"/>
      <c r="S494" s="154"/>
      <c r="T494" s="154"/>
      <c r="U494" s="154"/>
      <c r="V494" s="154"/>
      <c r="W494" s="154"/>
      <c r="X494" s="154"/>
      <c r="Y494" s="154"/>
      <c r="Z494" s="154"/>
      <c r="AA494" s="154"/>
      <c r="AB494" s="154"/>
      <c r="AC494" s="154"/>
      <c r="AE494" s="154"/>
      <c r="AF494" s="154"/>
      <c r="AG494" s="154"/>
      <c r="CL494" s="3"/>
      <c r="CM494" s="3"/>
      <c r="CN494" s="3"/>
      <c r="CO494" s="3"/>
      <c r="CP494" s="3"/>
      <c r="CQ494" s="3"/>
      <c r="CR494" s="3"/>
      <c r="CS494" s="3"/>
      <c r="CT494" s="3"/>
      <c r="CU494" s="3"/>
      <c r="CV494" s="3"/>
      <c r="CW494" s="3"/>
      <c r="CX494" s="3"/>
      <c r="CY494" s="3"/>
      <c r="CZ494" s="3"/>
      <c r="DA494" s="3"/>
      <c r="DB494" s="3"/>
      <c r="DC494" s="3"/>
      <c r="DD494" s="3"/>
      <c r="DE494" s="3"/>
      <c r="DF494" s="3"/>
      <c r="DG494" s="3"/>
      <c r="DH494" s="3"/>
      <c r="DI494" s="3"/>
      <c r="DJ494" s="3"/>
      <c r="DK494" s="3"/>
      <c r="DL494" s="3"/>
      <c r="DM494" s="3"/>
      <c r="DN494" s="3"/>
      <c r="DO494" s="3"/>
      <c r="DP494" s="3"/>
      <c r="DQ494" s="3"/>
      <c r="DR494" s="3"/>
      <c r="DS494" s="3"/>
      <c r="DT494" s="3"/>
    </row>
    <row r="495" spans="4:124" ht="65.099999999999994" customHeight="1" x14ac:dyDescent="0.25">
      <c r="D495" s="154"/>
      <c r="E495" s="154"/>
      <c r="F495" s="154"/>
      <c r="H495" s="154"/>
      <c r="I495" s="154"/>
      <c r="J495" s="154"/>
      <c r="K495" s="154"/>
      <c r="L495" s="154"/>
      <c r="M495" s="154"/>
      <c r="N495" s="154"/>
      <c r="O495" s="154"/>
      <c r="P495" s="154"/>
      <c r="Q495" s="154"/>
      <c r="R495" s="154"/>
      <c r="S495" s="154"/>
      <c r="T495" s="154"/>
      <c r="U495" s="154"/>
      <c r="V495" s="154"/>
      <c r="W495" s="154"/>
      <c r="X495" s="154"/>
      <c r="Y495" s="154"/>
      <c r="Z495" s="154"/>
      <c r="AA495" s="154"/>
      <c r="AB495" s="154"/>
      <c r="AC495" s="154"/>
      <c r="AE495" s="154"/>
      <c r="AF495" s="154"/>
      <c r="AG495" s="154"/>
      <c r="CL495" s="3"/>
      <c r="CM495" s="3"/>
      <c r="CN495" s="3"/>
      <c r="CO495" s="3"/>
      <c r="CP495" s="3"/>
      <c r="CQ495" s="3"/>
      <c r="CR495" s="3"/>
      <c r="CS495" s="3"/>
      <c r="CT495" s="3"/>
      <c r="CU495" s="3"/>
      <c r="CV495" s="3"/>
      <c r="CW495" s="3"/>
      <c r="CX495" s="3"/>
      <c r="CY495" s="3"/>
      <c r="CZ495" s="3"/>
      <c r="DA495" s="3"/>
      <c r="DB495" s="3"/>
      <c r="DC495" s="3"/>
      <c r="DD495" s="3"/>
      <c r="DE495" s="3"/>
      <c r="DF495" s="3"/>
      <c r="DG495" s="3"/>
      <c r="DH495" s="3"/>
      <c r="DI495" s="3"/>
      <c r="DJ495" s="3"/>
      <c r="DK495" s="3"/>
      <c r="DL495" s="3"/>
      <c r="DM495" s="3"/>
      <c r="DN495" s="3"/>
      <c r="DO495" s="3"/>
      <c r="DP495" s="3"/>
      <c r="DQ495" s="3"/>
      <c r="DR495" s="3"/>
      <c r="DS495" s="3"/>
      <c r="DT495" s="3"/>
    </row>
    <row r="496" spans="4:124" ht="65.099999999999994" customHeight="1" x14ac:dyDescent="0.25">
      <c r="D496" s="154"/>
      <c r="E496" s="154"/>
      <c r="F496" s="154"/>
      <c r="H496" s="154"/>
      <c r="I496" s="154"/>
      <c r="J496" s="154"/>
      <c r="K496" s="154"/>
      <c r="L496" s="154"/>
      <c r="M496" s="154"/>
      <c r="N496" s="154"/>
      <c r="O496" s="154"/>
      <c r="P496" s="154"/>
      <c r="Q496" s="154"/>
      <c r="R496" s="154"/>
      <c r="S496" s="154"/>
      <c r="T496" s="154"/>
      <c r="U496" s="154"/>
      <c r="V496" s="154"/>
      <c r="W496" s="154"/>
      <c r="X496" s="154"/>
      <c r="Y496" s="154"/>
      <c r="Z496" s="154"/>
      <c r="AA496" s="154"/>
      <c r="AB496" s="154"/>
      <c r="AC496" s="154"/>
      <c r="AE496" s="154"/>
      <c r="AF496" s="154"/>
      <c r="AG496" s="154"/>
      <c r="CL496" s="3"/>
      <c r="CM496" s="3"/>
      <c r="CN496" s="3"/>
      <c r="CO496" s="3"/>
      <c r="CP496" s="3"/>
      <c r="CQ496" s="3"/>
      <c r="CR496" s="3"/>
      <c r="CS496" s="3"/>
      <c r="CT496" s="3"/>
      <c r="CU496" s="3"/>
      <c r="CV496" s="3"/>
      <c r="CW496" s="3"/>
      <c r="CX496" s="3"/>
      <c r="CY496" s="3"/>
      <c r="CZ496" s="3"/>
      <c r="DA496" s="3"/>
      <c r="DB496" s="3"/>
      <c r="DC496" s="3"/>
      <c r="DD496" s="3"/>
      <c r="DE496" s="3"/>
      <c r="DF496" s="3"/>
      <c r="DG496" s="3"/>
      <c r="DH496" s="3"/>
      <c r="DI496" s="3"/>
      <c r="DJ496" s="3"/>
      <c r="DK496" s="3"/>
      <c r="DL496" s="3"/>
      <c r="DM496" s="3"/>
      <c r="DN496" s="3"/>
      <c r="DO496" s="3"/>
      <c r="DP496" s="3"/>
      <c r="DQ496" s="3"/>
      <c r="DR496" s="3"/>
      <c r="DS496" s="3"/>
      <c r="DT496" s="3"/>
    </row>
    <row r="497" spans="4:124" ht="65.099999999999994" customHeight="1" x14ac:dyDescent="0.25">
      <c r="D497" s="154"/>
      <c r="E497" s="154"/>
      <c r="F497" s="154"/>
      <c r="H497" s="154"/>
      <c r="I497" s="154"/>
      <c r="J497" s="154"/>
      <c r="K497" s="154"/>
      <c r="L497" s="154"/>
      <c r="M497" s="154"/>
      <c r="N497" s="154"/>
      <c r="O497" s="154"/>
      <c r="P497" s="154"/>
      <c r="Q497" s="154"/>
      <c r="R497" s="154"/>
      <c r="S497" s="154"/>
      <c r="T497" s="154"/>
      <c r="U497" s="154"/>
      <c r="V497" s="154"/>
      <c r="W497" s="154"/>
      <c r="X497" s="154"/>
      <c r="Y497" s="154"/>
      <c r="Z497" s="154"/>
      <c r="AA497" s="154"/>
      <c r="AB497" s="154"/>
      <c r="AC497" s="154"/>
      <c r="AE497" s="154"/>
      <c r="AF497" s="154"/>
      <c r="AG497" s="154"/>
      <c r="CL497" s="3"/>
      <c r="CM497" s="3"/>
      <c r="CN497" s="3"/>
      <c r="CO497" s="3"/>
      <c r="CP497" s="3"/>
      <c r="CQ497" s="3"/>
      <c r="CR497" s="3"/>
      <c r="CS497" s="3"/>
      <c r="CT497" s="3"/>
      <c r="CU497" s="3"/>
      <c r="CV497" s="3"/>
      <c r="CW497" s="3"/>
      <c r="CX497" s="3"/>
      <c r="CY497" s="3"/>
      <c r="CZ497" s="3"/>
      <c r="DA497" s="3"/>
      <c r="DB497" s="3"/>
      <c r="DC497" s="3"/>
      <c r="DD497" s="3"/>
      <c r="DE497" s="3"/>
      <c r="DF497" s="3"/>
      <c r="DG497" s="3"/>
      <c r="DH497" s="3"/>
      <c r="DI497" s="3"/>
      <c r="DJ497" s="3"/>
      <c r="DK497" s="3"/>
      <c r="DL497" s="3"/>
      <c r="DM497" s="3"/>
      <c r="DN497" s="3"/>
      <c r="DO497" s="3"/>
      <c r="DP497" s="3"/>
      <c r="DQ497" s="3"/>
      <c r="DR497" s="3"/>
      <c r="DS497" s="3"/>
      <c r="DT497" s="3"/>
    </row>
    <row r="498" spans="4:124" ht="65.099999999999994" customHeight="1" x14ac:dyDescent="0.25">
      <c r="D498" s="154"/>
      <c r="E498" s="154"/>
      <c r="F498" s="154"/>
      <c r="H498" s="154"/>
      <c r="I498" s="154"/>
      <c r="J498" s="154"/>
      <c r="K498" s="154"/>
      <c r="L498" s="154"/>
      <c r="M498" s="154"/>
      <c r="N498" s="154"/>
      <c r="O498" s="154"/>
      <c r="P498" s="154"/>
      <c r="Q498" s="154"/>
      <c r="R498" s="154"/>
      <c r="S498" s="154"/>
      <c r="T498" s="154"/>
      <c r="U498" s="154"/>
      <c r="V498" s="154"/>
      <c r="W498" s="154"/>
      <c r="X498" s="154"/>
      <c r="Y498" s="154"/>
      <c r="Z498" s="154"/>
      <c r="AA498" s="154"/>
      <c r="AB498" s="154"/>
      <c r="AC498" s="154"/>
      <c r="AE498" s="154"/>
      <c r="AF498" s="154"/>
      <c r="AG498" s="154"/>
      <c r="CL498" s="3"/>
      <c r="CM498" s="3"/>
      <c r="CN498" s="3"/>
      <c r="CO498" s="3"/>
      <c r="CP498" s="3"/>
      <c r="CQ498" s="3"/>
      <c r="CR498" s="3"/>
      <c r="CS498" s="3"/>
      <c r="CT498" s="3"/>
      <c r="CU498" s="3"/>
      <c r="CV498" s="3"/>
      <c r="CW498" s="3"/>
      <c r="CX498" s="3"/>
      <c r="CY498" s="3"/>
      <c r="CZ498" s="3"/>
      <c r="DA498" s="3"/>
      <c r="DB498" s="3"/>
      <c r="DC498" s="3"/>
      <c r="DD498" s="3"/>
      <c r="DE498" s="3"/>
      <c r="DF498" s="3"/>
      <c r="DG498" s="3"/>
      <c r="DH498" s="3"/>
      <c r="DI498" s="3"/>
      <c r="DJ498" s="3"/>
      <c r="DK498" s="3"/>
      <c r="DL498" s="3"/>
      <c r="DM498" s="3"/>
      <c r="DN498" s="3"/>
      <c r="DO498" s="3"/>
      <c r="DP498" s="3"/>
      <c r="DQ498" s="3"/>
      <c r="DR498" s="3"/>
      <c r="DS498" s="3"/>
      <c r="DT498" s="3"/>
    </row>
    <row r="499" spans="4:124" ht="65.099999999999994" customHeight="1" x14ac:dyDescent="0.25">
      <c r="D499" s="154"/>
      <c r="E499" s="154"/>
      <c r="F499" s="154"/>
      <c r="H499" s="154"/>
      <c r="I499" s="154"/>
      <c r="J499" s="154"/>
      <c r="K499" s="154"/>
      <c r="L499" s="154"/>
      <c r="M499" s="154"/>
      <c r="N499" s="154"/>
      <c r="O499" s="154"/>
      <c r="P499" s="154"/>
      <c r="Q499" s="154"/>
      <c r="R499" s="154"/>
      <c r="S499" s="154"/>
      <c r="T499" s="154"/>
      <c r="U499" s="154"/>
      <c r="V499" s="154"/>
      <c r="W499" s="154"/>
      <c r="X499" s="154"/>
      <c r="Y499" s="154"/>
      <c r="Z499" s="154"/>
      <c r="AA499" s="154"/>
      <c r="AB499" s="154"/>
      <c r="AC499" s="154"/>
      <c r="AE499" s="154"/>
      <c r="AF499" s="154"/>
      <c r="AG499" s="154"/>
      <c r="CL499" s="3"/>
      <c r="CM499" s="3"/>
      <c r="CN499" s="3"/>
      <c r="CO499" s="3"/>
      <c r="CP499" s="3"/>
      <c r="CQ499" s="3"/>
      <c r="CR499" s="3"/>
      <c r="CS499" s="3"/>
      <c r="CT499" s="3"/>
      <c r="CU499" s="3"/>
      <c r="CV499" s="3"/>
      <c r="CW499" s="3"/>
      <c r="CX499" s="3"/>
      <c r="CY499" s="3"/>
      <c r="CZ499" s="3"/>
      <c r="DA499" s="3"/>
      <c r="DB499" s="3"/>
      <c r="DC499" s="3"/>
      <c r="DD499" s="3"/>
      <c r="DE499" s="3"/>
      <c r="DF499" s="3"/>
      <c r="DG499" s="3"/>
      <c r="DH499" s="3"/>
      <c r="DI499" s="3"/>
      <c r="DJ499" s="3"/>
      <c r="DK499" s="3"/>
      <c r="DL499" s="3"/>
      <c r="DM499" s="3"/>
      <c r="DN499" s="3"/>
      <c r="DO499" s="3"/>
      <c r="DP499" s="3"/>
      <c r="DQ499" s="3"/>
      <c r="DR499" s="3"/>
      <c r="DS499" s="3"/>
      <c r="DT499" s="3"/>
    </row>
    <row r="500" spans="4:124" ht="65.099999999999994" customHeight="1" x14ac:dyDescent="0.25">
      <c r="D500" s="154"/>
      <c r="E500" s="154"/>
      <c r="F500" s="154"/>
      <c r="H500" s="154"/>
      <c r="I500" s="154"/>
      <c r="J500" s="154"/>
      <c r="K500" s="154"/>
      <c r="L500" s="154"/>
      <c r="M500" s="154"/>
      <c r="N500" s="154"/>
      <c r="O500" s="154"/>
      <c r="P500" s="154"/>
      <c r="Q500" s="154"/>
      <c r="R500" s="154"/>
      <c r="S500" s="154"/>
      <c r="T500" s="154"/>
      <c r="U500" s="154"/>
      <c r="V500" s="154"/>
      <c r="W500" s="154"/>
      <c r="X500" s="154"/>
      <c r="Y500" s="154"/>
      <c r="Z500" s="154"/>
      <c r="AA500" s="154"/>
      <c r="AB500" s="154"/>
      <c r="AC500" s="154"/>
      <c r="AE500" s="154"/>
      <c r="AF500" s="154"/>
      <c r="AG500" s="154"/>
      <c r="CL500" s="3"/>
      <c r="CM500" s="3"/>
      <c r="CN500" s="3"/>
      <c r="CO500" s="3"/>
      <c r="CP500" s="3"/>
      <c r="CQ500" s="3"/>
      <c r="CR500" s="3"/>
      <c r="CS500" s="3"/>
      <c r="CT500" s="3"/>
      <c r="CU500" s="3"/>
      <c r="CV500" s="3"/>
      <c r="CW500" s="3"/>
      <c r="CX500" s="3"/>
      <c r="CY500" s="3"/>
      <c r="CZ500" s="3"/>
      <c r="DA500" s="3"/>
      <c r="DB500" s="3"/>
      <c r="DC500" s="3"/>
      <c r="DD500" s="3"/>
      <c r="DE500" s="3"/>
      <c r="DF500" s="3"/>
      <c r="DG500" s="3"/>
      <c r="DH500" s="3"/>
      <c r="DI500" s="3"/>
      <c r="DJ500" s="3"/>
      <c r="DK500" s="3"/>
      <c r="DL500" s="3"/>
      <c r="DM500" s="3"/>
      <c r="DN500" s="3"/>
      <c r="DO500" s="3"/>
      <c r="DP500" s="3"/>
      <c r="DQ500" s="3"/>
      <c r="DR500" s="3"/>
      <c r="DS500" s="3"/>
      <c r="DT500" s="3"/>
    </row>
    <row r="501" spans="4:124" ht="65.099999999999994" customHeight="1" x14ac:dyDescent="0.25">
      <c r="D501" s="154"/>
      <c r="E501" s="154"/>
      <c r="F501" s="154"/>
      <c r="H501" s="154"/>
      <c r="I501" s="154"/>
      <c r="J501" s="154"/>
      <c r="K501" s="154"/>
      <c r="L501" s="154"/>
      <c r="M501" s="154"/>
      <c r="N501" s="154"/>
      <c r="O501" s="154"/>
      <c r="P501" s="154"/>
      <c r="Q501" s="154"/>
      <c r="R501" s="154"/>
      <c r="S501" s="154"/>
      <c r="T501" s="154"/>
      <c r="U501" s="154"/>
      <c r="V501" s="154"/>
      <c r="W501" s="154"/>
      <c r="X501" s="154"/>
      <c r="Y501" s="154"/>
      <c r="Z501" s="154"/>
      <c r="AA501" s="154"/>
      <c r="AB501" s="154"/>
      <c r="AC501" s="154"/>
      <c r="AE501" s="154"/>
      <c r="AF501" s="154"/>
      <c r="AG501" s="154"/>
      <c r="CL501" s="3"/>
      <c r="CM501" s="3"/>
      <c r="CN501" s="3"/>
      <c r="CO501" s="3"/>
      <c r="CP501" s="3"/>
      <c r="CQ501" s="3"/>
      <c r="CR501" s="3"/>
      <c r="CS501" s="3"/>
      <c r="CT501" s="3"/>
      <c r="CU501" s="3"/>
      <c r="CV501" s="3"/>
      <c r="CW501" s="3"/>
      <c r="CX501" s="3"/>
      <c r="CY501" s="3"/>
      <c r="CZ501" s="3"/>
      <c r="DA501" s="3"/>
      <c r="DB501" s="3"/>
      <c r="DC501" s="3"/>
      <c r="DD501" s="3"/>
      <c r="DE501" s="3"/>
      <c r="DF501" s="3"/>
      <c r="DG501" s="3"/>
      <c r="DH501" s="3"/>
      <c r="DI501" s="3"/>
      <c r="DJ501" s="3"/>
      <c r="DK501" s="3"/>
      <c r="DL501" s="3"/>
      <c r="DM501" s="3"/>
      <c r="DN501" s="3"/>
      <c r="DO501" s="3"/>
      <c r="DP501" s="3"/>
      <c r="DQ501" s="3"/>
      <c r="DR501" s="3"/>
      <c r="DS501" s="3"/>
      <c r="DT501" s="3"/>
    </row>
    <row r="502" spans="4:124" ht="65.099999999999994" customHeight="1" x14ac:dyDescent="0.25">
      <c r="D502" s="154"/>
      <c r="E502" s="154"/>
      <c r="F502" s="154"/>
      <c r="H502" s="154"/>
      <c r="I502" s="154"/>
      <c r="J502" s="154"/>
      <c r="K502" s="154"/>
      <c r="L502" s="154"/>
      <c r="M502" s="154"/>
      <c r="N502" s="154"/>
      <c r="O502" s="154"/>
      <c r="P502" s="154"/>
      <c r="Q502" s="154"/>
      <c r="R502" s="154"/>
      <c r="S502" s="154"/>
      <c r="T502" s="154"/>
      <c r="U502" s="154"/>
      <c r="V502" s="154"/>
      <c r="W502" s="154"/>
      <c r="X502" s="154"/>
      <c r="Y502" s="154"/>
      <c r="Z502" s="154"/>
      <c r="AA502" s="154"/>
      <c r="AB502" s="154"/>
      <c r="AC502" s="154"/>
      <c r="AE502" s="154"/>
      <c r="AF502" s="154"/>
      <c r="AG502" s="154"/>
      <c r="CL502" s="3"/>
      <c r="CM502" s="3"/>
      <c r="CN502" s="3"/>
      <c r="CO502" s="3"/>
      <c r="CP502" s="3"/>
      <c r="CQ502" s="3"/>
      <c r="CR502" s="3"/>
      <c r="CS502" s="3"/>
      <c r="CT502" s="3"/>
      <c r="CU502" s="3"/>
      <c r="CV502" s="3"/>
      <c r="CW502" s="3"/>
      <c r="CX502" s="3"/>
      <c r="CY502" s="3"/>
      <c r="CZ502" s="3"/>
      <c r="DA502" s="3"/>
      <c r="DB502" s="3"/>
      <c r="DC502" s="3"/>
      <c r="DD502" s="3"/>
      <c r="DE502" s="3"/>
      <c r="DF502" s="3"/>
      <c r="DG502" s="3"/>
      <c r="DH502" s="3"/>
      <c r="DI502" s="3"/>
      <c r="DJ502" s="3"/>
      <c r="DK502" s="3"/>
      <c r="DL502" s="3"/>
      <c r="DM502" s="3"/>
      <c r="DN502" s="3"/>
      <c r="DO502" s="3"/>
      <c r="DP502" s="3"/>
      <c r="DQ502" s="3"/>
      <c r="DR502" s="3"/>
      <c r="DS502" s="3"/>
      <c r="DT502" s="3"/>
    </row>
    <row r="503" spans="4:124" ht="65.099999999999994" customHeight="1" x14ac:dyDescent="0.25">
      <c r="D503" s="154"/>
      <c r="E503" s="154"/>
      <c r="F503" s="154"/>
      <c r="H503" s="154"/>
      <c r="I503" s="154"/>
      <c r="J503" s="154"/>
      <c r="K503" s="154"/>
      <c r="L503" s="154"/>
      <c r="M503" s="154"/>
      <c r="N503" s="154"/>
      <c r="O503" s="154"/>
      <c r="P503" s="154"/>
      <c r="Q503" s="154"/>
      <c r="R503" s="154"/>
      <c r="S503" s="154"/>
      <c r="T503" s="154"/>
      <c r="U503" s="154"/>
      <c r="V503" s="154"/>
      <c r="W503" s="154"/>
      <c r="X503" s="154"/>
      <c r="Y503" s="154"/>
      <c r="Z503" s="154"/>
      <c r="AA503" s="154"/>
      <c r="AB503" s="154"/>
      <c r="AC503" s="154"/>
      <c r="AE503" s="154"/>
      <c r="AF503" s="154"/>
      <c r="AG503" s="154"/>
      <c r="CL503" s="3"/>
      <c r="CM503" s="3"/>
      <c r="CN503" s="3"/>
      <c r="CO503" s="3"/>
      <c r="CP503" s="3"/>
      <c r="CQ503" s="3"/>
      <c r="CR503" s="3"/>
      <c r="CS503" s="3"/>
      <c r="CT503" s="3"/>
      <c r="CU503" s="3"/>
      <c r="CV503" s="3"/>
      <c r="CW503" s="3"/>
      <c r="CX503" s="3"/>
      <c r="CY503" s="3"/>
      <c r="CZ503" s="3"/>
      <c r="DA503" s="3"/>
      <c r="DB503" s="3"/>
      <c r="DC503" s="3"/>
      <c r="DD503" s="3"/>
      <c r="DE503" s="3"/>
      <c r="DF503" s="3"/>
      <c r="DG503" s="3"/>
      <c r="DH503" s="3"/>
      <c r="DI503" s="3"/>
      <c r="DJ503" s="3"/>
      <c r="DK503" s="3"/>
      <c r="DL503" s="3"/>
      <c r="DM503" s="3"/>
      <c r="DN503" s="3"/>
      <c r="DO503" s="3"/>
      <c r="DP503" s="3"/>
      <c r="DQ503" s="3"/>
      <c r="DR503" s="3"/>
      <c r="DS503" s="3"/>
      <c r="DT503" s="3"/>
    </row>
    <row r="504" spans="4:124" ht="65.099999999999994" customHeight="1" x14ac:dyDescent="0.25">
      <c r="D504" s="154"/>
      <c r="E504" s="154"/>
      <c r="F504" s="154"/>
      <c r="H504" s="154"/>
      <c r="I504" s="154"/>
      <c r="J504" s="154"/>
      <c r="K504" s="154"/>
      <c r="L504" s="154"/>
      <c r="M504" s="154"/>
      <c r="N504" s="154"/>
      <c r="O504" s="154"/>
      <c r="P504" s="154"/>
      <c r="Q504" s="154"/>
      <c r="R504" s="154"/>
      <c r="S504" s="154"/>
      <c r="T504" s="154"/>
      <c r="U504" s="154"/>
      <c r="V504" s="154"/>
      <c r="W504" s="154"/>
      <c r="X504" s="154"/>
      <c r="Y504" s="154"/>
      <c r="Z504" s="154"/>
      <c r="AA504" s="154"/>
      <c r="AB504" s="154"/>
      <c r="AC504" s="154"/>
      <c r="AE504" s="154"/>
      <c r="AF504" s="154"/>
      <c r="AG504" s="154"/>
      <c r="CL504" s="3"/>
      <c r="CM504" s="3"/>
      <c r="CN504" s="3"/>
      <c r="CO504" s="3"/>
      <c r="CP504" s="3"/>
      <c r="CQ504" s="3"/>
      <c r="CR504" s="3"/>
      <c r="CS504" s="3"/>
      <c r="CT504" s="3"/>
      <c r="CU504" s="3"/>
      <c r="CV504" s="3"/>
      <c r="CW504" s="3"/>
      <c r="CX504" s="3"/>
      <c r="CY504" s="3"/>
      <c r="CZ504" s="3"/>
      <c r="DA504" s="3"/>
      <c r="DB504" s="3"/>
      <c r="DC504" s="3"/>
      <c r="DD504" s="3"/>
      <c r="DE504" s="3"/>
      <c r="DF504" s="3"/>
      <c r="DG504" s="3"/>
      <c r="DH504" s="3"/>
      <c r="DI504" s="3"/>
      <c r="DJ504" s="3"/>
      <c r="DK504" s="3"/>
      <c r="DL504" s="3"/>
      <c r="DM504" s="3"/>
      <c r="DN504" s="3"/>
      <c r="DO504" s="3"/>
      <c r="DP504" s="3"/>
      <c r="DQ504" s="3"/>
      <c r="DR504" s="3"/>
      <c r="DS504" s="3"/>
      <c r="DT504" s="3"/>
    </row>
    <row r="505" spans="4:124" ht="65.099999999999994" customHeight="1" x14ac:dyDescent="0.25">
      <c r="D505" s="154"/>
      <c r="E505" s="154"/>
      <c r="F505" s="154"/>
      <c r="H505" s="154"/>
      <c r="I505" s="154"/>
      <c r="J505" s="154"/>
      <c r="K505" s="154"/>
      <c r="L505" s="154"/>
      <c r="M505" s="154"/>
      <c r="N505" s="154"/>
      <c r="O505" s="154"/>
      <c r="P505" s="154"/>
      <c r="Q505" s="154"/>
      <c r="R505" s="154"/>
      <c r="S505" s="154"/>
      <c r="T505" s="154"/>
      <c r="U505" s="154"/>
      <c r="V505" s="154"/>
      <c r="W505" s="154"/>
      <c r="X505" s="154"/>
      <c r="Y505" s="154"/>
      <c r="Z505" s="154"/>
      <c r="AA505" s="154"/>
      <c r="AB505" s="154"/>
      <c r="AC505" s="154"/>
      <c r="AE505" s="154"/>
      <c r="AF505" s="154"/>
      <c r="AG505" s="154"/>
      <c r="CL505" s="3"/>
      <c r="CM505" s="3"/>
      <c r="CN505" s="3"/>
      <c r="CO505" s="3"/>
      <c r="CP505" s="3"/>
      <c r="CQ505" s="3"/>
      <c r="CR505" s="3"/>
      <c r="CS505" s="3"/>
      <c r="CT505" s="3"/>
      <c r="CU505" s="3"/>
      <c r="CV505" s="3"/>
      <c r="CW505" s="3"/>
      <c r="CX505" s="3"/>
      <c r="CY505" s="3"/>
      <c r="CZ505" s="3"/>
      <c r="DA505" s="3"/>
      <c r="DB505" s="3"/>
      <c r="DC505" s="3"/>
      <c r="DD505" s="3"/>
      <c r="DE505" s="3"/>
      <c r="DF505" s="3"/>
      <c r="DG505" s="3"/>
      <c r="DH505" s="3"/>
      <c r="DI505" s="3"/>
      <c r="DJ505" s="3"/>
      <c r="DK505" s="3"/>
      <c r="DL505" s="3"/>
      <c r="DM505" s="3"/>
      <c r="DN505" s="3"/>
      <c r="DO505" s="3"/>
      <c r="DP505" s="3"/>
      <c r="DQ505" s="3"/>
      <c r="DR505" s="3"/>
      <c r="DS505" s="3"/>
      <c r="DT505" s="3"/>
    </row>
    <row r="506" spans="4:124" ht="65.099999999999994" customHeight="1" x14ac:dyDescent="0.25">
      <c r="D506" s="154"/>
      <c r="E506" s="154"/>
      <c r="F506" s="154"/>
      <c r="H506" s="154"/>
      <c r="I506" s="154"/>
      <c r="J506" s="154"/>
      <c r="K506" s="154"/>
      <c r="L506" s="154"/>
      <c r="M506" s="154"/>
      <c r="N506" s="154"/>
      <c r="O506" s="154"/>
      <c r="P506" s="154"/>
      <c r="Q506" s="154"/>
      <c r="R506" s="154"/>
      <c r="S506" s="154"/>
      <c r="T506" s="154"/>
      <c r="U506" s="154"/>
      <c r="V506" s="154"/>
      <c r="W506" s="154"/>
      <c r="X506" s="154"/>
      <c r="Y506" s="154"/>
      <c r="Z506" s="154"/>
      <c r="AA506" s="154"/>
      <c r="AB506" s="154"/>
      <c r="AC506" s="154"/>
      <c r="AE506" s="154"/>
      <c r="AF506" s="154"/>
      <c r="AG506" s="154"/>
      <c r="CL506" s="3"/>
      <c r="CM506" s="3"/>
      <c r="CN506" s="3"/>
      <c r="CO506" s="3"/>
      <c r="CP506" s="3"/>
      <c r="CQ506" s="3"/>
      <c r="CR506" s="3"/>
      <c r="CS506" s="3"/>
      <c r="CT506" s="3"/>
      <c r="CU506" s="3"/>
      <c r="CV506" s="3"/>
      <c r="CW506" s="3"/>
      <c r="CX506" s="3"/>
      <c r="CY506" s="3"/>
      <c r="CZ506" s="3"/>
      <c r="DA506" s="3"/>
      <c r="DB506" s="3"/>
      <c r="DC506" s="3"/>
      <c r="DD506" s="3"/>
      <c r="DE506" s="3"/>
      <c r="DF506" s="3"/>
      <c r="DG506" s="3"/>
      <c r="DH506" s="3"/>
      <c r="DI506" s="3"/>
      <c r="DJ506" s="3"/>
      <c r="DK506" s="3"/>
      <c r="DL506" s="3"/>
      <c r="DM506" s="3"/>
      <c r="DN506" s="3"/>
      <c r="DO506" s="3"/>
      <c r="DP506" s="3"/>
      <c r="DQ506" s="3"/>
      <c r="DR506" s="3"/>
      <c r="DS506" s="3"/>
      <c r="DT506" s="3"/>
    </row>
    <row r="507" spans="4:124" ht="65.099999999999994" customHeight="1" x14ac:dyDescent="0.25">
      <c r="D507" s="154"/>
      <c r="E507" s="154"/>
      <c r="F507" s="154"/>
      <c r="H507" s="154"/>
      <c r="I507" s="154"/>
      <c r="J507" s="154"/>
      <c r="K507" s="154"/>
      <c r="L507" s="154"/>
      <c r="M507" s="154"/>
      <c r="N507" s="154"/>
      <c r="O507" s="154"/>
      <c r="P507" s="154"/>
      <c r="Q507" s="154"/>
      <c r="R507" s="154"/>
      <c r="S507" s="154"/>
      <c r="T507" s="154"/>
      <c r="U507" s="154"/>
      <c r="V507" s="154"/>
      <c r="W507" s="154"/>
      <c r="X507" s="154"/>
      <c r="Y507" s="154"/>
      <c r="Z507" s="154"/>
      <c r="AA507" s="154"/>
      <c r="AB507" s="154"/>
      <c r="AC507" s="154"/>
      <c r="AE507" s="154"/>
      <c r="AF507" s="154"/>
      <c r="AG507" s="154"/>
      <c r="CL507" s="3"/>
      <c r="CM507" s="3"/>
      <c r="CN507" s="3"/>
      <c r="CO507" s="3"/>
      <c r="CP507" s="3"/>
      <c r="CQ507" s="3"/>
      <c r="CR507" s="3"/>
      <c r="CS507" s="3"/>
      <c r="CT507" s="3"/>
      <c r="CU507" s="3"/>
      <c r="CV507" s="3"/>
      <c r="CW507" s="3"/>
      <c r="CX507" s="3"/>
      <c r="CY507" s="3"/>
      <c r="CZ507" s="3"/>
      <c r="DA507" s="3"/>
      <c r="DB507" s="3"/>
      <c r="DC507" s="3"/>
      <c r="DD507" s="3"/>
      <c r="DE507" s="3"/>
      <c r="DF507" s="3"/>
      <c r="DG507" s="3"/>
      <c r="DH507" s="3"/>
      <c r="DI507" s="3"/>
      <c r="DJ507" s="3"/>
      <c r="DK507" s="3"/>
      <c r="DL507" s="3"/>
      <c r="DM507" s="3"/>
      <c r="DN507" s="3"/>
      <c r="DO507" s="3"/>
      <c r="DP507" s="3"/>
      <c r="DQ507" s="3"/>
      <c r="DR507" s="3"/>
      <c r="DS507" s="3"/>
      <c r="DT507" s="3"/>
    </row>
    <row r="508" spans="4:124" ht="65.099999999999994" customHeight="1" x14ac:dyDescent="0.25">
      <c r="D508" s="154"/>
      <c r="E508" s="154"/>
      <c r="F508" s="154"/>
      <c r="H508" s="154"/>
      <c r="I508" s="154"/>
      <c r="J508" s="154"/>
      <c r="K508" s="154"/>
      <c r="L508" s="154"/>
      <c r="M508" s="154"/>
      <c r="N508" s="154"/>
      <c r="O508" s="154"/>
      <c r="P508" s="154"/>
      <c r="Q508" s="154"/>
      <c r="R508" s="154"/>
      <c r="S508" s="154"/>
      <c r="T508" s="154"/>
      <c r="U508" s="154"/>
      <c r="V508" s="154"/>
      <c r="W508" s="154"/>
      <c r="X508" s="154"/>
      <c r="Y508" s="154"/>
      <c r="Z508" s="154"/>
      <c r="AA508" s="154"/>
      <c r="AB508" s="154"/>
      <c r="AC508" s="154"/>
      <c r="AE508" s="154"/>
      <c r="AF508" s="154"/>
      <c r="AG508" s="154"/>
      <c r="CL508" s="3"/>
      <c r="CM508" s="3"/>
      <c r="CN508" s="3"/>
      <c r="CO508" s="3"/>
      <c r="CP508" s="3"/>
      <c r="CQ508" s="3"/>
      <c r="CR508" s="3"/>
      <c r="CS508" s="3"/>
      <c r="CT508" s="3"/>
      <c r="CU508" s="3"/>
      <c r="CV508" s="3"/>
      <c r="CW508" s="3"/>
      <c r="CX508" s="3"/>
      <c r="CY508" s="3"/>
      <c r="CZ508" s="3"/>
      <c r="DA508" s="3"/>
      <c r="DB508" s="3"/>
      <c r="DC508" s="3"/>
      <c r="DD508" s="3"/>
      <c r="DE508" s="3"/>
      <c r="DF508" s="3"/>
      <c r="DG508" s="3"/>
      <c r="DH508" s="3"/>
      <c r="DI508" s="3"/>
      <c r="DJ508" s="3"/>
      <c r="DK508" s="3"/>
      <c r="DL508" s="3"/>
      <c r="DM508" s="3"/>
      <c r="DN508" s="3"/>
      <c r="DO508" s="3"/>
      <c r="DP508" s="3"/>
      <c r="DQ508" s="3"/>
      <c r="DR508" s="3"/>
      <c r="DS508" s="3"/>
      <c r="DT508" s="3"/>
    </row>
    <row r="509" spans="4:124" ht="65.099999999999994" customHeight="1" x14ac:dyDescent="0.25">
      <c r="D509" s="154"/>
      <c r="E509" s="154"/>
      <c r="F509" s="154"/>
      <c r="H509" s="154"/>
      <c r="I509" s="154"/>
      <c r="J509" s="154"/>
      <c r="K509" s="154"/>
      <c r="L509" s="154"/>
      <c r="M509" s="154"/>
      <c r="N509" s="154"/>
      <c r="O509" s="154"/>
      <c r="P509" s="154"/>
      <c r="Q509" s="154"/>
      <c r="R509" s="154"/>
      <c r="S509" s="154"/>
      <c r="T509" s="154"/>
      <c r="U509" s="154"/>
      <c r="V509" s="154"/>
      <c r="W509" s="154"/>
      <c r="X509" s="154"/>
      <c r="Y509" s="154"/>
      <c r="Z509" s="154"/>
      <c r="AA509" s="154"/>
      <c r="AB509" s="154"/>
      <c r="AC509" s="154"/>
      <c r="AE509" s="154"/>
      <c r="AF509" s="154"/>
      <c r="AG509" s="154"/>
      <c r="CL509" s="3"/>
      <c r="CM509" s="3"/>
      <c r="CN509" s="3"/>
      <c r="CO509" s="3"/>
      <c r="CP509" s="3"/>
      <c r="CQ509" s="3"/>
      <c r="CR509" s="3"/>
      <c r="CS509" s="3"/>
      <c r="CT509" s="3"/>
      <c r="CU509" s="3"/>
      <c r="CV509" s="3"/>
      <c r="CW509" s="3"/>
      <c r="CX509" s="3"/>
      <c r="CY509" s="3"/>
      <c r="CZ509" s="3"/>
      <c r="DA509" s="3"/>
      <c r="DB509" s="3"/>
      <c r="DC509" s="3"/>
      <c r="DD509" s="3"/>
      <c r="DE509" s="3"/>
      <c r="DF509" s="3"/>
      <c r="DG509" s="3"/>
      <c r="DH509" s="3"/>
      <c r="DI509" s="3"/>
      <c r="DJ509" s="3"/>
      <c r="DK509" s="3"/>
      <c r="DL509" s="3"/>
      <c r="DM509" s="3"/>
      <c r="DN509" s="3"/>
      <c r="DO509" s="3"/>
      <c r="DP509" s="3"/>
      <c r="DQ509" s="3"/>
      <c r="DR509" s="3"/>
      <c r="DS509" s="3"/>
      <c r="DT509" s="3"/>
    </row>
    <row r="510" spans="4:124" ht="65.099999999999994" customHeight="1" x14ac:dyDescent="0.25">
      <c r="D510" s="154"/>
      <c r="E510" s="154"/>
      <c r="F510" s="154"/>
      <c r="H510" s="154"/>
      <c r="I510" s="154"/>
      <c r="J510" s="154"/>
      <c r="K510" s="154"/>
      <c r="L510" s="154"/>
      <c r="M510" s="154"/>
      <c r="N510" s="154"/>
      <c r="O510" s="154"/>
      <c r="P510" s="154"/>
      <c r="Q510" s="154"/>
      <c r="R510" s="154"/>
      <c r="S510" s="154"/>
      <c r="T510" s="154"/>
      <c r="U510" s="154"/>
      <c r="V510" s="154"/>
      <c r="W510" s="154"/>
      <c r="X510" s="154"/>
      <c r="Y510" s="154"/>
      <c r="Z510" s="154"/>
      <c r="AA510" s="154"/>
      <c r="AB510" s="154"/>
      <c r="AC510" s="154"/>
      <c r="AE510" s="154"/>
      <c r="AF510" s="154"/>
      <c r="AG510" s="154"/>
      <c r="CL510" s="3"/>
      <c r="CM510" s="3"/>
      <c r="CN510" s="3"/>
      <c r="CO510" s="3"/>
      <c r="CP510" s="3"/>
      <c r="CQ510" s="3"/>
      <c r="CR510" s="3"/>
      <c r="CS510" s="3"/>
      <c r="CT510" s="3"/>
      <c r="CU510" s="3"/>
      <c r="CV510" s="3"/>
      <c r="CW510" s="3"/>
      <c r="CX510" s="3"/>
      <c r="CY510" s="3"/>
      <c r="CZ510" s="3"/>
      <c r="DA510" s="3"/>
      <c r="DB510" s="3"/>
      <c r="DC510" s="3"/>
      <c r="DD510" s="3"/>
      <c r="DE510" s="3"/>
      <c r="DF510" s="3"/>
      <c r="DG510" s="3"/>
      <c r="DH510" s="3"/>
      <c r="DI510" s="3"/>
      <c r="DJ510" s="3"/>
      <c r="DK510" s="3"/>
      <c r="DL510" s="3"/>
      <c r="DM510" s="3"/>
      <c r="DN510" s="3"/>
      <c r="DO510" s="3"/>
      <c r="DP510" s="3"/>
      <c r="DQ510" s="3"/>
      <c r="DR510" s="3"/>
      <c r="DS510" s="3"/>
      <c r="DT510" s="3"/>
    </row>
    <row r="511" spans="4:124" ht="65.099999999999994" customHeight="1" x14ac:dyDescent="0.25">
      <c r="D511" s="154"/>
      <c r="E511" s="154"/>
      <c r="F511" s="154"/>
      <c r="H511" s="154"/>
      <c r="I511" s="154"/>
      <c r="J511" s="154"/>
      <c r="K511" s="154"/>
      <c r="L511" s="154"/>
      <c r="M511" s="154"/>
      <c r="N511" s="154"/>
      <c r="O511" s="154"/>
      <c r="P511" s="154"/>
      <c r="Q511" s="154"/>
      <c r="R511" s="154"/>
      <c r="S511" s="154"/>
      <c r="T511" s="154"/>
      <c r="U511" s="154"/>
      <c r="V511" s="154"/>
      <c r="W511" s="154"/>
      <c r="X511" s="154"/>
      <c r="Y511" s="154"/>
      <c r="Z511" s="154"/>
      <c r="AA511" s="154"/>
      <c r="AB511" s="154"/>
      <c r="AC511" s="154"/>
      <c r="AE511" s="154"/>
      <c r="AF511" s="154"/>
      <c r="AG511" s="154"/>
      <c r="CL511" s="3"/>
      <c r="CM511" s="3"/>
      <c r="CN511" s="3"/>
      <c r="CO511" s="3"/>
      <c r="CP511" s="3"/>
      <c r="CQ511" s="3"/>
      <c r="CR511" s="3"/>
      <c r="CS511" s="3"/>
      <c r="CT511" s="3"/>
      <c r="CU511" s="3"/>
      <c r="CV511" s="3"/>
      <c r="CW511" s="3"/>
      <c r="CX511" s="3"/>
      <c r="CY511" s="3"/>
      <c r="CZ511" s="3"/>
      <c r="DA511" s="3"/>
      <c r="DB511" s="3"/>
      <c r="DC511" s="3"/>
      <c r="DD511" s="3"/>
      <c r="DE511" s="3"/>
      <c r="DF511" s="3"/>
      <c r="DG511" s="3"/>
      <c r="DH511" s="3"/>
      <c r="DI511" s="3"/>
      <c r="DJ511" s="3"/>
      <c r="DK511" s="3"/>
      <c r="DL511" s="3"/>
      <c r="DM511" s="3"/>
      <c r="DN511" s="3"/>
      <c r="DO511" s="3"/>
      <c r="DP511" s="3"/>
      <c r="DQ511" s="3"/>
      <c r="DR511" s="3"/>
      <c r="DS511" s="3"/>
      <c r="DT511" s="3"/>
    </row>
    <row r="512" spans="4:124" ht="65.099999999999994" customHeight="1" x14ac:dyDescent="0.25">
      <c r="D512" s="154"/>
      <c r="E512" s="154"/>
      <c r="F512" s="154"/>
      <c r="H512" s="154"/>
      <c r="I512" s="154"/>
      <c r="J512" s="154"/>
      <c r="K512" s="154"/>
      <c r="L512" s="154"/>
      <c r="M512" s="154"/>
      <c r="N512" s="154"/>
      <c r="O512" s="154"/>
      <c r="P512" s="154"/>
      <c r="Q512" s="154"/>
      <c r="R512" s="154"/>
      <c r="S512" s="154"/>
      <c r="T512" s="154"/>
      <c r="U512" s="154"/>
      <c r="V512" s="154"/>
      <c r="W512" s="154"/>
      <c r="X512" s="154"/>
      <c r="Y512" s="154"/>
      <c r="Z512" s="154"/>
      <c r="AA512" s="154"/>
      <c r="AB512" s="154"/>
      <c r="AC512" s="154"/>
      <c r="AE512" s="154"/>
      <c r="AF512" s="154"/>
      <c r="AG512" s="154"/>
      <c r="CL512" s="3"/>
      <c r="CM512" s="3"/>
      <c r="CN512" s="3"/>
      <c r="CO512" s="3"/>
      <c r="CP512" s="3"/>
      <c r="CQ512" s="3"/>
      <c r="CR512" s="3"/>
      <c r="CS512" s="3"/>
      <c r="CT512" s="3"/>
      <c r="CU512" s="3"/>
      <c r="CV512" s="3"/>
      <c r="CW512" s="3"/>
      <c r="CX512" s="3"/>
      <c r="CY512" s="3"/>
      <c r="CZ512" s="3"/>
      <c r="DA512" s="3"/>
      <c r="DB512" s="3"/>
      <c r="DC512" s="3"/>
      <c r="DD512" s="3"/>
      <c r="DE512" s="3"/>
      <c r="DF512" s="3"/>
      <c r="DG512" s="3"/>
      <c r="DH512" s="3"/>
      <c r="DI512" s="3"/>
      <c r="DJ512" s="3"/>
      <c r="DK512" s="3"/>
      <c r="DL512" s="3"/>
      <c r="DM512" s="3"/>
      <c r="DN512" s="3"/>
      <c r="DO512" s="3"/>
      <c r="DP512" s="3"/>
      <c r="DQ512" s="3"/>
      <c r="DR512" s="3"/>
      <c r="DS512" s="3"/>
      <c r="DT512" s="3"/>
    </row>
    <row r="513" spans="4:124" ht="65.099999999999994" customHeight="1" x14ac:dyDescent="0.25">
      <c r="D513" s="154"/>
      <c r="E513" s="154"/>
      <c r="F513" s="154"/>
      <c r="H513" s="154"/>
      <c r="I513" s="154"/>
      <c r="J513" s="154"/>
      <c r="K513" s="154"/>
      <c r="L513" s="154"/>
      <c r="M513" s="154"/>
      <c r="N513" s="154"/>
      <c r="O513" s="154"/>
      <c r="P513" s="154"/>
      <c r="Q513" s="154"/>
      <c r="R513" s="154"/>
      <c r="S513" s="154"/>
      <c r="T513" s="154"/>
      <c r="U513" s="154"/>
      <c r="V513" s="154"/>
      <c r="W513" s="154"/>
      <c r="X513" s="154"/>
      <c r="Y513" s="154"/>
      <c r="Z513" s="154"/>
      <c r="AA513" s="154"/>
      <c r="AB513" s="154"/>
      <c r="AC513" s="154"/>
      <c r="AE513" s="154"/>
      <c r="AF513" s="154"/>
      <c r="AG513" s="154"/>
      <c r="CL513" s="3"/>
      <c r="CM513" s="3"/>
      <c r="CN513" s="3"/>
      <c r="CO513" s="3"/>
      <c r="CP513" s="3"/>
      <c r="CQ513" s="3"/>
      <c r="CR513" s="3"/>
      <c r="CS513" s="3"/>
      <c r="CT513" s="3"/>
      <c r="CU513" s="3"/>
      <c r="CV513" s="3"/>
      <c r="CW513" s="3"/>
      <c r="CX513" s="3"/>
      <c r="CY513" s="3"/>
      <c r="CZ513" s="3"/>
      <c r="DA513" s="3"/>
      <c r="DB513" s="3"/>
      <c r="DC513" s="3"/>
      <c r="DD513" s="3"/>
      <c r="DE513" s="3"/>
      <c r="DF513" s="3"/>
      <c r="DG513" s="3"/>
      <c r="DH513" s="3"/>
      <c r="DI513" s="3"/>
      <c r="DJ513" s="3"/>
      <c r="DK513" s="3"/>
      <c r="DL513" s="3"/>
      <c r="DM513" s="3"/>
      <c r="DN513" s="3"/>
      <c r="DO513" s="3"/>
      <c r="DP513" s="3"/>
      <c r="DQ513" s="3"/>
      <c r="DR513" s="3"/>
      <c r="DS513" s="3"/>
      <c r="DT513" s="3"/>
    </row>
    <row r="514" spans="4:124" ht="65.099999999999994" customHeight="1" x14ac:dyDescent="0.25">
      <c r="D514" s="154"/>
      <c r="E514" s="154"/>
      <c r="F514" s="154"/>
      <c r="H514" s="154"/>
      <c r="I514" s="154"/>
      <c r="J514" s="154"/>
      <c r="K514" s="154"/>
      <c r="L514" s="154"/>
      <c r="M514" s="154"/>
      <c r="N514" s="154"/>
      <c r="O514" s="154"/>
      <c r="P514" s="154"/>
      <c r="Q514" s="154"/>
      <c r="R514" s="154"/>
      <c r="S514" s="154"/>
      <c r="T514" s="154"/>
      <c r="U514" s="154"/>
      <c r="V514" s="154"/>
      <c r="W514" s="154"/>
      <c r="X514" s="154"/>
      <c r="Y514" s="154"/>
      <c r="Z514" s="154"/>
      <c r="AA514" s="154"/>
      <c r="AB514" s="154"/>
      <c r="AC514" s="154"/>
      <c r="AE514" s="154"/>
      <c r="AF514" s="154"/>
      <c r="AG514" s="154"/>
      <c r="CL514" s="3"/>
      <c r="CM514" s="3"/>
      <c r="CN514" s="3"/>
      <c r="CO514" s="3"/>
      <c r="CP514" s="3"/>
      <c r="CQ514" s="3"/>
      <c r="CR514" s="3"/>
      <c r="CS514" s="3"/>
      <c r="CT514" s="3"/>
      <c r="CU514" s="3"/>
      <c r="CV514" s="3"/>
      <c r="CW514" s="3"/>
      <c r="CX514" s="3"/>
      <c r="CY514" s="3"/>
      <c r="CZ514" s="3"/>
      <c r="DA514" s="3"/>
      <c r="DB514" s="3"/>
      <c r="DC514" s="3"/>
      <c r="DD514" s="3"/>
      <c r="DE514" s="3"/>
      <c r="DF514" s="3"/>
      <c r="DG514" s="3"/>
      <c r="DH514" s="3"/>
      <c r="DI514" s="3"/>
      <c r="DJ514" s="3"/>
      <c r="DK514" s="3"/>
      <c r="DL514" s="3"/>
      <c r="DM514" s="3"/>
      <c r="DN514" s="3"/>
      <c r="DO514" s="3"/>
      <c r="DP514" s="3"/>
      <c r="DQ514" s="3"/>
      <c r="DR514" s="3"/>
      <c r="DS514" s="3"/>
      <c r="DT514" s="3"/>
    </row>
    <row r="515" spans="4:124" ht="65.099999999999994" customHeight="1" x14ac:dyDescent="0.25">
      <c r="D515" s="154"/>
      <c r="E515" s="154"/>
      <c r="F515" s="154"/>
      <c r="H515" s="154"/>
      <c r="I515" s="154"/>
      <c r="J515" s="154"/>
      <c r="K515" s="154"/>
      <c r="L515" s="154"/>
      <c r="M515" s="154"/>
      <c r="N515" s="154"/>
      <c r="O515" s="154"/>
      <c r="P515" s="154"/>
      <c r="Q515" s="154"/>
      <c r="R515" s="154"/>
      <c r="S515" s="154"/>
      <c r="T515" s="154"/>
      <c r="U515" s="154"/>
      <c r="V515" s="154"/>
      <c r="W515" s="154"/>
      <c r="X515" s="154"/>
      <c r="Y515" s="154"/>
      <c r="Z515" s="154"/>
      <c r="AA515" s="154"/>
      <c r="AB515" s="154"/>
      <c r="AC515" s="154"/>
      <c r="AE515" s="154"/>
      <c r="AF515" s="154"/>
      <c r="AG515" s="154"/>
      <c r="CL515" s="3"/>
      <c r="CM515" s="3"/>
      <c r="CN515" s="3"/>
      <c r="CO515" s="3"/>
      <c r="CP515" s="3"/>
      <c r="CQ515" s="3"/>
      <c r="CR515" s="3"/>
      <c r="CS515" s="3"/>
      <c r="CT515" s="3"/>
      <c r="CU515" s="3"/>
      <c r="CV515" s="3"/>
      <c r="CW515" s="3"/>
      <c r="CX515" s="3"/>
      <c r="CY515" s="3"/>
      <c r="CZ515" s="3"/>
      <c r="DA515" s="3"/>
      <c r="DB515" s="3"/>
      <c r="DC515" s="3"/>
      <c r="DD515" s="3"/>
      <c r="DE515" s="3"/>
      <c r="DF515" s="3"/>
      <c r="DG515" s="3"/>
      <c r="DH515" s="3"/>
      <c r="DI515" s="3"/>
      <c r="DJ515" s="3"/>
      <c r="DK515" s="3"/>
      <c r="DL515" s="3"/>
      <c r="DM515" s="3"/>
      <c r="DN515" s="3"/>
      <c r="DO515" s="3"/>
      <c r="DP515" s="3"/>
      <c r="DQ515" s="3"/>
      <c r="DR515" s="3"/>
      <c r="DS515" s="3"/>
      <c r="DT515" s="3"/>
    </row>
    <row r="516" spans="4:124" ht="65.099999999999994" customHeight="1" x14ac:dyDescent="0.25">
      <c r="D516" s="154"/>
      <c r="E516" s="154"/>
      <c r="F516" s="154"/>
      <c r="H516" s="154"/>
      <c r="I516" s="154"/>
      <c r="J516" s="154"/>
      <c r="K516" s="154"/>
      <c r="L516" s="154"/>
      <c r="M516" s="154"/>
      <c r="N516" s="154"/>
      <c r="O516" s="154"/>
      <c r="P516" s="154"/>
      <c r="Q516" s="154"/>
      <c r="R516" s="154"/>
      <c r="S516" s="154"/>
      <c r="T516" s="154"/>
      <c r="U516" s="154"/>
      <c r="V516" s="154"/>
      <c r="W516" s="154"/>
      <c r="X516" s="154"/>
      <c r="Y516" s="154"/>
      <c r="Z516" s="154"/>
      <c r="AA516" s="154"/>
      <c r="AB516" s="154"/>
      <c r="AC516" s="154"/>
      <c r="AE516" s="154"/>
      <c r="AF516" s="154"/>
      <c r="AG516" s="154"/>
      <c r="CL516" s="3"/>
      <c r="CM516" s="3"/>
      <c r="CN516" s="3"/>
      <c r="CO516" s="3"/>
      <c r="CP516" s="3"/>
      <c r="CQ516" s="3"/>
      <c r="CR516" s="3"/>
      <c r="CS516" s="3"/>
      <c r="CT516" s="3"/>
      <c r="CU516" s="3"/>
      <c r="CV516" s="3"/>
      <c r="CW516" s="3"/>
      <c r="CX516" s="3"/>
      <c r="CY516" s="3"/>
      <c r="CZ516" s="3"/>
      <c r="DA516" s="3"/>
      <c r="DB516" s="3"/>
      <c r="DC516" s="3"/>
      <c r="DD516" s="3"/>
      <c r="DE516" s="3"/>
      <c r="DF516" s="3"/>
      <c r="DG516" s="3"/>
      <c r="DH516" s="3"/>
      <c r="DI516" s="3"/>
      <c r="DJ516" s="3"/>
      <c r="DK516" s="3"/>
      <c r="DL516" s="3"/>
      <c r="DM516" s="3"/>
      <c r="DN516" s="3"/>
      <c r="DO516" s="3"/>
      <c r="DP516" s="3"/>
      <c r="DQ516" s="3"/>
      <c r="DR516" s="3"/>
      <c r="DS516" s="3"/>
      <c r="DT516" s="3"/>
    </row>
    <row r="517" spans="4:124" ht="65.099999999999994" customHeight="1" x14ac:dyDescent="0.25">
      <c r="D517" s="154"/>
      <c r="E517" s="154"/>
      <c r="F517" s="154"/>
      <c r="H517" s="154"/>
      <c r="I517" s="154"/>
      <c r="J517" s="154"/>
      <c r="K517" s="154"/>
      <c r="L517" s="154"/>
      <c r="M517" s="154"/>
      <c r="N517" s="154"/>
      <c r="O517" s="154"/>
      <c r="P517" s="154"/>
      <c r="Q517" s="154"/>
      <c r="R517" s="154"/>
      <c r="S517" s="154"/>
      <c r="T517" s="154"/>
      <c r="U517" s="154"/>
      <c r="V517" s="154"/>
      <c r="W517" s="154"/>
      <c r="X517" s="154"/>
      <c r="Y517" s="154"/>
      <c r="Z517" s="154"/>
      <c r="AA517" s="154"/>
      <c r="AB517" s="154"/>
      <c r="AC517" s="154"/>
      <c r="AE517" s="154"/>
      <c r="AF517" s="154"/>
      <c r="AG517" s="154"/>
      <c r="CL517" s="3"/>
      <c r="CM517" s="3"/>
      <c r="CN517" s="3"/>
      <c r="CO517" s="3"/>
      <c r="CP517" s="3"/>
      <c r="CQ517" s="3"/>
      <c r="CR517" s="3"/>
      <c r="CS517" s="3"/>
      <c r="CT517" s="3"/>
      <c r="CU517" s="3"/>
      <c r="CV517" s="3"/>
      <c r="CW517" s="3"/>
      <c r="CX517" s="3"/>
      <c r="CY517" s="3"/>
      <c r="CZ517" s="3"/>
      <c r="DA517" s="3"/>
      <c r="DB517" s="3"/>
      <c r="DC517" s="3"/>
      <c r="DD517" s="3"/>
      <c r="DE517" s="3"/>
      <c r="DF517" s="3"/>
      <c r="DG517" s="3"/>
      <c r="DH517" s="3"/>
      <c r="DI517" s="3"/>
      <c r="DJ517" s="3"/>
      <c r="DK517" s="3"/>
      <c r="DL517" s="3"/>
      <c r="DM517" s="3"/>
      <c r="DN517" s="3"/>
      <c r="DO517" s="3"/>
      <c r="DP517" s="3"/>
      <c r="DQ517" s="3"/>
      <c r="DR517" s="3"/>
      <c r="DS517" s="3"/>
      <c r="DT517" s="3"/>
    </row>
    <row r="518" spans="4:124" ht="65.099999999999994" customHeight="1" x14ac:dyDescent="0.25">
      <c r="D518" s="154"/>
      <c r="E518" s="154"/>
      <c r="F518" s="154"/>
      <c r="H518" s="154"/>
      <c r="I518" s="154"/>
      <c r="J518" s="154"/>
      <c r="K518" s="154"/>
      <c r="L518" s="154"/>
      <c r="M518" s="154"/>
      <c r="N518" s="154"/>
      <c r="O518" s="154"/>
      <c r="P518" s="154"/>
      <c r="Q518" s="154"/>
      <c r="R518" s="154"/>
      <c r="S518" s="154"/>
      <c r="T518" s="154"/>
      <c r="U518" s="154"/>
      <c r="V518" s="154"/>
      <c r="W518" s="154"/>
      <c r="X518" s="154"/>
      <c r="Y518" s="154"/>
      <c r="Z518" s="154"/>
      <c r="AA518" s="154"/>
      <c r="AB518" s="154"/>
      <c r="AC518" s="154"/>
      <c r="AE518" s="154"/>
      <c r="AF518" s="154"/>
      <c r="AG518" s="154"/>
      <c r="CL518" s="3"/>
      <c r="CM518" s="3"/>
      <c r="CN518" s="3"/>
      <c r="CO518" s="3"/>
      <c r="CP518" s="3"/>
      <c r="CQ518" s="3"/>
      <c r="CR518" s="3"/>
      <c r="CS518" s="3"/>
      <c r="CT518" s="3"/>
      <c r="CU518" s="3"/>
      <c r="CV518" s="3"/>
      <c r="CW518" s="3"/>
      <c r="CX518" s="3"/>
      <c r="CY518" s="3"/>
      <c r="CZ518" s="3"/>
      <c r="DA518" s="3"/>
      <c r="DB518" s="3"/>
      <c r="DC518" s="3"/>
      <c r="DD518" s="3"/>
      <c r="DE518" s="3"/>
      <c r="DF518" s="3"/>
      <c r="DG518" s="3"/>
      <c r="DH518" s="3"/>
      <c r="DI518" s="3"/>
      <c r="DJ518" s="3"/>
      <c r="DK518" s="3"/>
      <c r="DL518" s="3"/>
      <c r="DM518" s="3"/>
      <c r="DN518" s="3"/>
      <c r="DO518" s="3"/>
      <c r="DP518" s="3"/>
      <c r="DQ518" s="3"/>
      <c r="DR518" s="3"/>
      <c r="DS518" s="3"/>
      <c r="DT518" s="3"/>
    </row>
    <row r="519" spans="4:124" ht="65.099999999999994" customHeight="1" x14ac:dyDescent="0.25">
      <c r="D519" s="154"/>
      <c r="E519" s="154"/>
      <c r="F519" s="154"/>
      <c r="H519" s="154"/>
      <c r="I519" s="154"/>
      <c r="J519" s="154"/>
      <c r="K519" s="154"/>
      <c r="L519" s="154"/>
      <c r="M519" s="154"/>
      <c r="N519" s="154"/>
      <c r="O519" s="154"/>
      <c r="P519" s="154"/>
      <c r="Q519" s="154"/>
      <c r="R519" s="154"/>
      <c r="S519" s="154"/>
      <c r="T519" s="154"/>
      <c r="U519" s="154"/>
      <c r="V519" s="154"/>
      <c r="W519" s="154"/>
      <c r="X519" s="154"/>
      <c r="Y519" s="154"/>
      <c r="Z519" s="154"/>
      <c r="AA519" s="154"/>
      <c r="AB519" s="154"/>
      <c r="AC519" s="154"/>
      <c r="AE519" s="154"/>
      <c r="AF519" s="154"/>
      <c r="AG519" s="154"/>
      <c r="CL519" s="3"/>
      <c r="CM519" s="3"/>
      <c r="CN519" s="3"/>
      <c r="CO519" s="3"/>
      <c r="CP519" s="3"/>
      <c r="CQ519" s="3"/>
      <c r="CR519" s="3"/>
      <c r="CS519" s="3"/>
      <c r="CT519" s="3"/>
      <c r="CU519" s="3"/>
      <c r="CV519" s="3"/>
      <c r="CW519" s="3"/>
      <c r="CX519" s="3"/>
      <c r="CY519" s="3"/>
      <c r="CZ519" s="3"/>
      <c r="DA519" s="3"/>
      <c r="DB519" s="3"/>
      <c r="DC519" s="3"/>
      <c r="DD519" s="3"/>
      <c r="DE519" s="3"/>
      <c r="DF519" s="3"/>
      <c r="DG519" s="3"/>
      <c r="DH519" s="3"/>
      <c r="DI519" s="3"/>
      <c r="DJ519" s="3"/>
      <c r="DK519" s="3"/>
      <c r="DL519" s="3"/>
      <c r="DM519" s="3"/>
      <c r="DN519" s="3"/>
      <c r="DO519" s="3"/>
      <c r="DP519" s="3"/>
      <c r="DQ519" s="3"/>
      <c r="DR519" s="3"/>
      <c r="DS519" s="3"/>
      <c r="DT519" s="3"/>
    </row>
    <row r="520" spans="4:124" ht="65.099999999999994" customHeight="1" x14ac:dyDescent="0.25">
      <c r="D520" s="154"/>
      <c r="E520" s="154"/>
      <c r="F520" s="154"/>
      <c r="H520" s="154"/>
      <c r="I520" s="154"/>
      <c r="J520" s="154"/>
      <c r="K520" s="154"/>
      <c r="L520" s="154"/>
      <c r="M520" s="154"/>
      <c r="N520" s="154"/>
      <c r="O520" s="154"/>
      <c r="P520" s="154"/>
      <c r="Q520" s="154"/>
      <c r="R520" s="154"/>
      <c r="S520" s="154"/>
      <c r="T520" s="154"/>
      <c r="U520" s="154"/>
      <c r="V520" s="154"/>
      <c r="W520" s="154"/>
      <c r="X520" s="154"/>
      <c r="Y520" s="154"/>
      <c r="Z520" s="154"/>
      <c r="AA520" s="154"/>
      <c r="AB520" s="154"/>
      <c r="AC520" s="154"/>
      <c r="AE520" s="154"/>
      <c r="AF520" s="154"/>
      <c r="AG520" s="154"/>
      <c r="CL520" s="3"/>
      <c r="CM520" s="3"/>
      <c r="CN520" s="3"/>
      <c r="CO520" s="3"/>
      <c r="CP520" s="3"/>
      <c r="CQ520" s="3"/>
      <c r="CR520" s="3"/>
      <c r="CS520" s="3"/>
      <c r="CT520" s="3"/>
      <c r="CU520" s="3"/>
      <c r="CV520" s="3"/>
      <c r="CW520" s="3"/>
      <c r="CX520" s="3"/>
      <c r="CY520" s="3"/>
      <c r="CZ520" s="3"/>
      <c r="DA520" s="3"/>
      <c r="DB520" s="3"/>
      <c r="DC520" s="3"/>
      <c r="DD520" s="3"/>
      <c r="DE520" s="3"/>
      <c r="DF520" s="3"/>
      <c r="DG520" s="3"/>
      <c r="DH520" s="3"/>
      <c r="DI520" s="3"/>
      <c r="DJ520" s="3"/>
      <c r="DK520" s="3"/>
      <c r="DL520" s="3"/>
      <c r="DM520" s="3"/>
      <c r="DN520" s="3"/>
      <c r="DO520" s="3"/>
      <c r="DP520" s="3"/>
      <c r="DQ520" s="3"/>
      <c r="DR520" s="3"/>
      <c r="DS520" s="3"/>
      <c r="DT520" s="3"/>
    </row>
    <row r="521" spans="4:124" ht="65.099999999999994" customHeight="1" x14ac:dyDescent="0.25">
      <c r="D521" s="154"/>
      <c r="E521" s="154"/>
      <c r="F521" s="154"/>
      <c r="H521" s="154"/>
      <c r="I521" s="154"/>
      <c r="J521" s="154"/>
      <c r="K521" s="154"/>
      <c r="L521" s="154"/>
      <c r="M521" s="154"/>
      <c r="N521" s="154"/>
      <c r="O521" s="154"/>
      <c r="P521" s="154"/>
      <c r="Q521" s="154"/>
      <c r="R521" s="154"/>
      <c r="S521" s="154"/>
      <c r="T521" s="154"/>
      <c r="U521" s="154"/>
      <c r="V521" s="154"/>
      <c r="W521" s="154"/>
      <c r="X521" s="154"/>
      <c r="Y521" s="154"/>
      <c r="Z521" s="154"/>
      <c r="AA521" s="154"/>
      <c r="AB521" s="154"/>
      <c r="AC521" s="154"/>
      <c r="AE521" s="154"/>
      <c r="AF521" s="154"/>
      <c r="AG521" s="154"/>
      <c r="CL521" s="3"/>
      <c r="CM521" s="3"/>
      <c r="CN521" s="3"/>
      <c r="CO521" s="3"/>
      <c r="CP521" s="3"/>
      <c r="CQ521" s="3"/>
      <c r="CR521" s="3"/>
      <c r="CS521" s="3"/>
      <c r="CT521" s="3"/>
      <c r="CU521" s="3"/>
      <c r="CV521" s="3"/>
      <c r="CW521" s="3"/>
      <c r="CX521" s="3"/>
      <c r="CY521" s="3"/>
      <c r="CZ521" s="3"/>
      <c r="DA521" s="3"/>
      <c r="DB521" s="3"/>
      <c r="DC521" s="3"/>
      <c r="DD521" s="3"/>
      <c r="DE521" s="3"/>
      <c r="DF521" s="3"/>
      <c r="DG521" s="3"/>
      <c r="DH521" s="3"/>
      <c r="DI521" s="3"/>
      <c r="DJ521" s="3"/>
      <c r="DK521" s="3"/>
      <c r="DL521" s="3"/>
      <c r="DM521" s="3"/>
      <c r="DN521" s="3"/>
      <c r="DO521" s="3"/>
      <c r="DP521" s="3"/>
      <c r="DQ521" s="3"/>
      <c r="DR521" s="3"/>
      <c r="DS521" s="3"/>
      <c r="DT521" s="3"/>
    </row>
    <row r="522" spans="4:124" ht="65.099999999999994" customHeight="1" x14ac:dyDescent="0.25">
      <c r="D522" s="154"/>
      <c r="E522" s="154"/>
      <c r="F522" s="154"/>
      <c r="H522" s="154"/>
      <c r="I522" s="154"/>
      <c r="J522" s="154"/>
      <c r="K522" s="154"/>
      <c r="L522" s="154"/>
      <c r="M522" s="154"/>
      <c r="N522" s="154"/>
      <c r="O522" s="154"/>
      <c r="P522" s="154"/>
      <c r="Q522" s="154"/>
      <c r="R522" s="154"/>
      <c r="S522" s="154"/>
      <c r="T522" s="154"/>
      <c r="U522" s="154"/>
      <c r="V522" s="154"/>
      <c r="W522" s="154"/>
      <c r="X522" s="154"/>
      <c r="Y522" s="154"/>
      <c r="Z522" s="154"/>
      <c r="AA522" s="154"/>
      <c r="AB522" s="154"/>
      <c r="AC522" s="154"/>
      <c r="AE522" s="154"/>
      <c r="AF522" s="154"/>
      <c r="AG522" s="154"/>
      <c r="CL522" s="3"/>
      <c r="CM522" s="3"/>
      <c r="CN522" s="3"/>
      <c r="CO522" s="3"/>
      <c r="CP522" s="3"/>
      <c r="CQ522" s="3"/>
      <c r="CR522" s="3"/>
      <c r="CS522" s="3"/>
      <c r="CT522" s="3"/>
      <c r="CU522" s="3"/>
      <c r="CV522" s="3"/>
      <c r="CW522" s="3"/>
      <c r="CX522" s="3"/>
      <c r="CY522" s="3"/>
      <c r="CZ522" s="3"/>
      <c r="DA522" s="3"/>
      <c r="DB522" s="3"/>
      <c r="DC522" s="3"/>
      <c r="DD522" s="3"/>
      <c r="DE522" s="3"/>
      <c r="DF522" s="3"/>
      <c r="DG522" s="3"/>
      <c r="DH522" s="3"/>
      <c r="DI522" s="3"/>
      <c r="DJ522" s="3"/>
      <c r="DK522" s="3"/>
      <c r="DL522" s="3"/>
      <c r="DM522" s="3"/>
      <c r="DN522" s="3"/>
      <c r="DO522" s="3"/>
      <c r="DP522" s="3"/>
      <c r="DQ522" s="3"/>
      <c r="DR522" s="3"/>
      <c r="DS522" s="3"/>
      <c r="DT522" s="3"/>
    </row>
    <row r="523" spans="4:124" ht="65.099999999999994" customHeight="1" x14ac:dyDescent="0.25">
      <c r="D523" s="154"/>
      <c r="E523" s="154"/>
      <c r="F523" s="154"/>
      <c r="H523" s="154"/>
      <c r="I523" s="154"/>
      <c r="J523" s="154"/>
      <c r="K523" s="154"/>
      <c r="L523" s="154"/>
      <c r="M523" s="154"/>
      <c r="N523" s="154"/>
      <c r="O523" s="154"/>
      <c r="P523" s="154"/>
      <c r="Q523" s="154"/>
      <c r="R523" s="154"/>
      <c r="S523" s="154"/>
      <c r="T523" s="154"/>
      <c r="U523" s="154"/>
      <c r="V523" s="154"/>
      <c r="W523" s="154"/>
      <c r="X523" s="154"/>
      <c r="Y523" s="154"/>
      <c r="Z523" s="154"/>
      <c r="AA523" s="154"/>
      <c r="AB523" s="154"/>
      <c r="AC523" s="154"/>
      <c r="AE523" s="154"/>
      <c r="AF523" s="154"/>
      <c r="AG523" s="154"/>
      <c r="CL523" s="3"/>
      <c r="CM523" s="3"/>
      <c r="CN523" s="3"/>
      <c r="CO523" s="3"/>
      <c r="CP523" s="3"/>
      <c r="CQ523" s="3"/>
      <c r="CR523" s="3"/>
      <c r="CS523" s="3"/>
      <c r="CT523" s="3"/>
      <c r="CU523" s="3"/>
      <c r="CV523" s="3"/>
      <c r="CW523" s="3"/>
      <c r="CX523" s="3"/>
      <c r="CY523" s="3"/>
      <c r="CZ523" s="3"/>
      <c r="DA523" s="3"/>
      <c r="DB523" s="3"/>
      <c r="DC523" s="3"/>
      <c r="DD523" s="3"/>
      <c r="DE523" s="3"/>
      <c r="DF523" s="3"/>
      <c r="DG523" s="3"/>
      <c r="DH523" s="3"/>
      <c r="DI523" s="3"/>
      <c r="DJ523" s="3"/>
      <c r="DK523" s="3"/>
      <c r="DL523" s="3"/>
      <c r="DM523" s="3"/>
      <c r="DN523" s="3"/>
      <c r="DO523" s="3"/>
      <c r="DP523" s="3"/>
      <c r="DQ523" s="3"/>
      <c r="DR523" s="3"/>
      <c r="DS523" s="3"/>
      <c r="DT523" s="3"/>
    </row>
    <row r="524" spans="4:124" ht="65.099999999999994" customHeight="1" x14ac:dyDescent="0.25">
      <c r="D524" s="154"/>
      <c r="E524" s="154"/>
      <c r="F524" s="154"/>
      <c r="H524" s="154"/>
      <c r="I524" s="154"/>
      <c r="J524" s="154"/>
      <c r="K524" s="154"/>
      <c r="L524" s="154"/>
      <c r="M524" s="154"/>
      <c r="N524" s="154"/>
      <c r="O524" s="154"/>
      <c r="P524" s="154"/>
      <c r="Q524" s="154"/>
      <c r="R524" s="154"/>
      <c r="S524" s="154"/>
      <c r="T524" s="154"/>
      <c r="U524" s="154"/>
      <c r="V524" s="154"/>
      <c r="W524" s="154"/>
      <c r="X524" s="154"/>
      <c r="Y524" s="154"/>
      <c r="Z524" s="154"/>
      <c r="AA524" s="154"/>
      <c r="AB524" s="154"/>
      <c r="AC524" s="154"/>
      <c r="AE524" s="154"/>
      <c r="AF524" s="154"/>
      <c r="AG524" s="154"/>
      <c r="CL524" s="3"/>
      <c r="CM524" s="3"/>
      <c r="CN524" s="3"/>
      <c r="CO524" s="3"/>
      <c r="CP524" s="3"/>
      <c r="CQ524" s="3"/>
      <c r="CR524" s="3"/>
      <c r="CS524" s="3"/>
      <c r="CT524" s="3"/>
      <c r="CU524" s="3"/>
      <c r="CV524" s="3"/>
      <c r="CW524" s="3"/>
      <c r="CX524" s="3"/>
      <c r="CY524" s="3"/>
      <c r="CZ524" s="3"/>
      <c r="DA524" s="3"/>
      <c r="DB524" s="3"/>
      <c r="DC524" s="3"/>
      <c r="DD524" s="3"/>
      <c r="DE524" s="3"/>
      <c r="DF524" s="3"/>
      <c r="DG524" s="3"/>
      <c r="DH524" s="3"/>
      <c r="DI524" s="3"/>
      <c r="DJ524" s="3"/>
      <c r="DK524" s="3"/>
      <c r="DL524" s="3"/>
      <c r="DM524" s="3"/>
      <c r="DN524" s="3"/>
      <c r="DO524" s="3"/>
      <c r="DP524" s="3"/>
      <c r="DQ524" s="3"/>
      <c r="DR524" s="3"/>
      <c r="DS524" s="3"/>
      <c r="DT524" s="3"/>
    </row>
    <row r="525" spans="4:124" ht="65.099999999999994" customHeight="1" x14ac:dyDescent="0.25">
      <c r="D525" s="154"/>
      <c r="E525" s="154"/>
      <c r="F525" s="154"/>
      <c r="H525" s="154"/>
      <c r="I525" s="154"/>
      <c r="J525" s="154"/>
      <c r="K525" s="154"/>
      <c r="L525" s="154"/>
      <c r="M525" s="154"/>
      <c r="N525" s="154"/>
      <c r="O525" s="154"/>
      <c r="P525" s="154"/>
      <c r="Q525" s="154"/>
      <c r="R525" s="154"/>
      <c r="S525" s="154"/>
      <c r="T525" s="154"/>
      <c r="U525" s="154"/>
      <c r="V525" s="154"/>
      <c r="W525" s="154"/>
      <c r="X525" s="154"/>
      <c r="Y525" s="154"/>
      <c r="Z525" s="154"/>
      <c r="AA525" s="154"/>
      <c r="AB525" s="154"/>
      <c r="AC525" s="154"/>
      <c r="AE525" s="154"/>
      <c r="AF525" s="154"/>
      <c r="AG525" s="154"/>
      <c r="CL525" s="3"/>
      <c r="CM525" s="3"/>
      <c r="CN525" s="3"/>
      <c r="CO525" s="3"/>
      <c r="CP525" s="3"/>
      <c r="CQ525" s="3"/>
      <c r="CR525" s="3"/>
      <c r="CS525" s="3"/>
      <c r="CT525" s="3"/>
      <c r="CU525" s="3"/>
      <c r="CV525" s="3"/>
      <c r="CW525" s="3"/>
      <c r="CX525" s="3"/>
      <c r="CY525" s="3"/>
      <c r="CZ525" s="3"/>
      <c r="DA525" s="3"/>
      <c r="DB525" s="3"/>
      <c r="DC525" s="3"/>
      <c r="DD525" s="3"/>
      <c r="DE525" s="3"/>
      <c r="DF525" s="3"/>
      <c r="DG525" s="3"/>
      <c r="DH525" s="3"/>
      <c r="DI525" s="3"/>
      <c r="DJ525" s="3"/>
      <c r="DK525" s="3"/>
      <c r="DL525" s="3"/>
      <c r="DM525" s="3"/>
      <c r="DN525" s="3"/>
      <c r="DO525" s="3"/>
      <c r="DP525" s="3"/>
      <c r="DQ525" s="3"/>
      <c r="DR525" s="3"/>
      <c r="DS525" s="3"/>
      <c r="DT525" s="3"/>
    </row>
    <row r="526" spans="4:124" ht="65.099999999999994" customHeight="1" x14ac:dyDescent="0.25">
      <c r="D526" s="154"/>
      <c r="E526" s="154"/>
      <c r="F526" s="154"/>
      <c r="H526" s="154"/>
      <c r="I526" s="154"/>
      <c r="J526" s="154"/>
      <c r="K526" s="154"/>
      <c r="L526" s="154"/>
      <c r="M526" s="154"/>
      <c r="N526" s="154"/>
      <c r="O526" s="154"/>
      <c r="P526" s="154"/>
      <c r="Q526" s="154"/>
      <c r="R526" s="154"/>
      <c r="S526" s="154"/>
      <c r="T526" s="154"/>
      <c r="U526" s="154"/>
      <c r="V526" s="154"/>
      <c r="W526" s="154"/>
      <c r="X526" s="154"/>
      <c r="Y526" s="154"/>
      <c r="Z526" s="154"/>
      <c r="AA526" s="154"/>
      <c r="AB526" s="154"/>
      <c r="AC526" s="154"/>
      <c r="AE526" s="154"/>
      <c r="AF526" s="154"/>
      <c r="AG526" s="154"/>
      <c r="CL526" s="3"/>
      <c r="CM526" s="3"/>
      <c r="CN526" s="3"/>
      <c r="CO526" s="3"/>
      <c r="CP526" s="3"/>
      <c r="CQ526" s="3"/>
      <c r="CR526" s="3"/>
      <c r="CS526" s="3"/>
      <c r="CT526" s="3"/>
      <c r="CU526" s="3"/>
      <c r="CV526" s="3"/>
      <c r="CW526" s="3"/>
      <c r="CX526" s="3"/>
      <c r="CY526" s="3"/>
      <c r="CZ526" s="3"/>
      <c r="DA526" s="3"/>
      <c r="DB526" s="3"/>
      <c r="DC526" s="3"/>
      <c r="DD526" s="3"/>
      <c r="DE526" s="3"/>
      <c r="DF526" s="3"/>
      <c r="DG526" s="3"/>
      <c r="DH526" s="3"/>
      <c r="DI526" s="3"/>
      <c r="DJ526" s="3"/>
      <c r="DK526" s="3"/>
      <c r="DL526" s="3"/>
      <c r="DM526" s="3"/>
      <c r="DN526" s="3"/>
      <c r="DO526" s="3"/>
      <c r="DP526" s="3"/>
      <c r="DQ526" s="3"/>
      <c r="DR526" s="3"/>
      <c r="DS526" s="3"/>
      <c r="DT526" s="3"/>
    </row>
    <row r="527" spans="4:124" ht="65.099999999999994" customHeight="1" x14ac:dyDescent="0.25">
      <c r="D527" s="154"/>
      <c r="E527" s="154"/>
      <c r="F527" s="154"/>
      <c r="H527" s="154"/>
      <c r="I527" s="154"/>
      <c r="J527" s="154"/>
      <c r="K527" s="154"/>
      <c r="L527" s="154"/>
      <c r="M527" s="154"/>
      <c r="N527" s="154"/>
      <c r="O527" s="154"/>
      <c r="P527" s="154"/>
      <c r="Q527" s="154"/>
      <c r="R527" s="154"/>
      <c r="S527" s="154"/>
      <c r="T527" s="154"/>
      <c r="U527" s="154"/>
      <c r="V527" s="154"/>
      <c r="W527" s="154"/>
      <c r="X527" s="154"/>
      <c r="Y527" s="154"/>
      <c r="Z527" s="154"/>
      <c r="AA527" s="154"/>
      <c r="AB527" s="154"/>
      <c r="AC527" s="154"/>
      <c r="AE527" s="154"/>
      <c r="AF527" s="154"/>
      <c r="AG527" s="154"/>
      <c r="CL527" s="3"/>
      <c r="CM527" s="3"/>
      <c r="CN527" s="3"/>
      <c r="CO527" s="3"/>
      <c r="CP527" s="3"/>
      <c r="CQ527" s="3"/>
      <c r="CR527" s="3"/>
      <c r="CS527" s="3"/>
      <c r="CT527" s="3"/>
      <c r="CU527" s="3"/>
      <c r="CV527" s="3"/>
      <c r="CW527" s="3"/>
      <c r="CX527" s="3"/>
      <c r="CY527" s="3"/>
      <c r="CZ527" s="3"/>
      <c r="DA527" s="3"/>
      <c r="DB527" s="3"/>
      <c r="DC527" s="3"/>
      <c r="DD527" s="3"/>
      <c r="DE527" s="3"/>
      <c r="DF527" s="3"/>
      <c r="DG527" s="3"/>
      <c r="DH527" s="3"/>
      <c r="DI527" s="3"/>
      <c r="DJ527" s="3"/>
      <c r="DK527" s="3"/>
      <c r="DL527" s="3"/>
      <c r="DM527" s="3"/>
      <c r="DN527" s="3"/>
      <c r="DO527" s="3"/>
      <c r="DP527" s="3"/>
      <c r="DQ527" s="3"/>
      <c r="DR527" s="3"/>
      <c r="DS527" s="3"/>
      <c r="DT527" s="3"/>
    </row>
    <row r="528" spans="4:124" ht="65.099999999999994" customHeight="1" x14ac:dyDescent="0.25">
      <c r="D528" s="154"/>
      <c r="E528" s="154"/>
      <c r="F528" s="154"/>
      <c r="H528" s="154"/>
      <c r="I528" s="154"/>
      <c r="J528" s="154"/>
      <c r="K528" s="154"/>
      <c r="L528" s="154"/>
      <c r="M528" s="154"/>
      <c r="N528" s="154"/>
      <c r="O528" s="154"/>
      <c r="P528" s="154"/>
      <c r="Q528" s="154"/>
      <c r="R528" s="154"/>
      <c r="S528" s="154"/>
      <c r="T528" s="154"/>
      <c r="U528" s="154"/>
      <c r="V528" s="154"/>
      <c r="W528" s="154"/>
      <c r="X528" s="154"/>
      <c r="Y528" s="154"/>
      <c r="Z528" s="154"/>
      <c r="AA528" s="154"/>
      <c r="AB528" s="154"/>
      <c r="AC528" s="154"/>
      <c r="AE528" s="154"/>
      <c r="AF528" s="154"/>
      <c r="AG528" s="154"/>
      <c r="CL528" s="3"/>
      <c r="CM528" s="3"/>
      <c r="CN528" s="3"/>
      <c r="CO528" s="3"/>
      <c r="CP528" s="3"/>
      <c r="CQ528" s="3"/>
      <c r="CR528" s="3"/>
      <c r="CS528" s="3"/>
      <c r="CT528" s="3"/>
      <c r="CU528" s="3"/>
      <c r="CV528" s="3"/>
      <c r="CW528" s="3"/>
      <c r="CX528" s="3"/>
      <c r="CY528" s="3"/>
      <c r="CZ528" s="3"/>
      <c r="DA528" s="3"/>
      <c r="DB528" s="3"/>
      <c r="DC528" s="3"/>
      <c r="DD528" s="3"/>
      <c r="DE528" s="3"/>
      <c r="DF528" s="3"/>
      <c r="DG528" s="3"/>
      <c r="DH528" s="3"/>
      <c r="DI528" s="3"/>
      <c r="DJ528" s="3"/>
      <c r="DK528" s="3"/>
      <c r="DL528" s="3"/>
      <c r="DM528" s="3"/>
      <c r="DN528" s="3"/>
      <c r="DO528" s="3"/>
      <c r="DP528" s="3"/>
      <c r="DQ528" s="3"/>
      <c r="DR528" s="3"/>
      <c r="DS528" s="3"/>
      <c r="DT528" s="3"/>
    </row>
    <row r="529" spans="4:124" ht="65.099999999999994" customHeight="1" x14ac:dyDescent="0.25">
      <c r="D529" s="154"/>
      <c r="E529" s="154"/>
      <c r="F529" s="154"/>
      <c r="H529" s="154"/>
      <c r="I529" s="154"/>
      <c r="J529" s="154"/>
      <c r="K529" s="154"/>
      <c r="L529" s="154"/>
      <c r="M529" s="154"/>
      <c r="N529" s="154"/>
      <c r="O529" s="154"/>
      <c r="P529" s="154"/>
      <c r="Q529" s="154"/>
      <c r="R529" s="154"/>
      <c r="S529" s="154"/>
      <c r="T529" s="154"/>
      <c r="U529" s="154"/>
      <c r="V529" s="154"/>
      <c r="W529" s="154"/>
      <c r="X529" s="154"/>
      <c r="Y529" s="154"/>
      <c r="Z529" s="154"/>
      <c r="AA529" s="154"/>
      <c r="AB529" s="154"/>
      <c r="AC529" s="154"/>
      <c r="AE529" s="154"/>
      <c r="AF529" s="154"/>
      <c r="AG529" s="154"/>
      <c r="CL529" s="3"/>
      <c r="CM529" s="3"/>
      <c r="CN529" s="3"/>
      <c r="CO529" s="3"/>
      <c r="CP529" s="3"/>
      <c r="CQ529" s="3"/>
      <c r="CR529" s="3"/>
      <c r="CS529" s="3"/>
      <c r="CT529" s="3"/>
      <c r="CU529" s="3"/>
      <c r="CV529" s="3"/>
      <c r="CW529" s="3"/>
      <c r="CX529" s="3"/>
      <c r="CY529" s="3"/>
      <c r="CZ529" s="3"/>
      <c r="DA529" s="3"/>
      <c r="DB529" s="3"/>
      <c r="DC529" s="3"/>
      <c r="DD529" s="3"/>
      <c r="DE529" s="3"/>
      <c r="DF529" s="3"/>
      <c r="DG529" s="3"/>
      <c r="DH529" s="3"/>
      <c r="DI529" s="3"/>
      <c r="DJ529" s="3"/>
      <c r="DK529" s="3"/>
      <c r="DL529" s="3"/>
      <c r="DM529" s="3"/>
      <c r="DN529" s="3"/>
      <c r="DO529" s="3"/>
      <c r="DP529" s="3"/>
      <c r="DQ529" s="3"/>
      <c r="DR529" s="3"/>
      <c r="DS529" s="3"/>
      <c r="DT529" s="3"/>
    </row>
    <row r="530" spans="4:124" ht="65.099999999999994" customHeight="1" x14ac:dyDescent="0.25">
      <c r="D530" s="154"/>
      <c r="E530" s="154"/>
      <c r="F530" s="154"/>
      <c r="H530" s="154"/>
      <c r="I530" s="154"/>
      <c r="J530" s="154"/>
      <c r="K530" s="154"/>
      <c r="L530" s="154"/>
      <c r="M530" s="154"/>
      <c r="N530" s="154"/>
      <c r="O530" s="154"/>
      <c r="P530" s="154"/>
      <c r="Q530" s="154"/>
      <c r="R530" s="154"/>
      <c r="S530" s="154"/>
      <c r="T530" s="154"/>
      <c r="U530" s="154"/>
      <c r="V530" s="154"/>
      <c r="W530" s="154"/>
      <c r="X530" s="154"/>
      <c r="Y530" s="154"/>
      <c r="Z530" s="154"/>
      <c r="AA530" s="154"/>
      <c r="AB530" s="154"/>
      <c r="AC530" s="154"/>
      <c r="AE530" s="154"/>
      <c r="AF530" s="154"/>
      <c r="AG530" s="154"/>
      <c r="CL530" s="3"/>
      <c r="CM530" s="3"/>
      <c r="CN530" s="3"/>
      <c r="CO530" s="3"/>
      <c r="CP530" s="3"/>
      <c r="CQ530" s="3"/>
      <c r="CR530" s="3"/>
      <c r="CS530" s="3"/>
      <c r="CT530" s="3"/>
      <c r="CU530" s="3"/>
      <c r="CV530" s="3"/>
      <c r="CW530" s="3"/>
      <c r="CX530" s="3"/>
      <c r="CY530" s="3"/>
      <c r="CZ530" s="3"/>
      <c r="DA530" s="3"/>
      <c r="DB530" s="3"/>
      <c r="DC530" s="3"/>
      <c r="DD530" s="3"/>
      <c r="DE530" s="3"/>
      <c r="DF530" s="3"/>
      <c r="DG530" s="3"/>
      <c r="DH530" s="3"/>
      <c r="DI530" s="3"/>
      <c r="DJ530" s="3"/>
      <c r="DK530" s="3"/>
      <c r="DL530" s="3"/>
      <c r="DM530" s="3"/>
      <c r="DN530" s="3"/>
      <c r="DO530" s="3"/>
      <c r="DP530" s="3"/>
      <c r="DQ530" s="3"/>
      <c r="DR530" s="3"/>
      <c r="DS530" s="3"/>
      <c r="DT530" s="3"/>
    </row>
    <row r="531" spans="4:124" ht="65.099999999999994" customHeight="1" x14ac:dyDescent="0.25">
      <c r="D531" s="154"/>
      <c r="E531" s="154"/>
      <c r="F531" s="154"/>
      <c r="H531" s="154"/>
      <c r="I531" s="154"/>
      <c r="J531" s="154"/>
      <c r="K531" s="154"/>
      <c r="L531" s="154"/>
      <c r="M531" s="154"/>
      <c r="N531" s="154"/>
      <c r="O531" s="154"/>
      <c r="P531" s="154"/>
      <c r="Q531" s="154"/>
      <c r="R531" s="154"/>
      <c r="S531" s="154"/>
      <c r="T531" s="154"/>
      <c r="U531" s="154"/>
      <c r="V531" s="154"/>
      <c r="W531" s="154"/>
      <c r="X531" s="154"/>
      <c r="Y531" s="154"/>
      <c r="Z531" s="154"/>
      <c r="AA531" s="154"/>
      <c r="AB531" s="154"/>
      <c r="AC531" s="154"/>
      <c r="AE531" s="154"/>
      <c r="AF531" s="154"/>
      <c r="AG531" s="154"/>
      <c r="CL531" s="3"/>
      <c r="CM531" s="3"/>
      <c r="CN531" s="3"/>
      <c r="CO531" s="3"/>
      <c r="CP531" s="3"/>
      <c r="CQ531" s="3"/>
      <c r="CR531" s="3"/>
      <c r="CS531" s="3"/>
      <c r="CT531" s="3"/>
      <c r="CU531" s="3"/>
      <c r="CV531" s="3"/>
      <c r="CW531" s="3"/>
      <c r="CX531" s="3"/>
      <c r="CY531" s="3"/>
      <c r="CZ531" s="3"/>
      <c r="DA531" s="3"/>
      <c r="DB531" s="3"/>
      <c r="DC531" s="3"/>
      <c r="DD531" s="3"/>
      <c r="DE531" s="3"/>
      <c r="DF531" s="3"/>
      <c r="DG531" s="3"/>
      <c r="DH531" s="3"/>
      <c r="DI531" s="3"/>
      <c r="DJ531" s="3"/>
      <c r="DK531" s="3"/>
      <c r="DL531" s="3"/>
      <c r="DM531" s="3"/>
      <c r="DN531" s="3"/>
      <c r="DO531" s="3"/>
      <c r="DP531" s="3"/>
      <c r="DQ531" s="3"/>
      <c r="DR531" s="3"/>
      <c r="DS531" s="3"/>
      <c r="DT531" s="3"/>
    </row>
    <row r="532" spans="4:124" ht="65.099999999999994" customHeight="1" x14ac:dyDescent="0.25">
      <c r="D532" s="154"/>
      <c r="E532" s="154"/>
      <c r="F532" s="154"/>
      <c r="H532" s="154"/>
      <c r="I532" s="154"/>
      <c r="J532" s="154"/>
      <c r="K532" s="154"/>
      <c r="L532" s="154"/>
      <c r="M532" s="154"/>
      <c r="N532" s="154"/>
      <c r="O532" s="154"/>
      <c r="P532" s="154"/>
      <c r="Q532" s="154"/>
      <c r="R532" s="154"/>
      <c r="S532" s="154"/>
      <c r="T532" s="154"/>
      <c r="U532" s="154"/>
      <c r="V532" s="154"/>
      <c r="W532" s="154"/>
      <c r="X532" s="154"/>
      <c r="Y532" s="154"/>
      <c r="Z532" s="154"/>
      <c r="AA532" s="154"/>
      <c r="AB532" s="154"/>
      <c r="AC532" s="154"/>
      <c r="AE532" s="154"/>
      <c r="AF532" s="154"/>
      <c r="AG532" s="154"/>
      <c r="CL532" s="3"/>
      <c r="CM532" s="3"/>
      <c r="CN532" s="3"/>
      <c r="CO532" s="3"/>
      <c r="CP532" s="3"/>
      <c r="CQ532" s="3"/>
      <c r="CR532" s="3"/>
      <c r="CS532" s="3"/>
      <c r="CT532" s="3"/>
      <c r="CU532" s="3"/>
      <c r="CV532" s="3"/>
      <c r="CW532" s="3"/>
      <c r="CX532" s="3"/>
      <c r="CY532" s="3"/>
      <c r="CZ532" s="3"/>
      <c r="DA532" s="3"/>
      <c r="DB532" s="3"/>
      <c r="DC532" s="3"/>
      <c r="DD532" s="3"/>
      <c r="DE532" s="3"/>
      <c r="DF532" s="3"/>
      <c r="DG532" s="3"/>
      <c r="DH532" s="3"/>
      <c r="DI532" s="3"/>
      <c r="DJ532" s="3"/>
      <c r="DK532" s="3"/>
      <c r="DL532" s="3"/>
      <c r="DM532" s="3"/>
      <c r="DN532" s="3"/>
      <c r="DO532" s="3"/>
      <c r="DP532" s="3"/>
      <c r="DQ532" s="3"/>
      <c r="DR532" s="3"/>
      <c r="DS532" s="3"/>
      <c r="DT532" s="3"/>
    </row>
    <row r="533" spans="4:124" ht="65.099999999999994" customHeight="1" x14ac:dyDescent="0.25">
      <c r="D533" s="154"/>
      <c r="E533" s="154"/>
      <c r="F533" s="154"/>
      <c r="H533" s="154"/>
      <c r="I533" s="154"/>
      <c r="J533" s="154"/>
      <c r="K533" s="154"/>
      <c r="L533" s="154"/>
      <c r="M533" s="154"/>
      <c r="N533" s="154"/>
      <c r="O533" s="154"/>
      <c r="P533" s="154"/>
      <c r="Q533" s="154"/>
      <c r="R533" s="154"/>
      <c r="S533" s="154"/>
      <c r="T533" s="154"/>
      <c r="U533" s="154"/>
      <c r="V533" s="154"/>
      <c r="W533" s="154"/>
      <c r="X533" s="154"/>
      <c r="Y533" s="154"/>
      <c r="Z533" s="154"/>
      <c r="AA533" s="154"/>
      <c r="AB533" s="154"/>
      <c r="AC533" s="154"/>
      <c r="AE533" s="154"/>
      <c r="AF533" s="154"/>
      <c r="AG533" s="154"/>
      <c r="CL533" s="3"/>
      <c r="CM533" s="3"/>
      <c r="CN533" s="3"/>
      <c r="CO533" s="3"/>
      <c r="CP533" s="3"/>
      <c r="CQ533" s="3"/>
      <c r="CR533" s="3"/>
      <c r="CS533" s="3"/>
      <c r="CT533" s="3"/>
      <c r="CU533" s="3"/>
      <c r="CV533" s="3"/>
      <c r="CW533" s="3"/>
      <c r="CX533" s="3"/>
      <c r="CY533" s="3"/>
      <c r="CZ533" s="3"/>
      <c r="DA533" s="3"/>
      <c r="DB533" s="3"/>
      <c r="DC533" s="3"/>
      <c r="DD533" s="3"/>
      <c r="DE533" s="3"/>
      <c r="DF533" s="3"/>
      <c r="DG533" s="3"/>
      <c r="DH533" s="3"/>
      <c r="DI533" s="3"/>
      <c r="DJ533" s="3"/>
      <c r="DK533" s="3"/>
      <c r="DL533" s="3"/>
      <c r="DM533" s="3"/>
      <c r="DN533" s="3"/>
      <c r="DO533" s="3"/>
      <c r="DP533" s="3"/>
      <c r="DQ533" s="3"/>
      <c r="DR533" s="3"/>
      <c r="DS533" s="3"/>
      <c r="DT533" s="3"/>
    </row>
    <row r="534" spans="4:124" ht="65.099999999999994" customHeight="1" x14ac:dyDescent="0.25">
      <c r="D534" s="154"/>
      <c r="E534" s="154"/>
      <c r="F534" s="154"/>
      <c r="H534" s="154"/>
      <c r="I534" s="154"/>
      <c r="J534" s="154"/>
      <c r="K534" s="154"/>
      <c r="L534" s="154"/>
      <c r="M534" s="154"/>
      <c r="N534" s="154"/>
      <c r="O534" s="154"/>
      <c r="P534" s="154"/>
      <c r="Q534" s="154"/>
      <c r="R534" s="154"/>
      <c r="S534" s="154"/>
      <c r="T534" s="154"/>
      <c r="U534" s="154"/>
      <c r="V534" s="154"/>
      <c r="W534" s="154"/>
      <c r="X534" s="154"/>
      <c r="Y534" s="154"/>
      <c r="Z534" s="154"/>
      <c r="AA534" s="154"/>
      <c r="AB534" s="154"/>
      <c r="AC534" s="154"/>
      <c r="AE534" s="154"/>
      <c r="AF534" s="154"/>
      <c r="AG534" s="154"/>
      <c r="CL534" s="3"/>
      <c r="CM534" s="3"/>
      <c r="CN534" s="3"/>
      <c r="CO534" s="3"/>
      <c r="CP534" s="3"/>
      <c r="CQ534" s="3"/>
      <c r="CR534" s="3"/>
      <c r="CS534" s="3"/>
      <c r="CT534" s="3"/>
      <c r="CU534" s="3"/>
      <c r="CV534" s="3"/>
      <c r="CW534" s="3"/>
      <c r="CX534" s="3"/>
      <c r="CY534" s="3"/>
      <c r="CZ534" s="3"/>
      <c r="DA534" s="3"/>
      <c r="DB534" s="3"/>
      <c r="DC534" s="3"/>
      <c r="DD534" s="3"/>
      <c r="DE534" s="3"/>
      <c r="DF534" s="3"/>
      <c r="DG534" s="3"/>
      <c r="DH534" s="3"/>
      <c r="DI534" s="3"/>
      <c r="DJ534" s="3"/>
      <c r="DK534" s="3"/>
      <c r="DL534" s="3"/>
      <c r="DM534" s="3"/>
      <c r="DN534" s="3"/>
      <c r="DO534" s="3"/>
      <c r="DP534" s="3"/>
      <c r="DQ534" s="3"/>
      <c r="DR534" s="3"/>
      <c r="DS534" s="3"/>
      <c r="DT534" s="3"/>
    </row>
    <row r="535" spans="4:124" ht="65.099999999999994" customHeight="1" x14ac:dyDescent="0.25">
      <c r="D535" s="154"/>
      <c r="E535" s="154"/>
      <c r="F535" s="154"/>
      <c r="H535" s="154"/>
      <c r="I535" s="154"/>
      <c r="J535" s="154"/>
      <c r="K535" s="154"/>
      <c r="L535" s="154"/>
      <c r="M535" s="154"/>
      <c r="N535" s="154"/>
      <c r="O535" s="154"/>
      <c r="P535" s="154"/>
      <c r="Q535" s="154"/>
      <c r="R535" s="154"/>
      <c r="S535" s="154"/>
      <c r="T535" s="154"/>
      <c r="U535" s="154"/>
      <c r="V535" s="154"/>
      <c r="W535" s="154"/>
      <c r="X535" s="154"/>
      <c r="Y535" s="154"/>
      <c r="Z535" s="154"/>
      <c r="AA535" s="154"/>
      <c r="AB535" s="154"/>
      <c r="AC535" s="154"/>
      <c r="AE535" s="154"/>
      <c r="AF535" s="154"/>
      <c r="AG535" s="154"/>
      <c r="CL535" s="3"/>
      <c r="CM535" s="3"/>
      <c r="CN535" s="3"/>
      <c r="CO535" s="3"/>
      <c r="CP535" s="3"/>
      <c r="CQ535" s="3"/>
      <c r="CR535" s="3"/>
      <c r="CS535" s="3"/>
      <c r="CT535" s="3"/>
      <c r="CU535" s="3"/>
      <c r="CV535" s="3"/>
      <c r="CW535" s="3"/>
      <c r="CX535" s="3"/>
      <c r="CY535" s="3"/>
      <c r="CZ535" s="3"/>
      <c r="DA535" s="3"/>
      <c r="DB535" s="3"/>
      <c r="DC535" s="3"/>
      <c r="DD535" s="3"/>
      <c r="DE535" s="3"/>
      <c r="DF535" s="3"/>
      <c r="DG535" s="3"/>
      <c r="DH535" s="3"/>
      <c r="DI535" s="3"/>
      <c r="DJ535" s="3"/>
      <c r="DK535" s="3"/>
      <c r="DL535" s="3"/>
      <c r="DM535" s="3"/>
      <c r="DN535" s="3"/>
      <c r="DO535" s="3"/>
      <c r="DP535" s="3"/>
      <c r="DQ535" s="3"/>
      <c r="DR535" s="3"/>
      <c r="DS535" s="3"/>
      <c r="DT535" s="3"/>
    </row>
    <row r="536" spans="4:124" ht="65.099999999999994" customHeight="1" x14ac:dyDescent="0.25">
      <c r="D536" s="154"/>
      <c r="E536" s="154"/>
      <c r="F536" s="154"/>
      <c r="H536" s="154"/>
      <c r="I536" s="154"/>
      <c r="J536" s="154"/>
      <c r="K536" s="154"/>
      <c r="L536" s="154"/>
      <c r="M536" s="154"/>
      <c r="N536" s="154"/>
      <c r="O536" s="154"/>
      <c r="P536" s="154"/>
      <c r="Q536" s="154"/>
      <c r="R536" s="154"/>
      <c r="S536" s="154"/>
      <c r="T536" s="154"/>
      <c r="U536" s="154"/>
      <c r="V536" s="154"/>
      <c r="W536" s="154"/>
      <c r="X536" s="154"/>
      <c r="Y536" s="154"/>
      <c r="Z536" s="154"/>
      <c r="AA536" s="154"/>
      <c r="AB536" s="154"/>
      <c r="AC536" s="154"/>
      <c r="AE536" s="154"/>
      <c r="AF536" s="154"/>
      <c r="AG536" s="154"/>
      <c r="CL536" s="3"/>
      <c r="CM536" s="3"/>
      <c r="CN536" s="3"/>
      <c r="CO536" s="3"/>
      <c r="CP536" s="3"/>
      <c r="CQ536" s="3"/>
      <c r="CR536" s="3"/>
      <c r="CS536" s="3"/>
      <c r="CT536" s="3"/>
      <c r="CU536" s="3"/>
      <c r="CV536" s="3"/>
      <c r="CW536" s="3"/>
      <c r="CX536" s="3"/>
      <c r="CY536" s="3"/>
      <c r="CZ536" s="3"/>
      <c r="DA536" s="3"/>
      <c r="DB536" s="3"/>
      <c r="DC536" s="3"/>
      <c r="DD536" s="3"/>
      <c r="DE536" s="3"/>
      <c r="DF536" s="3"/>
      <c r="DG536" s="3"/>
      <c r="DH536" s="3"/>
      <c r="DI536" s="3"/>
      <c r="DJ536" s="3"/>
      <c r="DK536" s="3"/>
      <c r="DL536" s="3"/>
      <c r="DM536" s="3"/>
      <c r="DN536" s="3"/>
      <c r="DO536" s="3"/>
      <c r="DP536" s="3"/>
      <c r="DQ536" s="3"/>
      <c r="DR536" s="3"/>
      <c r="DS536" s="3"/>
      <c r="DT536" s="3"/>
    </row>
    <row r="537" spans="4:124" ht="65.099999999999994" customHeight="1" x14ac:dyDescent="0.25">
      <c r="D537" s="154"/>
      <c r="E537" s="154"/>
      <c r="F537" s="154"/>
      <c r="H537" s="154"/>
      <c r="I537" s="154"/>
      <c r="J537" s="154"/>
      <c r="K537" s="154"/>
      <c r="L537" s="154"/>
      <c r="M537" s="154"/>
      <c r="N537" s="154"/>
      <c r="O537" s="154"/>
      <c r="P537" s="154"/>
      <c r="Q537" s="154"/>
      <c r="R537" s="154"/>
      <c r="S537" s="154"/>
      <c r="T537" s="154"/>
      <c r="U537" s="154"/>
      <c r="V537" s="154"/>
      <c r="W537" s="154"/>
      <c r="X537" s="154"/>
      <c r="Y537" s="154"/>
      <c r="Z537" s="154"/>
      <c r="AA537" s="154"/>
      <c r="AB537" s="154"/>
      <c r="AC537" s="154"/>
      <c r="AE537" s="154"/>
      <c r="AF537" s="154"/>
      <c r="AG537" s="154"/>
      <c r="CL537" s="3"/>
      <c r="CM537" s="3"/>
      <c r="CN537" s="3"/>
      <c r="CO537" s="3"/>
      <c r="CP537" s="3"/>
      <c r="CQ537" s="3"/>
      <c r="CR537" s="3"/>
      <c r="CS537" s="3"/>
      <c r="CT537" s="3"/>
      <c r="CU537" s="3"/>
      <c r="CV537" s="3"/>
      <c r="CW537" s="3"/>
      <c r="CX537" s="3"/>
      <c r="CY537" s="3"/>
      <c r="CZ537" s="3"/>
      <c r="DA537" s="3"/>
      <c r="DB537" s="3"/>
      <c r="DC537" s="3"/>
      <c r="DD537" s="3"/>
      <c r="DE537" s="3"/>
      <c r="DF537" s="3"/>
      <c r="DG537" s="3"/>
      <c r="DH537" s="3"/>
      <c r="DI537" s="3"/>
      <c r="DJ537" s="3"/>
      <c r="DK537" s="3"/>
      <c r="DL537" s="3"/>
      <c r="DM537" s="3"/>
      <c r="DN537" s="3"/>
      <c r="DO537" s="3"/>
      <c r="DP537" s="3"/>
      <c r="DQ537" s="3"/>
      <c r="DR537" s="3"/>
      <c r="DS537" s="3"/>
      <c r="DT537" s="3"/>
    </row>
    <row r="538" spans="4:124" ht="65.099999999999994" customHeight="1" x14ac:dyDescent="0.25">
      <c r="D538" s="154"/>
      <c r="E538" s="154"/>
      <c r="F538" s="154"/>
      <c r="H538" s="154"/>
      <c r="I538" s="154"/>
      <c r="J538" s="154"/>
      <c r="K538" s="154"/>
      <c r="L538" s="154"/>
      <c r="M538" s="154"/>
      <c r="N538" s="154"/>
      <c r="O538" s="154"/>
      <c r="P538" s="154"/>
      <c r="Q538" s="154"/>
      <c r="R538" s="154"/>
      <c r="S538" s="154"/>
      <c r="T538" s="154"/>
      <c r="U538" s="154"/>
      <c r="V538" s="154"/>
      <c r="W538" s="154"/>
      <c r="X538" s="154"/>
      <c r="Y538" s="154"/>
      <c r="Z538" s="154"/>
      <c r="AA538" s="154"/>
      <c r="AB538" s="154"/>
      <c r="AC538" s="154"/>
      <c r="AE538" s="154"/>
      <c r="AF538" s="154"/>
      <c r="AG538" s="154"/>
      <c r="CL538" s="3"/>
      <c r="CM538" s="3"/>
      <c r="CN538" s="3"/>
      <c r="CO538" s="3"/>
      <c r="CP538" s="3"/>
      <c r="CQ538" s="3"/>
      <c r="CR538" s="3"/>
      <c r="CS538" s="3"/>
      <c r="CT538" s="3"/>
      <c r="CU538" s="3"/>
      <c r="CV538" s="3"/>
      <c r="CW538" s="3"/>
      <c r="CX538" s="3"/>
      <c r="CY538" s="3"/>
      <c r="CZ538" s="3"/>
      <c r="DA538" s="3"/>
      <c r="DB538" s="3"/>
      <c r="DC538" s="3"/>
      <c r="DD538" s="3"/>
      <c r="DE538" s="3"/>
      <c r="DF538" s="3"/>
      <c r="DG538" s="3"/>
      <c r="DH538" s="3"/>
      <c r="DI538" s="3"/>
      <c r="DJ538" s="3"/>
      <c r="DK538" s="3"/>
      <c r="DL538" s="3"/>
      <c r="DM538" s="3"/>
      <c r="DN538" s="3"/>
      <c r="DO538" s="3"/>
      <c r="DP538" s="3"/>
      <c r="DQ538" s="3"/>
      <c r="DR538" s="3"/>
      <c r="DS538" s="3"/>
      <c r="DT538" s="3"/>
    </row>
    <row r="539" spans="4:124" ht="65.099999999999994" customHeight="1" x14ac:dyDescent="0.25">
      <c r="D539" s="154"/>
      <c r="E539" s="154"/>
      <c r="F539" s="154"/>
      <c r="H539" s="154"/>
      <c r="I539" s="154"/>
      <c r="J539" s="154"/>
      <c r="K539" s="154"/>
      <c r="L539" s="154"/>
      <c r="M539" s="154"/>
      <c r="N539" s="154"/>
      <c r="O539" s="154"/>
      <c r="P539" s="154"/>
      <c r="Q539" s="154"/>
      <c r="R539" s="154"/>
      <c r="S539" s="154"/>
      <c r="T539" s="154"/>
      <c r="U539" s="154"/>
      <c r="V539" s="154"/>
      <c r="W539" s="154"/>
      <c r="X539" s="154"/>
      <c r="Y539" s="154"/>
      <c r="Z539" s="154"/>
      <c r="AA539" s="154"/>
      <c r="AB539" s="154"/>
      <c r="AC539" s="154"/>
      <c r="AE539" s="154"/>
      <c r="AF539" s="154"/>
      <c r="AG539" s="154"/>
      <c r="CL539" s="3"/>
      <c r="CM539" s="3"/>
      <c r="CN539" s="3"/>
      <c r="CO539" s="3"/>
      <c r="CP539" s="3"/>
      <c r="CQ539" s="3"/>
      <c r="CR539" s="3"/>
      <c r="CS539" s="3"/>
      <c r="CT539" s="3"/>
      <c r="CU539" s="3"/>
      <c r="CV539" s="3"/>
      <c r="CW539" s="3"/>
      <c r="CX539" s="3"/>
      <c r="CY539" s="3"/>
      <c r="CZ539" s="3"/>
      <c r="DA539" s="3"/>
      <c r="DB539" s="3"/>
      <c r="DC539" s="3"/>
      <c r="DD539" s="3"/>
      <c r="DE539" s="3"/>
      <c r="DF539" s="3"/>
      <c r="DG539" s="3"/>
      <c r="DH539" s="3"/>
      <c r="DI539" s="3"/>
      <c r="DJ539" s="3"/>
      <c r="DK539" s="3"/>
      <c r="DL539" s="3"/>
      <c r="DM539" s="3"/>
      <c r="DN539" s="3"/>
      <c r="DO539" s="3"/>
      <c r="DP539" s="3"/>
      <c r="DQ539" s="3"/>
      <c r="DR539" s="3"/>
      <c r="DS539" s="3"/>
      <c r="DT539" s="3"/>
    </row>
    <row r="540" spans="4:124" ht="65.099999999999994" customHeight="1" x14ac:dyDescent="0.25">
      <c r="D540" s="154"/>
      <c r="E540" s="154"/>
      <c r="F540" s="154"/>
      <c r="H540" s="154"/>
      <c r="I540" s="154"/>
      <c r="J540" s="154"/>
      <c r="K540" s="154"/>
      <c r="L540" s="154"/>
      <c r="M540" s="154"/>
      <c r="N540" s="154"/>
      <c r="O540" s="154"/>
      <c r="P540" s="154"/>
      <c r="Q540" s="154"/>
      <c r="R540" s="154"/>
      <c r="S540" s="154"/>
      <c r="T540" s="154"/>
      <c r="U540" s="154"/>
      <c r="V540" s="154"/>
      <c r="W540" s="154"/>
      <c r="X540" s="154"/>
      <c r="Y540" s="154"/>
      <c r="Z540" s="154"/>
      <c r="AA540" s="154"/>
      <c r="AB540" s="154"/>
      <c r="AC540" s="154"/>
      <c r="AE540" s="154"/>
      <c r="AF540" s="154"/>
      <c r="AG540" s="154"/>
      <c r="CL540" s="3"/>
      <c r="CM540" s="3"/>
      <c r="CN540" s="3"/>
      <c r="CO540" s="3"/>
      <c r="CP540" s="3"/>
      <c r="CQ540" s="3"/>
      <c r="CR540" s="3"/>
      <c r="CS540" s="3"/>
      <c r="CT540" s="3"/>
      <c r="CU540" s="3"/>
      <c r="CV540" s="3"/>
      <c r="CW540" s="3"/>
      <c r="CX540" s="3"/>
      <c r="CY540" s="3"/>
      <c r="CZ540" s="3"/>
      <c r="DA540" s="3"/>
      <c r="DB540" s="3"/>
      <c r="DC540" s="3"/>
      <c r="DD540" s="3"/>
      <c r="DE540" s="3"/>
      <c r="DF540" s="3"/>
      <c r="DG540" s="3"/>
      <c r="DH540" s="3"/>
      <c r="DI540" s="3"/>
      <c r="DJ540" s="3"/>
      <c r="DK540" s="3"/>
      <c r="DL540" s="3"/>
      <c r="DM540" s="3"/>
      <c r="DN540" s="3"/>
      <c r="DO540" s="3"/>
      <c r="DP540" s="3"/>
      <c r="DQ540" s="3"/>
      <c r="DR540" s="3"/>
      <c r="DS540" s="3"/>
      <c r="DT540" s="3"/>
    </row>
    <row r="541" spans="4:124" ht="65.099999999999994" customHeight="1" x14ac:dyDescent="0.25">
      <c r="D541" s="154"/>
      <c r="E541" s="154"/>
      <c r="F541" s="154"/>
      <c r="H541" s="154"/>
      <c r="I541" s="154"/>
      <c r="J541" s="154"/>
      <c r="K541" s="154"/>
      <c r="L541" s="154"/>
      <c r="M541" s="154"/>
      <c r="N541" s="154"/>
      <c r="O541" s="154"/>
      <c r="P541" s="154"/>
      <c r="Q541" s="154"/>
      <c r="R541" s="154"/>
      <c r="S541" s="154"/>
      <c r="T541" s="154"/>
      <c r="U541" s="154"/>
      <c r="V541" s="154"/>
      <c r="W541" s="154"/>
      <c r="X541" s="154"/>
      <c r="Y541" s="154"/>
      <c r="Z541" s="154"/>
      <c r="AA541" s="154"/>
      <c r="AB541" s="154"/>
      <c r="AC541" s="154"/>
      <c r="AE541" s="154"/>
      <c r="AF541" s="154"/>
      <c r="AG541" s="154"/>
      <c r="CL541" s="3"/>
      <c r="CM541" s="3"/>
      <c r="CN541" s="3"/>
      <c r="CO541" s="3"/>
      <c r="CP541" s="3"/>
      <c r="CQ541" s="3"/>
      <c r="CR541" s="3"/>
      <c r="CS541" s="3"/>
      <c r="CT541" s="3"/>
      <c r="CU541" s="3"/>
      <c r="CV541" s="3"/>
      <c r="CW541" s="3"/>
      <c r="CX541" s="3"/>
      <c r="CY541" s="3"/>
      <c r="CZ541" s="3"/>
      <c r="DA541" s="3"/>
      <c r="DB541" s="3"/>
      <c r="DC541" s="3"/>
      <c r="DD541" s="3"/>
      <c r="DE541" s="3"/>
      <c r="DF541" s="3"/>
      <c r="DG541" s="3"/>
      <c r="DH541" s="3"/>
      <c r="DI541" s="3"/>
      <c r="DJ541" s="3"/>
      <c r="DK541" s="3"/>
      <c r="DL541" s="3"/>
      <c r="DM541" s="3"/>
      <c r="DN541" s="3"/>
      <c r="DO541" s="3"/>
      <c r="DP541" s="3"/>
      <c r="DQ541" s="3"/>
      <c r="DR541" s="3"/>
      <c r="DS541" s="3"/>
      <c r="DT541" s="3"/>
    </row>
    <row r="542" spans="4:124" ht="65.099999999999994" customHeight="1" x14ac:dyDescent="0.25">
      <c r="D542" s="154"/>
      <c r="E542" s="154"/>
      <c r="F542" s="154"/>
      <c r="H542" s="154"/>
      <c r="I542" s="154"/>
      <c r="J542" s="154"/>
      <c r="K542" s="154"/>
      <c r="L542" s="154"/>
      <c r="M542" s="154"/>
      <c r="N542" s="154"/>
      <c r="O542" s="154"/>
      <c r="P542" s="154"/>
      <c r="Q542" s="154"/>
      <c r="R542" s="154"/>
      <c r="S542" s="154"/>
      <c r="T542" s="154"/>
      <c r="U542" s="154"/>
      <c r="V542" s="154"/>
      <c r="W542" s="154"/>
      <c r="X542" s="154"/>
      <c r="Y542" s="154"/>
      <c r="Z542" s="154"/>
      <c r="AA542" s="154"/>
      <c r="AB542" s="154"/>
      <c r="AC542" s="154"/>
      <c r="AE542" s="154"/>
      <c r="AF542" s="154"/>
      <c r="AG542" s="154"/>
      <c r="CL542" s="3"/>
      <c r="CM542" s="3"/>
      <c r="CN542" s="3"/>
      <c r="CO542" s="3"/>
      <c r="CP542" s="3"/>
      <c r="CQ542" s="3"/>
      <c r="CR542" s="3"/>
      <c r="CS542" s="3"/>
      <c r="CT542" s="3"/>
      <c r="CU542" s="3"/>
      <c r="CV542" s="3"/>
      <c r="CW542" s="3"/>
      <c r="CX542" s="3"/>
      <c r="CY542" s="3"/>
      <c r="CZ542" s="3"/>
      <c r="DA542" s="3"/>
      <c r="DB542" s="3"/>
      <c r="DC542" s="3"/>
      <c r="DD542" s="3"/>
      <c r="DE542" s="3"/>
      <c r="DF542" s="3"/>
      <c r="DG542" s="3"/>
      <c r="DH542" s="3"/>
      <c r="DI542" s="3"/>
      <c r="DJ542" s="3"/>
      <c r="DK542" s="3"/>
      <c r="DL542" s="3"/>
      <c r="DM542" s="3"/>
      <c r="DN542" s="3"/>
      <c r="DO542" s="3"/>
      <c r="DP542" s="3"/>
      <c r="DQ542" s="3"/>
      <c r="DR542" s="3"/>
      <c r="DS542" s="3"/>
      <c r="DT542" s="3"/>
    </row>
    <row r="543" spans="4:124" ht="65.099999999999994" customHeight="1" x14ac:dyDescent="0.25">
      <c r="D543" s="154"/>
      <c r="E543" s="154"/>
      <c r="F543" s="154"/>
      <c r="H543" s="154"/>
      <c r="I543" s="154"/>
      <c r="J543" s="154"/>
      <c r="K543" s="154"/>
      <c r="L543" s="154"/>
      <c r="M543" s="154"/>
      <c r="N543" s="154"/>
      <c r="O543" s="154"/>
      <c r="P543" s="154"/>
      <c r="Q543" s="154"/>
      <c r="R543" s="154"/>
      <c r="S543" s="154"/>
      <c r="T543" s="154"/>
      <c r="U543" s="154"/>
      <c r="V543" s="154"/>
      <c r="W543" s="154"/>
      <c r="X543" s="154"/>
      <c r="Y543" s="154"/>
      <c r="Z543" s="154"/>
      <c r="AA543" s="154"/>
      <c r="AB543" s="154"/>
      <c r="AC543" s="154"/>
      <c r="AE543" s="154"/>
      <c r="AF543" s="154"/>
      <c r="AG543" s="154"/>
      <c r="CL543" s="3"/>
      <c r="CM543" s="3"/>
      <c r="CN543" s="3"/>
      <c r="CO543" s="3"/>
      <c r="CP543" s="3"/>
      <c r="CQ543" s="3"/>
      <c r="CR543" s="3"/>
      <c r="CS543" s="3"/>
      <c r="CT543" s="3"/>
      <c r="CU543" s="3"/>
      <c r="CV543" s="3"/>
      <c r="CW543" s="3"/>
      <c r="CX543" s="3"/>
      <c r="CY543" s="3"/>
      <c r="CZ543" s="3"/>
      <c r="DA543" s="3"/>
      <c r="DB543" s="3"/>
      <c r="DC543" s="3"/>
      <c r="DD543" s="3"/>
      <c r="DE543" s="3"/>
      <c r="DF543" s="3"/>
      <c r="DG543" s="3"/>
      <c r="DH543" s="3"/>
      <c r="DI543" s="3"/>
      <c r="DJ543" s="3"/>
      <c r="DK543" s="3"/>
      <c r="DL543" s="3"/>
      <c r="DM543" s="3"/>
      <c r="DN543" s="3"/>
      <c r="DO543" s="3"/>
      <c r="DP543" s="3"/>
      <c r="DQ543" s="3"/>
      <c r="DR543" s="3"/>
      <c r="DS543" s="3"/>
      <c r="DT543" s="3"/>
    </row>
    <row r="544" spans="4:124" ht="65.099999999999994" customHeight="1" x14ac:dyDescent="0.25">
      <c r="D544" s="154"/>
      <c r="E544" s="154"/>
      <c r="F544" s="154"/>
      <c r="H544" s="154"/>
      <c r="I544" s="154"/>
      <c r="J544" s="154"/>
      <c r="K544" s="154"/>
      <c r="L544" s="154"/>
      <c r="M544" s="154"/>
      <c r="N544" s="154"/>
      <c r="O544" s="154"/>
      <c r="P544" s="154"/>
      <c r="Q544" s="154"/>
      <c r="R544" s="154"/>
      <c r="S544" s="154"/>
      <c r="T544" s="154"/>
      <c r="U544" s="154"/>
      <c r="V544" s="154"/>
      <c r="W544" s="154"/>
      <c r="X544" s="154"/>
      <c r="Y544" s="154"/>
      <c r="Z544" s="154"/>
      <c r="AA544" s="154"/>
      <c r="AB544" s="154"/>
      <c r="AC544" s="154"/>
      <c r="AE544" s="154"/>
      <c r="AF544" s="154"/>
      <c r="AG544" s="154"/>
      <c r="CL544" s="3"/>
      <c r="CM544" s="3"/>
      <c r="CN544" s="3"/>
      <c r="CO544" s="3"/>
      <c r="CP544" s="3"/>
      <c r="CQ544" s="3"/>
      <c r="CR544" s="3"/>
      <c r="CS544" s="3"/>
      <c r="CT544" s="3"/>
      <c r="CU544" s="3"/>
      <c r="CV544" s="3"/>
      <c r="CW544" s="3"/>
      <c r="CX544" s="3"/>
      <c r="CY544" s="3"/>
      <c r="CZ544" s="3"/>
      <c r="DA544" s="3"/>
      <c r="DB544" s="3"/>
      <c r="DC544" s="3"/>
      <c r="DD544" s="3"/>
      <c r="DE544" s="3"/>
      <c r="DF544" s="3"/>
      <c r="DG544" s="3"/>
      <c r="DH544" s="3"/>
      <c r="DI544" s="3"/>
      <c r="DJ544" s="3"/>
      <c r="DK544" s="3"/>
      <c r="DL544" s="3"/>
      <c r="DM544" s="3"/>
      <c r="DN544" s="3"/>
      <c r="DO544" s="3"/>
      <c r="DP544" s="3"/>
      <c r="DQ544" s="3"/>
      <c r="DR544" s="3"/>
      <c r="DS544" s="3"/>
      <c r="DT544" s="3"/>
    </row>
    <row r="545" spans="4:124" ht="65.099999999999994" customHeight="1" x14ac:dyDescent="0.25">
      <c r="D545" s="154"/>
      <c r="E545" s="154"/>
      <c r="F545" s="154"/>
      <c r="H545" s="154"/>
      <c r="I545" s="154"/>
      <c r="J545" s="154"/>
      <c r="K545" s="154"/>
      <c r="L545" s="154"/>
      <c r="M545" s="154"/>
      <c r="N545" s="154"/>
      <c r="O545" s="154"/>
      <c r="P545" s="154"/>
      <c r="Q545" s="154"/>
      <c r="R545" s="154"/>
      <c r="S545" s="154"/>
      <c r="T545" s="154"/>
      <c r="U545" s="154"/>
      <c r="V545" s="154"/>
      <c r="W545" s="154"/>
      <c r="X545" s="154"/>
      <c r="Y545" s="154"/>
      <c r="Z545" s="154"/>
      <c r="AA545" s="154"/>
      <c r="AB545" s="154"/>
      <c r="AC545" s="154"/>
      <c r="AE545" s="154"/>
      <c r="AF545" s="154"/>
      <c r="AG545" s="154"/>
      <c r="CL545" s="3"/>
      <c r="CM545" s="3"/>
      <c r="CN545" s="3"/>
      <c r="CO545" s="3"/>
      <c r="CP545" s="3"/>
      <c r="CQ545" s="3"/>
      <c r="CR545" s="3"/>
      <c r="CS545" s="3"/>
      <c r="CT545" s="3"/>
      <c r="CU545" s="3"/>
      <c r="CV545" s="3"/>
      <c r="CW545" s="3"/>
      <c r="CX545" s="3"/>
      <c r="CY545" s="3"/>
      <c r="CZ545" s="3"/>
      <c r="DA545" s="3"/>
      <c r="DB545" s="3"/>
      <c r="DC545" s="3"/>
      <c r="DD545" s="3"/>
      <c r="DE545" s="3"/>
      <c r="DF545" s="3"/>
      <c r="DG545" s="3"/>
      <c r="DH545" s="3"/>
      <c r="DI545" s="3"/>
      <c r="DJ545" s="3"/>
      <c r="DK545" s="3"/>
      <c r="DL545" s="3"/>
      <c r="DM545" s="3"/>
      <c r="DN545" s="3"/>
      <c r="DO545" s="3"/>
      <c r="DP545" s="3"/>
      <c r="DQ545" s="3"/>
      <c r="DR545" s="3"/>
      <c r="DS545" s="3"/>
      <c r="DT545" s="3"/>
    </row>
    <row r="546" spans="4:124" ht="65.099999999999994" customHeight="1" x14ac:dyDescent="0.25">
      <c r="D546" s="154"/>
      <c r="E546" s="154"/>
      <c r="F546" s="154"/>
      <c r="H546" s="154"/>
      <c r="I546" s="154"/>
      <c r="J546" s="154"/>
      <c r="K546" s="154"/>
      <c r="L546" s="154"/>
      <c r="M546" s="154"/>
      <c r="N546" s="154"/>
      <c r="O546" s="154"/>
      <c r="P546" s="154"/>
      <c r="Q546" s="154"/>
      <c r="R546" s="154"/>
      <c r="S546" s="154"/>
      <c r="T546" s="154"/>
      <c r="U546" s="154"/>
      <c r="V546" s="154"/>
      <c r="W546" s="154"/>
      <c r="X546" s="154"/>
      <c r="Y546" s="154"/>
      <c r="Z546" s="154"/>
      <c r="AA546" s="154"/>
      <c r="AB546" s="154"/>
      <c r="AC546" s="154"/>
      <c r="AE546" s="154"/>
      <c r="AF546" s="154"/>
      <c r="AG546" s="154"/>
      <c r="CL546" s="3"/>
      <c r="CM546" s="3"/>
      <c r="CN546" s="3"/>
      <c r="CO546" s="3"/>
      <c r="CP546" s="3"/>
      <c r="CQ546" s="3"/>
      <c r="CR546" s="3"/>
      <c r="CS546" s="3"/>
      <c r="CT546" s="3"/>
      <c r="CU546" s="3"/>
      <c r="CV546" s="3"/>
      <c r="CW546" s="3"/>
      <c r="CX546" s="3"/>
      <c r="CY546" s="3"/>
      <c r="CZ546" s="3"/>
      <c r="DA546" s="3"/>
      <c r="DB546" s="3"/>
      <c r="DC546" s="3"/>
      <c r="DD546" s="3"/>
      <c r="DE546" s="3"/>
      <c r="DF546" s="3"/>
      <c r="DG546" s="3"/>
      <c r="DH546" s="3"/>
      <c r="DI546" s="3"/>
      <c r="DJ546" s="3"/>
      <c r="DK546" s="3"/>
      <c r="DL546" s="3"/>
      <c r="DM546" s="3"/>
      <c r="DN546" s="3"/>
      <c r="DO546" s="3"/>
      <c r="DP546" s="3"/>
      <c r="DQ546" s="3"/>
      <c r="DR546" s="3"/>
      <c r="DS546" s="3"/>
      <c r="DT546" s="3"/>
    </row>
    <row r="547" spans="4:124" ht="65.099999999999994" customHeight="1" x14ac:dyDescent="0.25">
      <c r="D547" s="154"/>
      <c r="E547" s="154"/>
      <c r="F547" s="154"/>
      <c r="H547" s="154"/>
      <c r="I547" s="154"/>
      <c r="J547" s="154"/>
      <c r="K547" s="154"/>
      <c r="L547" s="154"/>
      <c r="M547" s="154"/>
      <c r="N547" s="154"/>
      <c r="O547" s="154"/>
      <c r="P547" s="154"/>
      <c r="Q547" s="154"/>
      <c r="R547" s="154"/>
      <c r="S547" s="154"/>
      <c r="T547" s="154"/>
      <c r="U547" s="154"/>
      <c r="V547" s="154"/>
      <c r="W547" s="154"/>
      <c r="X547" s="154"/>
      <c r="Y547" s="154"/>
      <c r="Z547" s="154"/>
      <c r="AA547" s="154"/>
      <c r="AB547" s="154"/>
      <c r="AC547" s="154"/>
      <c r="AE547" s="154"/>
      <c r="AF547" s="154"/>
      <c r="AG547" s="154"/>
      <c r="CL547" s="3"/>
      <c r="CM547" s="3"/>
      <c r="CN547" s="3"/>
      <c r="CO547" s="3"/>
      <c r="CP547" s="3"/>
      <c r="CQ547" s="3"/>
      <c r="CR547" s="3"/>
      <c r="CS547" s="3"/>
      <c r="CT547" s="3"/>
      <c r="CU547" s="3"/>
      <c r="CV547" s="3"/>
      <c r="CW547" s="3"/>
      <c r="CX547" s="3"/>
      <c r="CY547" s="3"/>
      <c r="CZ547" s="3"/>
      <c r="DA547" s="3"/>
      <c r="DB547" s="3"/>
      <c r="DC547" s="3"/>
      <c r="DD547" s="3"/>
      <c r="DE547" s="3"/>
      <c r="DF547" s="3"/>
      <c r="DG547" s="3"/>
      <c r="DH547" s="3"/>
      <c r="DI547" s="3"/>
      <c r="DJ547" s="3"/>
      <c r="DK547" s="3"/>
      <c r="DL547" s="3"/>
      <c r="DM547" s="3"/>
      <c r="DN547" s="3"/>
      <c r="DO547" s="3"/>
      <c r="DP547" s="3"/>
      <c r="DQ547" s="3"/>
      <c r="DR547" s="3"/>
      <c r="DS547" s="3"/>
      <c r="DT547" s="3"/>
    </row>
    <row r="548" spans="4:124" ht="65.099999999999994" customHeight="1" x14ac:dyDescent="0.25">
      <c r="D548" s="154"/>
      <c r="E548" s="154"/>
      <c r="F548" s="154"/>
      <c r="H548" s="154"/>
      <c r="I548" s="154"/>
      <c r="J548" s="154"/>
      <c r="K548" s="154"/>
      <c r="L548" s="154"/>
      <c r="M548" s="154"/>
      <c r="N548" s="154"/>
      <c r="O548" s="154"/>
      <c r="P548" s="154"/>
      <c r="Q548" s="154"/>
      <c r="R548" s="154"/>
      <c r="S548" s="154"/>
      <c r="T548" s="154"/>
      <c r="U548" s="154"/>
      <c r="V548" s="154"/>
      <c r="W548" s="154"/>
      <c r="X548" s="154"/>
      <c r="Y548" s="154"/>
      <c r="Z548" s="154"/>
      <c r="AA548" s="154"/>
      <c r="AB548" s="154"/>
      <c r="AC548" s="154"/>
      <c r="AE548" s="154"/>
      <c r="AF548" s="154"/>
      <c r="AG548" s="154"/>
      <c r="CL548" s="3"/>
      <c r="CM548" s="3"/>
      <c r="CN548" s="3"/>
      <c r="CO548" s="3"/>
      <c r="CP548" s="3"/>
      <c r="CQ548" s="3"/>
      <c r="CR548" s="3"/>
      <c r="CS548" s="3"/>
      <c r="CT548" s="3"/>
      <c r="CU548" s="3"/>
      <c r="CV548" s="3"/>
      <c r="CW548" s="3"/>
      <c r="CX548" s="3"/>
      <c r="CY548" s="3"/>
      <c r="CZ548" s="3"/>
      <c r="DA548" s="3"/>
      <c r="DB548" s="3"/>
      <c r="DC548" s="3"/>
      <c r="DD548" s="3"/>
      <c r="DE548" s="3"/>
      <c r="DF548" s="3"/>
      <c r="DG548" s="3"/>
      <c r="DH548" s="3"/>
      <c r="DI548" s="3"/>
      <c r="DJ548" s="3"/>
      <c r="DK548" s="3"/>
      <c r="DL548" s="3"/>
      <c r="DM548" s="3"/>
      <c r="DN548" s="3"/>
      <c r="DO548" s="3"/>
      <c r="DP548" s="3"/>
      <c r="DQ548" s="3"/>
      <c r="DR548" s="3"/>
      <c r="DS548" s="3"/>
      <c r="DT548" s="3"/>
    </row>
    <row r="549" spans="4:124" ht="65.099999999999994" customHeight="1" x14ac:dyDescent="0.25">
      <c r="D549" s="154"/>
      <c r="E549" s="154"/>
      <c r="F549" s="154"/>
      <c r="H549" s="154"/>
      <c r="I549" s="154"/>
      <c r="J549" s="154"/>
      <c r="K549" s="154"/>
      <c r="L549" s="154"/>
      <c r="M549" s="154"/>
      <c r="N549" s="154"/>
      <c r="O549" s="154"/>
      <c r="P549" s="154"/>
      <c r="Q549" s="154"/>
      <c r="R549" s="154"/>
      <c r="S549" s="154"/>
      <c r="T549" s="154"/>
      <c r="U549" s="154"/>
      <c r="V549" s="154"/>
      <c r="W549" s="154"/>
      <c r="X549" s="154"/>
      <c r="Y549" s="154"/>
      <c r="Z549" s="154"/>
      <c r="AA549" s="154"/>
      <c r="AB549" s="154"/>
      <c r="AC549" s="154"/>
      <c r="AE549" s="154"/>
      <c r="AF549" s="154"/>
      <c r="AG549" s="154"/>
      <c r="CL549" s="3"/>
      <c r="CM549" s="3"/>
      <c r="CN549" s="3"/>
      <c r="CO549" s="3"/>
      <c r="CP549" s="3"/>
      <c r="CQ549" s="3"/>
      <c r="CR549" s="3"/>
      <c r="CS549" s="3"/>
      <c r="CT549" s="3"/>
      <c r="CU549" s="3"/>
      <c r="CV549" s="3"/>
      <c r="CW549" s="3"/>
      <c r="CX549" s="3"/>
      <c r="CY549" s="3"/>
      <c r="CZ549" s="3"/>
      <c r="DA549" s="3"/>
      <c r="DB549" s="3"/>
      <c r="DC549" s="3"/>
      <c r="DD549" s="3"/>
      <c r="DE549" s="3"/>
      <c r="DF549" s="3"/>
      <c r="DG549" s="3"/>
      <c r="DH549" s="3"/>
      <c r="DI549" s="3"/>
      <c r="DJ549" s="3"/>
      <c r="DK549" s="3"/>
      <c r="DL549" s="3"/>
      <c r="DM549" s="3"/>
      <c r="DN549" s="3"/>
      <c r="DO549" s="3"/>
      <c r="DP549" s="3"/>
      <c r="DQ549" s="3"/>
      <c r="DR549" s="3"/>
      <c r="DS549" s="3"/>
      <c r="DT549" s="3"/>
    </row>
    <row r="550" spans="4:124" ht="65.099999999999994" customHeight="1" x14ac:dyDescent="0.25">
      <c r="V550" s="183" t="e">
        <f t="shared" ref="V550:V574" si="134">U550/T550</f>
        <v>#DIV/0!</v>
      </c>
      <c r="CM550" s="154"/>
      <c r="CN550" s="154"/>
    </row>
    <row r="551" spans="4:124" ht="65.099999999999994" customHeight="1" x14ac:dyDescent="0.25">
      <c r="V551" s="183" t="e">
        <f t="shared" si="134"/>
        <v>#DIV/0!</v>
      </c>
      <c r="CM551" s="154"/>
      <c r="CN551" s="154"/>
    </row>
    <row r="552" spans="4:124" ht="65.099999999999994" customHeight="1" x14ac:dyDescent="0.25">
      <c r="V552" s="183" t="e">
        <f t="shared" si="134"/>
        <v>#DIV/0!</v>
      </c>
      <c r="CM552" s="154"/>
      <c r="CN552" s="154"/>
    </row>
    <row r="553" spans="4:124" ht="65.099999999999994" customHeight="1" x14ac:dyDescent="0.25">
      <c r="V553" s="183" t="e">
        <f t="shared" si="134"/>
        <v>#DIV/0!</v>
      </c>
      <c r="CM553" s="154"/>
      <c r="CN553" s="154"/>
    </row>
    <row r="554" spans="4:124" ht="65.099999999999994" customHeight="1" x14ac:dyDescent="0.25">
      <c r="V554" s="183" t="e">
        <f t="shared" si="134"/>
        <v>#DIV/0!</v>
      </c>
      <c r="CM554" s="154"/>
      <c r="CN554" s="154"/>
    </row>
    <row r="555" spans="4:124" ht="65.099999999999994" customHeight="1" x14ac:dyDescent="0.25">
      <c r="V555" s="183" t="e">
        <f t="shared" si="134"/>
        <v>#DIV/0!</v>
      </c>
      <c r="CM555" s="154"/>
      <c r="CN555" s="154"/>
    </row>
    <row r="556" spans="4:124" ht="65.099999999999994" customHeight="1" x14ac:dyDescent="0.25">
      <c r="V556" s="183" t="e">
        <f t="shared" si="134"/>
        <v>#DIV/0!</v>
      </c>
      <c r="CM556" s="154"/>
      <c r="CN556" s="154"/>
    </row>
    <row r="557" spans="4:124" ht="65.099999999999994" customHeight="1" x14ac:dyDescent="0.25">
      <c r="V557" s="183" t="e">
        <f t="shared" si="134"/>
        <v>#DIV/0!</v>
      </c>
      <c r="CM557" s="154"/>
      <c r="CN557" s="154"/>
    </row>
    <row r="558" spans="4:124" ht="65.099999999999994" customHeight="1" x14ac:dyDescent="0.25">
      <c r="V558" s="183" t="e">
        <f t="shared" si="134"/>
        <v>#DIV/0!</v>
      </c>
      <c r="CM558" s="154"/>
      <c r="CN558" s="154"/>
    </row>
    <row r="559" spans="4:124" ht="65.099999999999994" customHeight="1" x14ac:dyDescent="0.25">
      <c r="V559" s="183" t="e">
        <f t="shared" si="134"/>
        <v>#DIV/0!</v>
      </c>
      <c r="CM559" s="154"/>
      <c r="CN559" s="154"/>
    </row>
    <row r="560" spans="4:124" ht="65.099999999999994" customHeight="1" x14ac:dyDescent="0.25">
      <c r="V560" s="183" t="e">
        <f t="shared" si="134"/>
        <v>#DIV/0!</v>
      </c>
      <c r="CM560" s="154"/>
      <c r="CN560" s="154"/>
    </row>
    <row r="561" spans="22:92" ht="65.099999999999994" customHeight="1" x14ac:dyDescent="0.25">
      <c r="V561" s="183" t="e">
        <f t="shared" si="134"/>
        <v>#DIV/0!</v>
      </c>
      <c r="CM561" s="154"/>
      <c r="CN561" s="154"/>
    </row>
    <row r="562" spans="22:92" ht="65.099999999999994" customHeight="1" x14ac:dyDescent="0.25">
      <c r="V562" s="183" t="e">
        <f t="shared" si="134"/>
        <v>#DIV/0!</v>
      </c>
      <c r="CM562" s="154"/>
      <c r="CN562" s="154"/>
    </row>
    <row r="563" spans="22:92" ht="65.099999999999994" customHeight="1" x14ac:dyDescent="0.25">
      <c r="V563" s="183" t="e">
        <f t="shared" si="134"/>
        <v>#DIV/0!</v>
      </c>
      <c r="CM563" s="154"/>
      <c r="CN563" s="154"/>
    </row>
    <row r="564" spans="22:92" ht="65.099999999999994" customHeight="1" x14ac:dyDescent="0.25">
      <c r="V564" s="183" t="e">
        <f t="shared" si="134"/>
        <v>#DIV/0!</v>
      </c>
      <c r="CM564" s="154"/>
      <c r="CN564" s="154"/>
    </row>
    <row r="565" spans="22:92" ht="65.099999999999994" customHeight="1" x14ac:dyDescent="0.25">
      <c r="V565" s="183" t="e">
        <f t="shared" si="134"/>
        <v>#DIV/0!</v>
      </c>
      <c r="CM565" s="154"/>
      <c r="CN565" s="154"/>
    </row>
    <row r="566" spans="22:92" ht="65.099999999999994" customHeight="1" x14ac:dyDescent="0.25">
      <c r="V566" s="183" t="e">
        <f t="shared" si="134"/>
        <v>#DIV/0!</v>
      </c>
      <c r="CM566" s="154"/>
      <c r="CN566" s="154"/>
    </row>
    <row r="567" spans="22:92" ht="65.099999999999994" customHeight="1" x14ac:dyDescent="0.25">
      <c r="V567" s="183" t="e">
        <f t="shared" si="134"/>
        <v>#DIV/0!</v>
      </c>
      <c r="CM567" s="154"/>
      <c r="CN567" s="154"/>
    </row>
    <row r="568" spans="22:92" ht="65.099999999999994" customHeight="1" x14ac:dyDescent="0.25">
      <c r="V568" s="183" t="e">
        <f t="shared" si="134"/>
        <v>#DIV/0!</v>
      </c>
      <c r="CM568" s="154"/>
      <c r="CN568" s="154"/>
    </row>
    <row r="569" spans="22:92" ht="65.099999999999994" customHeight="1" x14ac:dyDescent="0.25">
      <c r="V569" s="183" t="e">
        <f t="shared" si="134"/>
        <v>#DIV/0!</v>
      </c>
      <c r="CM569" s="154"/>
      <c r="CN569" s="154"/>
    </row>
    <row r="570" spans="22:92" ht="65.099999999999994" customHeight="1" x14ac:dyDescent="0.25">
      <c r="V570" s="183" t="e">
        <f t="shared" si="134"/>
        <v>#DIV/0!</v>
      </c>
      <c r="CM570" s="154"/>
      <c r="CN570" s="154"/>
    </row>
    <row r="571" spans="22:92" ht="65.099999999999994" customHeight="1" x14ac:dyDescent="0.25">
      <c r="V571" s="183" t="e">
        <f t="shared" si="134"/>
        <v>#DIV/0!</v>
      </c>
      <c r="CM571" s="154"/>
      <c r="CN571" s="154"/>
    </row>
    <row r="572" spans="22:92" ht="65.099999999999994" customHeight="1" x14ac:dyDescent="0.25">
      <c r="V572" s="183" t="e">
        <f t="shared" si="134"/>
        <v>#DIV/0!</v>
      </c>
      <c r="CM572" s="154"/>
      <c r="CN572" s="154"/>
    </row>
    <row r="573" spans="22:92" ht="65.099999999999994" customHeight="1" x14ac:dyDescent="0.25">
      <c r="V573" s="183" t="e">
        <f t="shared" si="134"/>
        <v>#DIV/0!</v>
      </c>
      <c r="CM573" s="154"/>
      <c r="CN573" s="154"/>
    </row>
    <row r="574" spans="22:92" ht="65.099999999999994" customHeight="1" x14ac:dyDescent="0.25">
      <c r="V574" s="183" t="e">
        <f t="shared" si="134"/>
        <v>#DIV/0!</v>
      </c>
      <c r="CM574" s="154"/>
      <c r="CN574" s="154"/>
    </row>
    <row r="575" spans="22:92" ht="65.099999999999994" customHeight="1" x14ac:dyDescent="0.25">
      <c r="V575" s="183" t="e">
        <f t="shared" ref="V575:V638" si="135">U575/T575</f>
        <v>#DIV/0!</v>
      </c>
      <c r="CM575" s="154"/>
      <c r="CN575" s="154"/>
    </row>
    <row r="576" spans="22:92" ht="65.099999999999994" customHeight="1" x14ac:dyDescent="0.25">
      <c r="V576" s="183" t="e">
        <f t="shared" si="135"/>
        <v>#DIV/0!</v>
      </c>
      <c r="CM576" s="154"/>
      <c r="CN576" s="154"/>
    </row>
    <row r="577" spans="22:92" ht="65.099999999999994" customHeight="1" x14ac:dyDescent="0.25">
      <c r="V577" s="183" t="e">
        <f t="shared" si="135"/>
        <v>#DIV/0!</v>
      </c>
      <c r="CM577" s="154"/>
      <c r="CN577" s="154"/>
    </row>
    <row r="578" spans="22:92" ht="65.099999999999994" customHeight="1" x14ac:dyDescent="0.25">
      <c r="V578" s="183" t="e">
        <f t="shared" si="135"/>
        <v>#DIV/0!</v>
      </c>
      <c r="CM578" s="154"/>
      <c r="CN578" s="154"/>
    </row>
    <row r="579" spans="22:92" ht="65.099999999999994" customHeight="1" x14ac:dyDescent="0.25">
      <c r="V579" s="183" t="e">
        <f t="shared" si="135"/>
        <v>#DIV/0!</v>
      </c>
      <c r="CM579" s="154"/>
      <c r="CN579" s="154"/>
    </row>
    <row r="580" spans="22:92" ht="65.099999999999994" customHeight="1" x14ac:dyDescent="0.25">
      <c r="V580" s="183" t="e">
        <f t="shared" si="135"/>
        <v>#DIV/0!</v>
      </c>
      <c r="CM580" s="154"/>
      <c r="CN580" s="154"/>
    </row>
    <row r="581" spans="22:92" ht="65.099999999999994" customHeight="1" x14ac:dyDescent="0.25">
      <c r="V581" s="183" t="e">
        <f t="shared" si="135"/>
        <v>#DIV/0!</v>
      </c>
      <c r="CM581" s="154"/>
      <c r="CN581" s="154"/>
    </row>
    <row r="582" spans="22:92" ht="65.099999999999994" customHeight="1" x14ac:dyDescent="0.25">
      <c r="V582" s="183" t="e">
        <f t="shared" si="135"/>
        <v>#DIV/0!</v>
      </c>
      <c r="CM582" s="154"/>
      <c r="CN582" s="154"/>
    </row>
    <row r="583" spans="22:92" ht="65.099999999999994" customHeight="1" x14ac:dyDescent="0.25">
      <c r="V583" s="183" t="e">
        <f t="shared" si="135"/>
        <v>#DIV/0!</v>
      </c>
      <c r="CM583" s="154"/>
      <c r="CN583" s="154"/>
    </row>
    <row r="584" spans="22:92" ht="65.099999999999994" customHeight="1" x14ac:dyDescent="0.25">
      <c r="V584" s="183" t="e">
        <f t="shared" si="135"/>
        <v>#DIV/0!</v>
      </c>
      <c r="CM584" s="154"/>
      <c r="CN584" s="154"/>
    </row>
    <row r="585" spans="22:92" ht="65.099999999999994" customHeight="1" x14ac:dyDescent="0.25">
      <c r="V585" s="183" t="e">
        <f t="shared" si="135"/>
        <v>#DIV/0!</v>
      </c>
      <c r="CM585" s="154"/>
      <c r="CN585" s="154"/>
    </row>
    <row r="586" spans="22:92" ht="65.099999999999994" customHeight="1" x14ac:dyDescent="0.25">
      <c r="V586" s="183" t="e">
        <f t="shared" si="135"/>
        <v>#DIV/0!</v>
      </c>
      <c r="CM586" s="154"/>
      <c r="CN586" s="154"/>
    </row>
    <row r="587" spans="22:92" ht="65.099999999999994" customHeight="1" x14ac:dyDescent="0.25">
      <c r="V587" s="183" t="e">
        <f t="shared" si="135"/>
        <v>#DIV/0!</v>
      </c>
      <c r="CM587" s="154"/>
      <c r="CN587" s="154"/>
    </row>
    <row r="588" spans="22:92" ht="65.099999999999994" customHeight="1" x14ac:dyDescent="0.25">
      <c r="V588" s="183" t="e">
        <f t="shared" si="135"/>
        <v>#DIV/0!</v>
      </c>
      <c r="CM588" s="154"/>
      <c r="CN588" s="154"/>
    </row>
    <row r="589" spans="22:92" ht="65.099999999999994" customHeight="1" x14ac:dyDescent="0.25">
      <c r="V589" s="183" t="e">
        <f t="shared" si="135"/>
        <v>#DIV/0!</v>
      </c>
      <c r="CM589" s="154"/>
      <c r="CN589" s="154"/>
    </row>
    <row r="590" spans="22:92" ht="65.099999999999994" customHeight="1" x14ac:dyDescent="0.25">
      <c r="V590" s="183" t="e">
        <f t="shared" si="135"/>
        <v>#DIV/0!</v>
      </c>
      <c r="CM590" s="154"/>
      <c r="CN590" s="154"/>
    </row>
    <row r="591" spans="22:92" ht="65.099999999999994" customHeight="1" x14ac:dyDescent="0.25">
      <c r="V591" s="183" t="e">
        <f t="shared" si="135"/>
        <v>#DIV/0!</v>
      </c>
      <c r="CM591" s="154"/>
      <c r="CN591" s="154"/>
    </row>
    <row r="592" spans="22:92" ht="65.099999999999994" customHeight="1" x14ac:dyDescent="0.25">
      <c r="V592" s="183" t="e">
        <f t="shared" si="135"/>
        <v>#DIV/0!</v>
      </c>
      <c r="CM592" s="154"/>
      <c r="CN592" s="154"/>
    </row>
    <row r="593" spans="22:92" ht="65.099999999999994" customHeight="1" x14ac:dyDescent="0.25">
      <c r="V593" s="183" t="e">
        <f t="shared" si="135"/>
        <v>#DIV/0!</v>
      </c>
      <c r="CM593" s="154"/>
      <c r="CN593" s="154"/>
    </row>
    <row r="594" spans="22:92" ht="65.099999999999994" customHeight="1" x14ac:dyDescent="0.25">
      <c r="V594" s="183" t="e">
        <f t="shared" si="135"/>
        <v>#DIV/0!</v>
      </c>
      <c r="CM594" s="154"/>
      <c r="CN594" s="154"/>
    </row>
    <row r="595" spans="22:92" ht="65.099999999999994" customHeight="1" x14ac:dyDescent="0.25">
      <c r="V595" s="183" t="e">
        <f t="shared" si="135"/>
        <v>#DIV/0!</v>
      </c>
      <c r="CM595" s="154"/>
      <c r="CN595" s="154"/>
    </row>
    <row r="596" spans="22:92" ht="65.099999999999994" customHeight="1" x14ac:dyDescent="0.25">
      <c r="V596" s="183" t="e">
        <f t="shared" si="135"/>
        <v>#DIV/0!</v>
      </c>
      <c r="CM596" s="154"/>
      <c r="CN596" s="154"/>
    </row>
    <row r="597" spans="22:92" ht="65.099999999999994" customHeight="1" x14ac:dyDescent="0.25">
      <c r="V597" s="183" t="e">
        <f t="shared" si="135"/>
        <v>#DIV/0!</v>
      </c>
      <c r="CM597" s="154"/>
      <c r="CN597" s="154"/>
    </row>
    <row r="598" spans="22:92" ht="65.099999999999994" customHeight="1" x14ac:dyDescent="0.25">
      <c r="V598" s="183" t="e">
        <f t="shared" si="135"/>
        <v>#DIV/0!</v>
      </c>
      <c r="CM598" s="154"/>
      <c r="CN598" s="154"/>
    </row>
    <row r="599" spans="22:92" ht="65.099999999999994" customHeight="1" x14ac:dyDescent="0.25">
      <c r="V599" s="183" t="e">
        <f t="shared" si="135"/>
        <v>#DIV/0!</v>
      </c>
      <c r="CM599" s="154"/>
      <c r="CN599" s="154"/>
    </row>
    <row r="600" spans="22:92" ht="65.099999999999994" customHeight="1" x14ac:dyDescent="0.25">
      <c r="V600" s="183" t="e">
        <f t="shared" si="135"/>
        <v>#DIV/0!</v>
      </c>
      <c r="CM600" s="154"/>
      <c r="CN600" s="154"/>
    </row>
    <row r="601" spans="22:92" ht="65.099999999999994" customHeight="1" x14ac:dyDescent="0.25">
      <c r="V601" s="183" t="e">
        <f t="shared" si="135"/>
        <v>#DIV/0!</v>
      </c>
      <c r="CM601" s="154"/>
      <c r="CN601" s="154"/>
    </row>
    <row r="602" spans="22:92" ht="65.099999999999994" customHeight="1" x14ac:dyDescent="0.25">
      <c r="V602" s="183" t="e">
        <f t="shared" si="135"/>
        <v>#DIV/0!</v>
      </c>
      <c r="CM602" s="154"/>
      <c r="CN602" s="154"/>
    </row>
    <row r="603" spans="22:92" ht="65.099999999999994" customHeight="1" x14ac:dyDescent="0.25">
      <c r="V603" s="183" t="e">
        <f t="shared" si="135"/>
        <v>#DIV/0!</v>
      </c>
      <c r="CM603" s="154"/>
      <c r="CN603" s="154"/>
    </row>
    <row r="604" spans="22:92" ht="65.099999999999994" customHeight="1" x14ac:dyDescent="0.25">
      <c r="V604" s="183" t="e">
        <f t="shared" si="135"/>
        <v>#DIV/0!</v>
      </c>
      <c r="CM604" s="154"/>
      <c r="CN604" s="154"/>
    </row>
    <row r="605" spans="22:92" ht="65.099999999999994" customHeight="1" x14ac:dyDescent="0.25">
      <c r="V605" s="183" t="e">
        <f t="shared" si="135"/>
        <v>#DIV/0!</v>
      </c>
      <c r="CM605" s="154"/>
      <c r="CN605" s="154"/>
    </row>
    <row r="606" spans="22:92" ht="65.099999999999994" customHeight="1" x14ac:dyDescent="0.25">
      <c r="V606" s="183" t="e">
        <f t="shared" si="135"/>
        <v>#DIV/0!</v>
      </c>
      <c r="CM606" s="154"/>
      <c r="CN606" s="154"/>
    </row>
    <row r="607" spans="22:92" ht="65.099999999999994" customHeight="1" x14ac:dyDescent="0.25">
      <c r="V607" s="183" t="e">
        <f t="shared" si="135"/>
        <v>#DIV/0!</v>
      </c>
      <c r="CM607" s="154"/>
      <c r="CN607" s="154"/>
    </row>
    <row r="608" spans="22:92" ht="65.099999999999994" customHeight="1" x14ac:dyDescent="0.25">
      <c r="V608" s="183" t="e">
        <f t="shared" si="135"/>
        <v>#DIV/0!</v>
      </c>
      <c r="CM608" s="154"/>
      <c r="CN608" s="154"/>
    </row>
    <row r="609" spans="22:92" ht="65.099999999999994" customHeight="1" x14ac:dyDescent="0.25">
      <c r="V609" s="183" t="e">
        <f t="shared" si="135"/>
        <v>#DIV/0!</v>
      </c>
      <c r="CM609" s="154"/>
      <c r="CN609" s="154"/>
    </row>
    <row r="610" spans="22:92" ht="65.099999999999994" customHeight="1" x14ac:dyDescent="0.25">
      <c r="V610" s="183" t="e">
        <f t="shared" si="135"/>
        <v>#DIV/0!</v>
      </c>
      <c r="CM610" s="154"/>
      <c r="CN610" s="154"/>
    </row>
    <row r="611" spans="22:92" ht="65.099999999999994" customHeight="1" x14ac:dyDescent="0.25">
      <c r="V611" s="183" t="e">
        <f t="shared" si="135"/>
        <v>#DIV/0!</v>
      </c>
      <c r="CM611" s="154"/>
      <c r="CN611" s="154"/>
    </row>
    <row r="612" spans="22:92" ht="65.099999999999994" customHeight="1" x14ac:dyDescent="0.25">
      <c r="V612" s="183" t="e">
        <f t="shared" si="135"/>
        <v>#DIV/0!</v>
      </c>
      <c r="CM612" s="154"/>
      <c r="CN612" s="154"/>
    </row>
    <row r="613" spans="22:92" ht="65.099999999999994" customHeight="1" x14ac:dyDescent="0.25">
      <c r="V613" s="183" t="e">
        <f t="shared" si="135"/>
        <v>#DIV/0!</v>
      </c>
      <c r="CM613" s="154"/>
      <c r="CN613" s="154"/>
    </row>
    <row r="614" spans="22:92" ht="65.099999999999994" customHeight="1" x14ac:dyDescent="0.25">
      <c r="V614" s="183" t="e">
        <f t="shared" si="135"/>
        <v>#DIV/0!</v>
      </c>
      <c r="CM614" s="154"/>
      <c r="CN614" s="154"/>
    </row>
    <row r="615" spans="22:92" ht="65.099999999999994" customHeight="1" x14ac:dyDescent="0.25">
      <c r="V615" s="183" t="e">
        <f t="shared" si="135"/>
        <v>#DIV/0!</v>
      </c>
      <c r="CM615" s="154"/>
      <c r="CN615" s="154"/>
    </row>
    <row r="616" spans="22:92" ht="65.099999999999994" customHeight="1" x14ac:dyDescent="0.25">
      <c r="V616" s="183" t="e">
        <f t="shared" si="135"/>
        <v>#DIV/0!</v>
      </c>
      <c r="CM616" s="154"/>
      <c r="CN616" s="154"/>
    </row>
    <row r="617" spans="22:92" ht="65.099999999999994" customHeight="1" x14ac:dyDescent="0.25">
      <c r="V617" s="183" t="e">
        <f t="shared" si="135"/>
        <v>#DIV/0!</v>
      </c>
      <c r="CM617" s="154"/>
      <c r="CN617" s="154"/>
    </row>
    <row r="618" spans="22:92" ht="65.099999999999994" customHeight="1" x14ac:dyDescent="0.25">
      <c r="V618" s="183" t="e">
        <f t="shared" si="135"/>
        <v>#DIV/0!</v>
      </c>
      <c r="CM618" s="154"/>
      <c r="CN618" s="154"/>
    </row>
    <row r="619" spans="22:92" ht="65.099999999999994" customHeight="1" x14ac:dyDescent="0.25">
      <c r="V619" s="183" t="e">
        <f t="shared" si="135"/>
        <v>#DIV/0!</v>
      </c>
      <c r="CM619" s="154"/>
      <c r="CN619" s="154"/>
    </row>
    <row r="620" spans="22:92" ht="65.099999999999994" customHeight="1" x14ac:dyDescent="0.25">
      <c r="V620" s="183" t="e">
        <f t="shared" si="135"/>
        <v>#DIV/0!</v>
      </c>
      <c r="CM620" s="154"/>
      <c r="CN620" s="154"/>
    </row>
    <row r="621" spans="22:92" ht="65.099999999999994" customHeight="1" x14ac:dyDescent="0.25">
      <c r="V621" s="183" t="e">
        <f t="shared" si="135"/>
        <v>#DIV/0!</v>
      </c>
      <c r="CM621" s="154"/>
      <c r="CN621" s="154"/>
    </row>
    <row r="622" spans="22:92" ht="65.099999999999994" customHeight="1" x14ac:dyDescent="0.25">
      <c r="V622" s="183" t="e">
        <f t="shared" si="135"/>
        <v>#DIV/0!</v>
      </c>
      <c r="CM622" s="154"/>
      <c r="CN622" s="154"/>
    </row>
    <row r="623" spans="22:92" ht="65.099999999999994" customHeight="1" x14ac:dyDescent="0.25">
      <c r="V623" s="183" t="e">
        <f t="shared" si="135"/>
        <v>#DIV/0!</v>
      </c>
      <c r="CM623" s="154"/>
      <c r="CN623" s="154"/>
    </row>
    <row r="624" spans="22:92" ht="65.099999999999994" customHeight="1" x14ac:dyDescent="0.25">
      <c r="V624" s="183" t="e">
        <f t="shared" si="135"/>
        <v>#DIV/0!</v>
      </c>
      <c r="CM624" s="154"/>
      <c r="CN624" s="154"/>
    </row>
    <row r="625" spans="22:92" ht="65.099999999999994" customHeight="1" x14ac:dyDescent="0.25">
      <c r="V625" s="183" t="e">
        <f t="shared" si="135"/>
        <v>#DIV/0!</v>
      </c>
      <c r="CM625" s="154"/>
      <c r="CN625" s="154"/>
    </row>
    <row r="626" spans="22:92" ht="65.099999999999994" customHeight="1" x14ac:dyDescent="0.25">
      <c r="V626" s="183" t="e">
        <f t="shared" si="135"/>
        <v>#DIV/0!</v>
      </c>
      <c r="CM626" s="154"/>
      <c r="CN626" s="154"/>
    </row>
    <row r="627" spans="22:92" ht="65.099999999999994" customHeight="1" x14ac:dyDescent="0.25">
      <c r="V627" s="183" t="e">
        <f t="shared" si="135"/>
        <v>#DIV/0!</v>
      </c>
      <c r="CM627" s="154"/>
      <c r="CN627" s="154"/>
    </row>
    <row r="628" spans="22:92" ht="65.099999999999994" customHeight="1" x14ac:dyDescent="0.25">
      <c r="V628" s="183" t="e">
        <f t="shared" si="135"/>
        <v>#DIV/0!</v>
      </c>
      <c r="CM628" s="154"/>
      <c r="CN628" s="154"/>
    </row>
    <row r="629" spans="22:92" ht="65.099999999999994" customHeight="1" x14ac:dyDescent="0.25">
      <c r="V629" s="183" t="e">
        <f t="shared" si="135"/>
        <v>#DIV/0!</v>
      </c>
      <c r="CM629" s="154"/>
      <c r="CN629" s="154"/>
    </row>
    <row r="630" spans="22:92" ht="65.099999999999994" customHeight="1" x14ac:dyDescent="0.25">
      <c r="V630" s="183" t="e">
        <f t="shared" si="135"/>
        <v>#DIV/0!</v>
      </c>
      <c r="CM630" s="154"/>
      <c r="CN630" s="154"/>
    </row>
    <row r="631" spans="22:92" ht="65.099999999999994" customHeight="1" x14ac:dyDescent="0.25">
      <c r="V631" s="183" t="e">
        <f t="shared" si="135"/>
        <v>#DIV/0!</v>
      </c>
      <c r="CM631" s="154"/>
      <c r="CN631" s="154"/>
    </row>
    <row r="632" spans="22:92" ht="65.099999999999994" customHeight="1" x14ac:dyDescent="0.25">
      <c r="V632" s="183" t="e">
        <f t="shared" si="135"/>
        <v>#DIV/0!</v>
      </c>
      <c r="CM632" s="154"/>
      <c r="CN632" s="154"/>
    </row>
    <row r="633" spans="22:92" ht="65.099999999999994" customHeight="1" x14ac:dyDescent="0.25">
      <c r="V633" s="183" t="e">
        <f t="shared" si="135"/>
        <v>#DIV/0!</v>
      </c>
      <c r="CM633" s="154"/>
      <c r="CN633" s="154"/>
    </row>
    <row r="634" spans="22:92" ht="65.099999999999994" customHeight="1" x14ac:dyDescent="0.25">
      <c r="V634" s="183" t="e">
        <f t="shared" si="135"/>
        <v>#DIV/0!</v>
      </c>
      <c r="CM634" s="154"/>
      <c r="CN634" s="154"/>
    </row>
    <row r="635" spans="22:92" ht="65.099999999999994" customHeight="1" x14ac:dyDescent="0.25">
      <c r="V635" s="183" t="e">
        <f t="shared" si="135"/>
        <v>#DIV/0!</v>
      </c>
      <c r="CM635" s="154"/>
      <c r="CN635" s="154"/>
    </row>
    <row r="636" spans="22:92" ht="65.099999999999994" customHeight="1" x14ac:dyDescent="0.25">
      <c r="V636" s="183" t="e">
        <f t="shared" si="135"/>
        <v>#DIV/0!</v>
      </c>
      <c r="CM636" s="154"/>
      <c r="CN636" s="154"/>
    </row>
    <row r="637" spans="22:92" ht="65.099999999999994" customHeight="1" x14ac:dyDescent="0.25">
      <c r="V637" s="183" t="e">
        <f t="shared" si="135"/>
        <v>#DIV/0!</v>
      </c>
      <c r="CM637" s="154"/>
      <c r="CN637" s="154"/>
    </row>
    <row r="638" spans="22:92" ht="65.099999999999994" customHeight="1" x14ac:dyDescent="0.25">
      <c r="V638" s="183" t="e">
        <f t="shared" si="135"/>
        <v>#DIV/0!</v>
      </c>
      <c r="CM638" s="154"/>
      <c r="CN638" s="154"/>
    </row>
    <row r="639" spans="22:92" ht="65.099999999999994" customHeight="1" x14ac:dyDescent="0.25">
      <c r="V639" s="183" t="e">
        <f t="shared" ref="V639:V702" si="136">U639/T639</f>
        <v>#DIV/0!</v>
      </c>
      <c r="CM639" s="154"/>
      <c r="CN639" s="154"/>
    </row>
    <row r="640" spans="22:92" ht="65.099999999999994" customHeight="1" x14ac:dyDescent="0.25">
      <c r="V640" s="183" t="e">
        <f t="shared" si="136"/>
        <v>#DIV/0!</v>
      </c>
      <c r="CM640" s="154"/>
      <c r="CN640" s="154"/>
    </row>
    <row r="641" spans="22:92" ht="65.099999999999994" customHeight="1" x14ac:dyDescent="0.25">
      <c r="V641" s="183" t="e">
        <f t="shared" si="136"/>
        <v>#DIV/0!</v>
      </c>
      <c r="CM641" s="154"/>
      <c r="CN641" s="154"/>
    </row>
    <row r="642" spans="22:92" ht="65.099999999999994" customHeight="1" x14ac:dyDescent="0.25">
      <c r="V642" s="183" t="e">
        <f t="shared" si="136"/>
        <v>#DIV/0!</v>
      </c>
      <c r="CM642" s="154"/>
      <c r="CN642" s="154"/>
    </row>
    <row r="643" spans="22:92" ht="65.099999999999994" customHeight="1" x14ac:dyDescent="0.25">
      <c r="V643" s="183" t="e">
        <f t="shared" si="136"/>
        <v>#DIV/0!</v>
      </c>
      <c r="CM643" s="154"/>
      <c r="CN643" s="154"/>
    </row>
    <row r="644" spans="22:92" ht="65.099999999999994" customHeight="1" x14ac:dyDescent="0.25">
      <c r="V644" s="183" t="e">
        <f t="shared" si="136"/>
        <v>#DIV/0!</v>
      </c>
      <c r="CM644" s="154"/>
      <c r="CN644" s="154"/>
    </row>
    <row r="645" spans="22:92" ht="65.099999999999994" customHeight="1" x14ac:dyDescent="0.25">
      <c r="V645" s="183" t="e">
        <f t="shared" si="136"/>
        <v>#DIV/0!</v>
      </c>
      <c r="CM645" s="154"/>
      <c r="CN645" s="154"/>
    </row>
    <row r="646" spans="22:92" ht="65.099999999999994" customHeight="1" x14ac:dyDescent="0.25">
      <c r="V646" s="183" t="e">
        <f t="shared" si="136"/>
        <v>#DIV/0!</v>
      </c>
      <c r="CM646" s="154"/>
      <c r="CN646" s="154"/>
    </row>
    <row r="647" spans="22:92" ht="65.099999999999994" customHeight="1" x14ac:dyDescent="0.25">
      <c r="V647" s="183" t="e">
        <f t="shared" si="136"/>
        <v>#DIV/0!</v>
      </c>
      <c r="CM647" s="154"/>
      <c r="CN647" s="154"/>
    </row>
    <row r="648" spans="22:92" ht="65.099999999999994" customHeight="1" x14ac:dyDescent="0.25">
      <c r="V648" s="183" t="e">
        <f t="shared" si="136"/>
        <v>#DIV/0!</v>
      </c>
      <c r="CM648" s="154"/>
      <c r="CN648" s="154"/>
    </row>
    <row r="649" spans="22:92" ht="65.099999999999994" customHeight="1" x14ac:dyDescent="0.25">
      <c r="V649" s="183" t="e">
        <f t="shared" si="136"/>
        <v>#DIV/0!</v>
      </c>
      <c r="CM649" s="154"/>
      <c r="CN649" s="154"/>
    </row>
    <row r="650" spans="22:92" ht="65.099999999999994" customHeight="1" x14ac:dyDescent="0.25">
      <c r="V650" s="183" t="e">
        <f t="shared" si="136"/>
        <v>#DIV/0!</v>
      </c>
      <c r="CM650" s="154"/>
      <c r="CN650" s="154"/>
    </row>
    <row r="651" spans="22:92" ht="65.099999999999994" customHeight="1" x14ac:dyDescent="0.25">
      <c r="V651" s="183" t="e">
        <f t="shared" si="136"/>
        <v>#DIV/0!</v>
      </c>
      <c r="CM651" s="154"/>
      <c r="CN651" s="154"/>
    </row>
    <row r="652" spans="22:92" ht="65.099999999999994" customHeight="1" x14ac:dyDescent="0.25">
      <c r="V652" s="183" t="e">
        <f t="shared" si="136"/>
        <v>#DIV/0!</v>
      </c>
      <c r="CM652" s="154"/>
      <c r="CN652" s="154"/>
    </row>
    <row r="653" spans="22:92" ht="65.099999999999994" customHeight="1" x14ac:dyDescent="0.25">
      <c r="V653" s="183" t="e">
        <f t="shared" si="136"/>
        <v>#DIV/0!</v>
      </c>
      <c r="CM653" s="154"/>
      <c r="CN653" s="154"/>
    </row>
    <row r="654" spans="22:92" ht="65.099999999999994" customHeight="1" x14ac:dyDescent="0.25">
      <c r="V654" s="183" t="e">
        <f t="shared" si="136"/>
        <v>#DIV/0!</v>
      </c>
      <c r="CM654" s="154"/>
      <c r="CN654" s="154"/>
    </row>
    <row r="655" spans="22:92" ht="65.099999999999994" customHeight="1" x14ac:dyDescent="0.25">
      <c r="V655" s="183" t="e">
        <f t="shared" si="136"/>
        <v>#DIV/0!</v>
      </c>
      <c r="CM655" s="154"/>
      <c r="CN655" s="154"/>
    </row>
    <row r="656" spans="22:92" ht="65.099999999999994" customHeight="1" x14ac:dyDescent="0.25">
      <c r="V656" s="183" t="e">
        <f t="shared" si="136"/>
        <v>#DIV/0!</v>
      </c>
      <c r="CM656" s="154"/>
      <c r="CN656" s="154"/>
    </row>
    <row r="657" spans="22:92" ht="65.099999999999994" customHeight="1" x14ac:dyDescent="0.25">
      <c r="V657" s="183" t="e">
        <f t="shared" si="136"/>
        <v>#DIV/0!</v>
      </c>
      <c r="CM657" s="154"/>
      <c r="CN657" s="154"/>
    </row>
    <row r="658" spans="22:92" ht="65.099999999999994" customHeight="1" x14ac:dyDescent="0.25">
      <c r="V658" s="183" t="e">
        <f t="shared" si="136"/>
        <v>#DIV/0!</v>
      </c>
      <c r="CM658" s="154"/>
      <c r="CN658" s="154"/>
    </row>
    <row r="659" spans="22:92" ht="65.099999999999994" customHeight="1" x14ac:dyDescent="0.25">
      <c r="V659" s="183" t="e">
        <f t="shared" si="136"/>
        <v>#DIV/0!</v>
      </c>
      <c r="CM659" s="154"/>
      <c r="CN659" s="154"/>
    </row>
    <row r="660" spans="22:92" ht="65.099999999999994" customHeight="1" x14ac:dyDescent="0.25">
      <c r="V660" s="183" t="e">
        <f t="shared" si="136"/>
        <v>#DIV/0!</v>
      </c>
      <c r="CM660" s="154"/>
      <c r="CN660" s="154"/>
    </row>
    <row r="661" spans="22:92" ht="65.099999999999994" customHeight="1" x14ac:dyDescent="0.25">
      <c r="V661" s="183" t="e">
        <f t="shared" si="136"/>
        <v>#DIV/0!</v>
      </c>
      <c r="CM661" s="154"/>
      <c r="CN661" s="154"/>
    </row>
    <row r="662" spans="22:92" ht="65.099999999999994" customHeight="1" x14ac:dyDescent="0.25">
      <c r="V662" s="183" t="e">
        <f t="shared" si="136"/>
        <v>#DIV/0!</v>
      </c>
      <c r="CM662" s="154"/>
      <c r="CN662" s="154"/>
    </row>
    <row r="663" spans="22:92" ht="65.099999999999994" customHeight="1" x14ac:dyDescent="0.25">
      <c r="V663" s="183" t="e">
        <f t="shared" si="136"/>
        <v>#DIV/0!</v>
      </c>
      <c r="CM663" s="154"/>
      <c r="CN663" s="154"/>
    </row>
    <row r="664" spans="22:92" ht="65.099999999999994" customHeight="1" x14ac:dyDescent="0.25">
      <c r="V664" s="183" t="e">
        <f t="shared" si="136"/>
        <v>#DIV/0!</v>
      </c>
      <c r="CM664" s="154"/>
      <c r="CN664" s="154"/>
    </row>
    <row r="665" spans="22:92" ht="65.099999999999994" customHeight="1" x14ac:dyDescent="0.25">
      <c r="V665" s="183" t="e">
        <f t="shared" si="136"/>
        <v>#DIV/0!</v>
      </c>
      <c r="CM665" s="154"/>
      <c r="CN665" s="154"/>
    </row>
    <row r="666" spans="22:92" ht="65.099999999999994" customHeight="1" x14ac:dyDescent="0.25">
      <c r="V666" s="183" t="e">
        <f t="shared" si="136"/>
        <v>#DIV/0!</v>
      </c>
      <c r="CM666" s="154"/>
      <c r="CN666" s="154"/>
    </row>
    <row r="667" spans="22:92" ht="65.099999999999994" customHeight="1" x14ac:dyDescent="0.25">
      <c r="V667" s="183" t="e">
        <f t="shared" si="136"/>
        <v>#DIV/0!</v>
      </c>
      <c r="CM667" s="154"/>
      <c r="CN667" s="154"/>
    </row>
    <row r="668" spans="22:92" ht="65.099999999999994" customHeight="1" x14ac:dyDescent="0.25">
      <c r="V668" s="183" t="e">
        <f t="shared" si="136"/>
        <v>#DIV/0!</v>
      </c>
      <c r="CM668" s="154"/>
      <c r="CN668" s="154"/>
    </row>
    <row r="669" spans="22:92" ht="65.099999999999994" customHeight="1" x14ac:dyDescent="0.25">
      <c r="V669" s="183" t="e">
        <f t="shared" si="136"/>
        <v>#DIV/0!</v>
      </c>
      <c r="CM669" s="154"/>
      <c r="CN669" s="154"/>
    </row>
    <row r="670" spans="22:92" ht="65.099999999999994" customHeight="1" x14ac:dyDescent="0.25">
      <c r="V670" s="183" t="e">
        <f t="shared" si="136"/>
        <v>#DIV/0!</v>
      </c>
      <c r="CM670" s="154"/>
      <c r="CN670" s="154"/>
    </row>
    <row r="671" spans="22:92" ht="65.099999999999994" customHeight="1" x14ac:dyDescent="0.25">
      <c r="V671" s="183" t="e">
        <f t="shared" si="136"/>
        <v>#DIV/0!</v>
      </c>
      <c r="CM671" s="154"/>
      <c r="CN671" s="154"/>
    </row>
    <row r="672" spans="22:92" ht="65.099999999999994" customHeight="1" x14ac:dyDescent="0.25">
      <c r="V672" s="183" t="e">
        <f t="shared" si="136"/>
        <v>#DIV/0!</v>
      </c>
      <c r="CM672" s="154"/>
      <c r="CN672" s="154"/>
    </row>
    <row r="673" spans="22:92" ht="65.099999999999994" customHeight="1" x14ac:dyDescent="0.25">
      <c r="V673" s="183" t="e">
        <f t="shared" si="136"/>
        <v>#DIV/0!</v>
      </c>
      <c r="CM673" s="154"/>
      <c r="CN673" s="154"/>
    </row>
    <row r="674" spans="22:92" ht="65.099999999999994" customHeight="1" x14ac:dyDescent="0.25">
      <c r="V674" s="183" t="e">
        <f t="shared" si="136"/>
        <v>#DIV/0!</v>
      </c>
      <c r="CM674" s="154"/>
      <c r="CN674" s="154"/>
    </row>
    <row r="675" spans="22:92" ht="65.099999999999994" customHeight="1" x14ac:dyDescent="0.25">
      <c r="V675" s="183" t="e">
        <f t="shared" si="136"/>
        <v>#DIV/0!</v>
      </c>
      <c r="CM675" s="154"/>
      <c r="CN675" s="154"/>
    </row>
    <row r="676" spans="22:92" ht="65.099999999999994" customHeight="1" x14ac:dyDescent="0.25">
      <c r="V676" s="183" t="e">
        <f t="shared" si="136"/>
        <v>#DIV/0!</v>
      </c>
      <c r="CM676" s="154"/>
      <c r="CN676" s="154"/>
    </row>
    <row r="677" spans="22:92" ht="65.099999999999994" customHeight="1" x14ac:dyDescent="0.25">
      <c r="V677" s="183" t="e">
        <f t="shared" si="136"/>
        <v>#DIV/0!</v>
      </c>
      <c r="CM677" s="154"/>
      <c r="CN677" s="154"/>
    </row>
    <row r="678" spans="22:92" ht="65.099999999999994" customHeight="1" x14ac:dyDescent="0.25">
      <c r="V678" s="183" t="e">
        <f t="shared" si="136"/>
        <v>#DIV/0!</v>
      </c>
      <c r="CM678" s="154"/>
      <c r="CN678" s="154"/>
    </row>
    <row r="679" spans="22:92" ht="65.099999999999994" customHeight="1" x14ac:dyDescent="0.25">
      <c r="V679" s="183" t="e">
        <f t="shared" si="136"/>
        <v>#DIV/0!</v>
      </c>
      <c r="CM679" s="154"/>
      <c r="CN679" s="154"/>
    </row>
    <row r="680" spans="22:92" ht="65.099999999999994" customHeight="1" x14ac:dyDescent="0.25">
      <c r="V680" s="183" t="e">
        <f t="shared" si="136"/>
        <v>#DIV/0!</v>
      </c>
      <c r="CM680" s="154"/>
      <c r="CN680" s="154"/>
    </row>
    <row r="681" spans="22:92" ht="65.099999999999994" customHeight="1" x14ac:dyDescent="0.25">
      <c r="V681" s="183" t="e">
        <f t="shared" si="136"/>
        <v>#DIV/0!</v>
      </c>
      <c r="CM681" s="154"/>
      <c r="CN681" s="154"/>
    </row>
    <row r="682" spans="22:92" ht="65.099999999999994" customHeight="1" x14ac:dyDescent="0.25">
      <c r="V682" s="183" t="e">
        <f t="shared" si="136"/>
        <v>#DIV/0!</v>
      </c>
      <c r="CM682" s="154"/>
      <c r="CN682" s="154"/>
    </row>
    <row r="683" spans="22:92" ht="65.099999999999994" customHeight="1" x14ac:dyDescent="0.25">
      <c r="V683" s="183" t="e">
        <f t="shared" si="136"/>
        <v>#DIV/0!</v>
      </c>
      <c r="CM683" s="154"/>
      <c r="CN683" s="154"/>
    </row>
    <row r="684" spans="22:92" ht="65.099999999999994" customHeight="1" x14ac:dyDescent="0.25">
      <c r="V684" s="183" t="e">
        <f t="shared" si="136"/>
        <v>#DIV/0!</v>
      </c>
      <c r="CM684" s="154"/>
      <c r="CN684" s="154"/>
    </row>
    <row r="685" spans="22:92" ht="65.099999999999994" customHeight="1" x14ac:dyDescent="0.25">
      <c r="V685" s="183" t="e">
        <f t="shared" si="136"/>
        <v>#DIV/0!</v>
      </c>
      <c r="CM685" s="154"/>
      <c r="CN685" s="154"/>
    </row>
    <row r="686" spans="22:92" ht="65.099999999999994" customHeight="1" x14ac:dyDescent="0.25">
      <c r="V686" s="183" t="e">
        <f t="shared" si="136"/>
        <v>#DIV/0!</v>
      </c>
      <c r="CM686" s="154"/>
      <c r="CN686" s="154"/>
    </row>
    <row r="687" spans="22:92" ht="65.099999999999994" customHeight="1" x14ac:dyDescent="0.25">
      <c r="V687" s="183" t="e">
        <f t="shared" si="136"/>
        <v>#DIV/0!</v>
      </c>
      <c r="CM687" s="154"/>
      <c r="CN687" s="154"/>
    </row>
    <row r="688" spans="22:92" ht="65.099999999999994" customHeight="1" x14ac:dyDescent="0.25">
      <c r="V688" s="183" t="e">
        <f t="shared" si="136"/>
        <v>#DIV/0!</v>
      </c>
      <c r="CM688" s="154"/>
      <c r="CN688" s="154"/>
    </row>
    <row r="689" spans="22:92" ht="65.099999999999994" customHeight="1" x14ac:dyDescent="0.25">
      <c r="V689" s="183" t="e">
        <f t="shared" si="136"/>
        <v>#DIV/0!</v>
      </c>
      <c r="CM689" s="154"/>
      <c r="CN689" s="154"/>
    </row>
    <row r="690" spans="22:92" ht="65.099999999999994" customHeight="1" x14ac:dyDescent="0.25">
      <c r="V690" s="183" t="e">
        <f t="shared" si="136"/>
        <v>#DIV/0!</v>
      </c>
      <c r="CM690" s="154"/>
      <c r="CN690" s="154"/>
    </row>
    <row r="691" spans="22:92" ht="65.099999999999994" customHeight="1" x14ac:dyDescent="0.25">
      <c r="V691" s="183" t="e">
        <f t="shared" si="136"/>
        <v>#DIV/0!</v>
      </c>
      <c r="CM691" s="154"/>
      <c r="CN691" s="154"/>
    </row>
    <row r="692" spans="22:92" ht="65.099999999999994" customHeight="1" x14ac:dyDescent="0.25">
      <c r="V692" s="183" t="e">
        <f t="shared" si="136"/>
        <v>#DIV/0!</v>
      </c>
      <c r="CM692" s="154"/>
      <c r="CN692" s="154"/>
    </row>
    <row r="693" spans="22:92" ht="65.099999999999994" customHeight="1" x14ac:dyDescent="0.25">
      <c r="V693" s="183" t="e">
        <f t="shared" si="136"/>
        <v>#DIV/0!</v>
      </c>
      <c r="CM693" s="154"/>
      <c r="CN693" s="154"/>
    </row>
    <row r="694" spans="22:92" ht="65.099999999999994" customHeight="1" x14ac:dyDescent="0.25">
      <c r="V694" s="183" t="e">
        <f t="shared" si="136"/>
        <v>#DIV/0!</v>
      </c>
      <c r="CM694" s="154"/>
      <c r="CN694" s="154"/>
    </row>
    <row r="695" spans="22:92" ht="65.099999999999994" customHeight="1" x14ac:dyDescent="0.25">
      <c r="V695" s="183" t="e">
        <f t="shared" si="136"/>
        <v>#DIV/0!</v>
      </c>
      <c r="CM695" s="154"/>
      <c r="CN695" s="154"/>
    </row>
    <row r="696" spans="22:92" ht="65.099999999999994" customHeight="1" x14ac:dyDescent="0.25">
      <c r="V696" s="183" t="e">
        <f t="shared" si="136"/>
        <v>#DIV/0!</v>
      </c>
      <c r="CM696" s="154"/>
      <c r="CN696" s="154"/>
    </row>
    <row r="697" spans="22:92" ht="65.099999999999994" customHeight="1" x14ac:dyDescent="0.25">
      <c r="V697" s="183" t="e">
        <f t="shared" si="136"/>
        <v>#DIV/0!</v>
      </c>
      <c r="CM697" s="154"/>
      <c r="CN697" s="154"/>
    </row>
    <row r="698" spans="22:92" ht="65.099999999999994" customHeight="1" x14ac:dyDescent="0.25">
      <c r="V698" s="183" t="e">
        <f t="shared" si="136"/>
        <v>#DIV/0!</v>
      </c>
      <c r="CM698" s="154"/>
      <c r="CN698" s="154"/>
    </row>
    <row r="699" spans="22:92" ht="65.099999999999994" customHeight="1" x14ac:dyDescent="0.25">
      <c r="V699" s="183" t="e">
        <f t="shared" si="136"/>
        <v>#DIV/0!</v>
      </c>
      <c r="CM699" s="154"/>
      <c r="CN699" s="154"/>
    </row>
    <row r="700" spans="22:92" ht="65.099999999999994" customHeight="1" x14ac:dyDescent="0.25">
      <c r="V700" s="183" t="e">
        <f t="shared" si="136"/>
        <v>#DIV/0!</v>
      </c>
      <c r="CM700" s="154"/>
      <c r="CN700" s="154"/>
    </row>
    <row r="701" spans="22:92" ht="65.099999999999994" customHeight="1" x14ac:dyDescent="0.25">
      <c r="V701" s="183" t="e">
        <f t="shared" si="136"/>
        <v>#DIV/0!</v>
      </c>
      <c r="CM701" s="154"/>
      <c r="CN701" s="154"/>
    </row>
    <row r="702" spans="22:92" ht="65.099999999999994" customHeight="1" x14ac:dyDescent="0.25">
      <c r="V702" s="183" t="e">
        <f t="shared" si="136"/>
        <v>#DIV/0!</v>
      </c>
      <c r="CM702" s="154"/>
      <c r="CN702" s="154"/>
    </row>
    <row r="703" spans="22:92" ht="65.099999999999994" customHeight="1" x14ac:dyDescent="0.25">
      <c r="V703" s="183" t="e">
        <f t="shared" ref="V703:V766" si="137">U703/T703</f>
        <v>#DIV/0!</v>
      </c>
      <c r="CM703" s="154"/>
      <c r="CN703" s="154"/>
    </row>
    <row r="704" spans="22:92" ht="65.099999999999994" customHeight="1" x14ac:dyDescent="0.25">
      <c r="V704" s="183" t="e">
        <f t="shared" si="137"/>
        <v>#DIV/0!</v>
      </c>
      <c r="CM704" s="154"/>
      <c r="CN704" s="154"/>
    </row>
    <row r="705" spans="22:92" ht="65.099999999999994" customHeight="1" x14ac:dyDescent="0.25">
      <c r="V705" s="183" t="e">
        <f t="shared" si="137"/>
        <v>#DIV/0!</v>
      </c>
      <c r="CM705" s="154"/>
      <c r="CN705" s="154"/>
    </row>
    <row r="706" spans="22:92" ht="65.099999999999994" customHeight="1" x14ac:dyDescent="0.25">
      <c r="V706" s="183" t="e">
        <f t="shared" si="137"/>
        <v>#DIV/0!</v>
      </c>
      <c r="CM706" s="154"/>
      <c r="CN706" s="154"/>
    </row>
    <row r="707" spans="22:92" ht="65.099999999999994" customHeight="1" x14ac:dyDescent="0.25">
      <c r="V707" s="183" t="e">
        <f t="shared" si="137"/>
        <v>#DIV/0!</v>
      </c>
      <c r="CM707" s="154"/>
      <c r="CN707" s="154"/>
    </row>
    <row r="708" spans="22:92" ht="65.099999999999994" customHeight="1" x14ac:dyDescent="0.25">
      <c r="V708" s="183" t="e">
        <f t="shared" si="137"/>
        <v>#DIV/0!</v>
      </c>
      <c r="CM708" s="154"/>
      <c r="CN708" s="154"/>
    </row>
    <row r="709" spans="22:92" ht="65.099999999999994" customHeight="1" x14ac:dyDescent="0.25">
      <c r="V709" s="183" t="e">
        <f t="shared" si="137"/>
        <v>#DIV/0!</v>
      </c>
      <c r="CM709" s="154"/>
      <c r="CN709" s="154"/>
    </row>
    <row r="710" spans="22:92" ht="65.099999999999994" customHeight="1" x14ac:dyDescent="0.25">
      <c r="V710" s="183" t="e">
        <f t="shared" si="137"/>
        <v>#DIV/0!</v>
      </c>
      <c r="CM710" s="154"/>
      <c r="CN710" s="154"/>
    </row>
    <row r="711" spans="22:92" ht="65.099999999999994" customHeight="1" x14ac:dyDescent="0.25">
      <c r="V711" s="183" t="e">
        <f t="shared" si="137"/>
        <v>#DIV/0!</v>
      </c>
      <c r="CM711" s="154"/>
      <c r="CN711" s="154"/>
    </row>
    <row r="712" spans="22:92" ht="65.099999999999994" customHeight="1" x14ac:dyDescent="0.25">
      <c r="V712" s="183" t="e">
        <f t="shared" si="137"/>
        <v>#DIV/0!</v>
      </c>
      <c r="CM712" s="154"/>
      <c r="CN712" s="154"/>
    </row>
    <row r="713" spans="22:92" ht="65.099999999999994" customHeight="1" x14ac:dyDescent="0.25">
      <c r="V713" s="183" t="e">
        <f t="shared" si="137"/>
        <v>#DIV/0!</v>
      </c>
      <c r="CM713" s="154"/>
      <c r="CN713" s="154"/>
    </row>
    <row r="714" spans="22:92" ht="65.099999999999994" customHeight="1" x14ac:dyDescent="0.25">
      <c r="V714" s="183" t="e">
        <f t="shared" si="137"/>
        <v>#DIV/0!</v>
      </c>
      <c r="CM714" s="154"/>
      <c r="CN714" s="154"/>
    </row>
    <row r="715" spans="22:92" ht="65.099999999999994" customHeight="1" x14ac:dyDescent="0.25">
      <c r="V715" s="183" t="e">
        <f t="shared" si="137"/>
        <v>#DIV/0!</v>
      </c>
      <c r="CM715" s="154"/>
      <c r="CN715" s="154"/>
    </row>
    <row r="716" spans="22:92" ht="65.099999999999994" customHeight="1" x14ac:dyDescent="0.25">
      <c r="V716" s="183" t="e">
        <f t="shared" si="137"/>
        <v>#DIV/0!</v>
      </c>
      <c r="CM716" s="154"/>
      <c r="CN716" s="154"/>
    </row>
    <row r="717" spans="22:92" ht="65.099999999999994" customHeight="1" x14ac:dyDescent="0.25">
      <c r="V717" s="183" t="e">
        <f t="shared" si="137"/>
        <v>#DIV/0!</v>
      </c>
      <c r="CM717" s="154"/>
      <c r="CN717" s="154"/>
    </row>
    <row r="718" spans="22:92" ht="65.099999999999994" customHeight="1" x14ac:dyDescent="0.25">
      <c r="V718" s="183" t="e">
        <f t="shared" si="137"/>
        <v>#DIV/0!</v>
      </c>
      <c r="CM718" s="154"/>
      <c r="CN718" s="154"/>
    </row>
    <row r="719" spans="22:92" ht="65.099999999999994" customHeight="1" x14ac:dyDescent="0.25">
      <c r="V719" s="183" t="e">
        <f t="shared" si="137"/>
        <v>#DIV/0!</v>
      </c>
      <c r="CM719" s="154"/>
      <c r="CN719" s="154"/>
    </row>
    <row r="720" spans="22:92" ht="65.099999999999994" customHeight="1" x14ac:dyDescent="0.25">
      <c r="V720" s="183" t="e">
        <f t="shared" si="137"/>
        <v>#DIV/0!</v>
      </c>
      <c r="CM720" s="154"/>
      <c r="CN720" s="154"/>
    </row>
    <row r="721" spans="22:92" ht="65.099999999999994" customHeight="1" x14ac:dyDescent="0.25">
      <c r="V721" s="183" t="e">
        <f t="shared" si="137"/>
        <v>#DIV/0!</v>
      </c>
      <c r="CM721" s="154"/>
      <c r="CN721" s="154"/>
    </row>
    <row r="722" spans="22:92" ht="65.099999999999994" customHeight="1" x14ac:dyDescent="0.25">
      <c r="V722" s="183" t="e">
        <f t="shared" si="137"/>
        <v>#DIV/0!</v>
      </c>
      <c r="CM722" s="154"/>
      <c r="CN722" s="154"/>
    </row>
    <row r="723" spans="22:92" ht="65.099999999999994" customHeight="1" x14ac:dyDescent="0.25">
      <c r="V723" s="183" t="e">
        <f t="shared" si="137"/>
        <v>#DIV/0!</v>
      </c>
      <c r="CM723" s="154"/>
      <c r="CN723" s="154"/>
    </row>
    <row r="724" spans="22:92" ht="65.099999999999994" customHeight="1" x14ac:dyDescent="0.25">
      <c r="V724" s="183" t="e">
        <f t="shared" si="137"/>
        <v>#DIV/0!</v>
      </c>
      <c r="CM724" s="154"/>
      <c r="CN724" s="154"/>
    </row>
    <row r="725" spans="22:92" ht="65.099999999999994" customHeight="1" x14ac:dyDescent="0.25">
      <c r="V725" s="183" t="e">
        <f t="shared" si="137"/>
        <v>#DIV/0!</v>
      </c>
      <c r="CM725" s="154"/>
      <c r="CN725" s="154"/>
    </row>
    <row r="726" spans="22:92" ht="65.099999999999994" customHeight="1" x14ac:dyDescent="0.25">
      <c r="V726" s="183" t="e">
        <f t="shared" si="137"/>
        <v>#DIV/0!</v>
      </c>
      <c r="CM726" s="154"/>
      <c r="CN726" s="154"/>
    </row>
    <row r="727" spans="22:92" ht="65.099999999999994" customHeight="1" x14ac:dyDescent="0.25">
      <c r="V727" s="183" t="e">
        <f t="shared" si="137"/>
        <v>#DIV/0!</v>
      </c>
      <c r="CM727" s="154"/>
      <c r="CN727" s="154"/>
    </row>
    <row r="728" spans="22:92" ht="65.099999999999994" customHeight="1" x14ac:dyDescent="0.25">
      <c r="V728" s="183" t="e">
        <f t="shared" si="137"/>
        <v>#DIV/0!</v>
      </c>
      <c r="CM728" s="154"/>
      <c r="CN728" s="154"/>
    </row>
    <row r="729" spans="22:92" ht="65.099999999999994" customHeight="1" x14ac:dyDescent="0.25">
      <c r="V729" s="183" t="e">
        <f t="shared" si="137"/>
        <v>#DIV/0!</v>
      </c>
      <c r="CM729" s="154"/>
      <c r="CN729" s="154"/>
    </row>
    <row r="730" spans="22:92" ht="65.099999999999994" customHeight="1" x14ac:dyDescent="0.25">
      <c r="V730" s="183" t="e">
        <f t="shared" si="137"/>
        <v>#DIV/0!</v>
      </c>
      <c r="CM730" s="154"/>
      <c r="CN730" s="154"/>
    </row>
    <row r="731" spans="22:92" ht="65.099999999999994" customHeight="1" x14ac:dyDescent="0.25">
      <c r="V731" s="183" t="e">
        <f t="shared" si="137"/>
        <v>#DIV/0!</v>
      </c>
      <c r="CM731" s="154"/>
      <c r="CN731" s="154"/>
    </row>
    <row r="732" spans="22:92" ht="65.099999999999994" customHeight="1" x14ac:dyDescent="0.25">
      <c r="V732" s="183" t="e">
        <f t="shared" si="137"/>
        <v>#DIV/0!</v>
      </c>
      <c r="CM732" s="154"/>
      <c r="CN732" s="154"/>
    </row>
    <row r="733" spans="22:92" ht="65.099999999999994" customHeight="1" x14ac:dyDescent="0.25">
      <c r="V733" s="183" t="e">
        <f t="shared" si="137"/>
        <v>#DIV/0!</v>
      </c>
      <c r="CM733" s="154"/>
      <c r="CN733" s="154"/>
    </row>
    <row r="734" spans="22:92" ht="65.099999999999994" customHeight="1" x14ac:dyDescent="0.25">
      <c r="V734" s="183" t="e">
        <f t="shared" si="137"/>
        <v>#DIV/0!</v>
      </c>
      <c r="CM734" s="154"/>
      <c r="CN734" s="154"/>
    </row>
    <row r="735" spans="22:92" ht="65.099999999999994" customHeight="1" x14ac:dyDescent="0.25">
      <c r="V735" s="183" t="e">
        <f t="shared" si="137"/>
        <v>#DIV/0!</v>
      </c>
      <c r="CM735" s="154"/>
      <c r="CN735" s="154"/>
    </row>
    <row r="736" spans="22:92" ht="65.099999999999994" customHeight="1" x14ac:dyDescent="0.25">
      <c r="V736" s="183" t="e">
        <f t="shared" si="137"/>
        <v>#DIV/0!</v>
      </c>
      <c r="CM736" s="154"/>
      <c r="CN736" s="154"/>
    </row>
    <row r="737" spans="22:92" ht="65.099999999999994" customHeight="1" x14ac:dyDescent="0.25">
      <c r="V737" s="183" t="e">
        <f t="shared" si="137"/>
        <v>#DIV/0!</v>
      </c>
      <c r="CM737" s="154"/>
      <c r="CN737" s="154"/>
    </row>
    <row r="738" spans="22:92" ht="65.099999999999994" customHeight="1" x14ac:dyDescent="0.25">
      <c r="V738" s="183" t="e">
        <f t="shared" si="137"/>
        <v>#DIV/0!</v>
      </c>
      <c r="CM738" s="154"/>
      <c r="CN738" s="154"/>
    </row>
    <row r="739" spans="22:92" ht="65.099999999999994" customHeight="1" x14ac:dyDescent="0.25">
      <c r="V739" s="183" t="e">
        <f t="shared" si="137"/>
        <v>#DIV/0!</v>
      </c>
      <c r="CM739" s="154"/>
      <c r="CN739" s="154"/>
    </row>
    <row r="740" spans="22:92" ht="65.099999999999994" customHeight="1" x14ac:dyDescent="0.25">
      <c r="V740" s="183" t="e">
        <f t="shared" si="137"/>
        <v>#DIV/0!</v>
      </c>
      <c r="CM740" s="154"/>
      <c r="CN740" s="154"/>
    </row>
    <row r="741" spans="22:92" ht="65.099999999999994" customHeight="1" x14ac:dyDescent="0.25">
      <c r="V741" s="183" t="e">
        <f t="shared" si="137"/>
        <v>#DIV/0!</v>
      </c>
      <c r="CM741" s="154"/>
      <c r="CN741" s="154"/>
    </row>
    <row r="742" spans="22:92" ht="65.099999999999994" customHeight="1" x14ac:dyDescent="0.25">
      <c r="V742" s="183" t="e">
        <f t="shared" si="137"/>
        <v>#DIV/0!</v>
      </c>
      <c r="CM742" s="154"/>
      <c r="CN742" s="154"/>
    </row>
    <row r="743" spans="22:92" ht="65.099999999999994" customHeight="1" x14ac:dyDescent="0.25">
      <c r="V743" s="183" t="e">
        <f t="shared" si="137"/>
        <v>#DIV/0!</v>
      </c>
      <c r="CM743" s="154"/>
      <c r="CN743" s="154"/>
    </row>
    <row r="744" spans="22:92" ht="65.099999999999994" customHeight="1" x14ac:dyDescent="0.25">
      <c r="V744" s="183" t="e">
        <f t="shared" si="137"/>
        <v>#DIV/0!</v>
      </c>
      <c r="CM744" s="154"/>
      <c r="CN744" s="154"/>
    </row>
    <row r="745" spans="22:92" ht="65.099999999999994" customHeight="1" x14ac:dyDescent="0.25">
      <c r="V745" s="183" t="e">
        <f t="shared" si="137"/>
        <v>#DIV/0!</v>
      </c>
      <c r="CM745" s="154"/>
      <c r="CN745" s="154"/>
    </row>
    <row r="746" spans="22:92" ht="65.099999999999994" customHeight="1" x14ac:dyDescent="0.25">
      <c r="V746" s="183" t="e">
        <f t="shared" si="137"/>
        <v>#DIV/0!</v>
      </c>
      <c r="CM746" s="154"/>
      <c r="CN746" s="154"/>
    </row>
    <row r="747" spans="22:92" ht="65.099999999999994" customHeight="1" x14ac:dyDescent="0.25">
      <c r="V747" s="183" t="e">
        <f t="shared" si="137"/>
        <v>#DIV/0!</v>
      </c>
      <c r="CM747" s="154"/>
      <c r="CN747" s="154"/>
    </row>
    <row r="748" spans="22:92" ht="65.099999999999994" customHeight="1" x14ac:dyDescent="0.25">
      <c r="V748" s="183" t="e">
        <f t="shared" si="137"/>
        <v>#DIV/0!</v>
      </c>
      <c r="CM748" s="154"/>
      <c r="CN748" s="154"/>
    </row>
    <row r="749" spans="22:92" ht="65.099999999999994" customHeight="1" x14ac:dyDescent="0.25">
      <c r="V749" s="183" t="e">
        <f t="shared" si="137"/>
        <v>#DIV/0!</v>
      </c>
      <c r="CM749" s="154"/>
      <c r="CN749" s="154"/>
    </row>
    <row r="750" spans="22:92" ht="65.099999999999994" customHeight="1" x14ac:dyDescent="0.25">
      <c r="V750" s="183" t="e">
        <f t="shared" si="137"/>
        <v>#DIV/0!</v>
      </c>
      <c r="CM750" s="154"/>
      <c r="CN750" s="154"/>
    </row>
    <row r="751" spans="22:92" ht="65.099999999999994" customHeight="1" x14ac:dyDescent="0.25">
      <c r="V751" s="183" t="e">
        <f t="shared" si="137"/>
        <v>#DIV/0!</v>
      </c>
      <c r="CM751" s="154"/>
      <c r="CN751" s="154"/>
    </row>
    <row r="752" spans="22:92" ht="65.099999999999994" customHeight="1" x14ac:dyDescent="0.25">
      <c r="V752" s="183" t="e">
        <f t="shared" si="137"/>
        <v>#DIV/0!</v>
      </c>
      <c r="CM752" s="154"/>
      <c r="CN752" s="154"/>
    </row>
    <row r="753" spans="22:92" ht="65.099999999999994" customHeight="1" x14ac:dyDescent="0.25">
      <c r="V753" s="183" t="e">
        <f t="shared" si="137"/>
        <v>#DIV/0!</v>
      </c>
      <c r="CM753" s="154"/>
      <c r="CN753" s="154"/>
    </row>
    <row r="754" spans="22:92" ht="65.099999999999994" customHeight="1" x14ac:dyDescent="0.25">
      <c r="V754" s="183" t="e">
        <f t="shared" si="137"/>
        <v>#DIV/0!</v>
      </c>
      <c r="CM754" s="154"/>
      <c r="CN754" s="154"/>
    </row>
    <row r="755" spans="22:92" ht="65.099999999999994" customHeight="1" x14ac:dyDescent="0.25">
      <c r="V755" s="183" t="e">
        <f t="shared" si="137"/>
        <v>#DIV/0!</v>
      </c>
      <c r="CM755" s="154"/>
      <c r="CN755" s="154"/>
    </row>
    <row r="756" spans="22:92" ht="65.099999999999994" customHeight="1" x14ac:dyDescent="0.25">
      <c r="V756" s="183" t="e">
        <f t="shared" si="137"/>
        <v>#DIV/0!</v>
      </c>
      <c r="CM756" s="154"/>
      <c r="CN756" s="154"/>
    </row>
    <row r="757" spans="22:92" ht="65.099999999999994" customHeight="1" x14ac:dyDescent="0.25">
      <c r="V757" s="183" t="e">
        <f t="shared" si="137"/>
        <v>#DIV/0!</v>
      </c>
      <c r="CM757" s="154"/>
      <c r="CN757" s="154"/>
    </row>
    <row r="758" spans="22:92" ht="65.099999999999994" customHeight="1" x14ac:dyDescent="0.25">
      <c r="V758" s="183" t="e">
        <f t="shared" si="137"/>
        <v>#DIV/0!</v>
      </c>
      <c r="CM758" s="154"/>
      <c r="CN758" s="154"/>
    </row>
    <row r="759" spans="22:92" ht="65.099999999999994" customHeight="1" x14ac:dyDescent="0.25">
      <c r="V759" s="183" t="e">
        <f t="shared" si="137"/>
        <v>#DIV/0!</v>
      </c>
      <c r="CM759" s="154"/>
      <c r="CN759" s="154"/>
    </row>
    <row r="760" spans="22:92" ht="65.099999999999994" customHeight="1" x14ac:dyDescent="0.25">
      <c r="V760" s="183" t="e">
        <f t="shared" si="137"/>
        <v>#DIV/0!</v>
      </c>
      <c r="CM760" s="154"/>
      <c r="CN760" s="154"/>
    </row>
    <row r="761" spans="22:92" ht="65.099999999999994" customHeight="1" x14ac:dyDescent="0.25">
      <c r="V761" s="183" t="e">
        <f t="shared" si="137"/>
        <v>#DIV/0!</v>
      </c>
      <c r="CM761" s="154"/>
      <c r="CN761" s="154"/>
    </row>
    <row r="762" spans="22:92" ht="65.099999999999994" customHeight="1" x14ac:dyDescent="0.25">
      <c r="V762" s="183" t="e">
        <f t="shared" si="137"/>
        <v>#DIV/0!</v>
      </c>
      <c r="CM762" s="154"/>
      <c r="CN762" s="154"/>
    </row>
    <row r="763" spans="22:92" ht="65.099999999999994" customHeight="1" x14ac:dyDescent="0.25">
      <c r="V763" s="183" t="e">
        <f t="shared" si="137"/>
        <v>#DIV/0!</v>
      </c>
      <c r="CM763" s="154"/>
      <c r="CN763" s="154"/>
    </row>
    <row r="764" spans="22:92" ht="65.099999999999994" customHeight="1" x14ac:dyDescent="0.25">
      <c r="V764" s="183" t="e">
        <f t="shared" si="137"/>
        <v>#DIV/0!</v>
      </c>
      <c r="CM764" s="154"/>
      <c r="CN764" s="154"/>
    </row>
    <row r="765" spans="22:92" ht="65.099999999999994" customHeight="1" x14ac:dyDescent="0.25">
      <c r="V765" s="183" t="e">
        <f t="shared" si="137"/>
        <v>#DIV/0!</v>
      </c>
      <c r="CM765" s="154"/>
      <c r="CN765" s="154"/>
    </row>
    <row r="766" spans="22:92" ht="65.099999999999994" customHeight="1" x14ac:dyDescent="0.25">
      <c r="V766" s="183" t="e">
        <f t="shared" si="137"/>
        <v>#DIV/0!</v>
      </c>
      <c r="CM766" s="154"/>
      <c r="CN766" s="154"/>
    </row>
    <row r="767" spans="22:92" ht="65.099999999999994" customHeight="1" x14ac:dyDescent="0.25">
      <c r="V767" s="183" t="e">
        <f t="shared" ref="V767:V830" si="138">U767/T767</f>
        <v>#DIV/0!</v>
      </c>
      <c r="CM767" s="154"/>
      <c r="CN767" s="154"/>
    </row>
    <row r="768" spans="22:92" ht="65.099999999999994" customHeight="1" x14ac:dyDescent="0.25">
      <c r="V768" s="183" t="e">
        <f t="shared" si="138"/>
        <v>#DIV/0!</v>
      </c>
      <c r="CM768" s="154"/>
      <c r="CN768" s="154"/>
    </row>
    <row r="769" spans="22:92" ht="65.099999999999994" customHeight="1" x14ac:dyDescent="0.25">
      <c r="V769" s="183" t="e">
        <f t="shared" si="138"/>
        <v>#DIV/0!</v>
      </c>
      <c r="CM769" s="154"/>
      <c r="CN769" s="154"/>
    </row>
    <row r="770" spans="22:92" ht="65.099999999999994" customHeight="1" x14ac:dyDescent="0.25">
      <c r="V770" s="183" t="e">
        <f t="shared" si="138"/>
        <v>#DIV/0!</v>
      </c>
      <c r="CM770" s="154"/>
      <c r="CN770" s="154"/>
    </row>
    <row r="771" spans="22:92" ht="65.099999999999994" customHeight="1" x14ac:dyDescent="0.25">
      <c r="V771" s="183" t="e">
        <f t="shared" si="138"/>
        <v>#DIV/0!</v>
      </c>
      <c r="CM771" s="154"/>
      <c r="CN771" s="154"/>
    </row>
    <row r="772" spans="22:92" ht="65.099999999999994" customHeight="1" x14ac:dyDescent="0.25">
      <c r="V772" s="183" t="e">
        <f t="shared" si="138"/>
        <v>#DIV/0!</v>
      </c>
      <c r="CM772" s="154"/>
      <c r="CN772" s="154"/>
    </row>
    <row r="773" spans="22:92" ht="65.099999999999994" customHeight="1" x14ac:dyDescent="0.25">
      <c r="V773" s="183" t="e">
        <f t="shared" si="138"/>
        <v>#DIV/0!</v>
      </c>
      <c r="CM773" s="154"/>
      <c r="CN773" s="154"/>
    </row>
    <row r="774" spans="22:92" ht="65.099999999999994" customHeight="1" x14ac:dyDescent="0.25">
      <c r="V774" s="183" t="e">
        <f t="shared" si="138"/>
        <v>#DIV/0!</v>
      </c>
      <c r="CM774" s="154"/>
      <c r="CN774" s="154"/>
    </row>
    <row r="775" spans="22:92" ht="65.099999999999994" customHeight="1" x14ac:dyDescent="0.25">
      <c r="V775" s="183" t="e">
        <f t="shared" si="138"/>
        <v>#DIV/0!</v>
      </c>
      <c r="CM775" s="154"/>
      <c r="CN775" s="154"/>
    </row>
    <row r="776" spans="22:92" ht="65.099999999999994" customHeight="1" x14ac:dyDescent="0.25">
      <c r="V776" s="183" t="e">
        <f t="shared" si="138"/>
        <v>#DIV/0!</v>
      </c>
      <c r="CM776" s="154"/>
      <c r="CN776" s="154"/>
    </row>
    <row r="777" spans="22:92" ht="65.099999999999994" customHeight="1" x14ac:dyDescent="0.25">
      <c r="V777" s="183" t="e">
        <f t="shared" si="138"/>
        <v>#DIV/0!</v>
      </c>
      <c r="CM777" s="154"/>
      <c r="CN777" s="154"/>
    </row>
    <row r="778" spans="22:92" ht="65.099999999999994" customHeight="1" x14ac:dyDescent="0.25">
      <c r="V778" s="183" t="e">
        <f t="shared" si="138"/>
        <v>#DIV/0!</v>
      </c>
      <c r="CM778" s="154"/>
      <c r="CN778" s="154"/>
    </row>
    <row r="779" spans="22:92" ht="65.099999999999994" customHeight="1" x14ac:dyDescent="0.25">
      <c r="V779" s="183" t="e">
        <f t="shared" si="138"/>
        <v>#DIV/0!</v>
      </c>
      <c r="CM779" s="154"/>
      <c r="CN779" s="154"/>
    </row>
    <row r="780" spans="22:92" ht="65.099999999999994" customHeight="1" x14ac:dyDescent="0.25">
      <c r="V780" s="183" t="e">
        <f t="shared" si="138"/>
        <v>#DIV/0!</v>
      </c>
      <c r="CM780" s="154"/>
      <c r="CN780" s="154"/>
    </row>
    <row r="781" spans="22:92" ht="65.099999999999994" customHeight="1" x14ac:dyDescent="0.25">
      <c r="V781" s="183" t="e">
        <f t="shared" si="138"/>
        <v>#DIV/0!</v>
      </c>
      <c r="CM781" s="154"/>
      <c r="CN781" s="154"/>
    </row>
    <row r="782" spans="22:92" ht="65.099999999999994" customHeight="1" x14ac:dyDescent="0.25">
      <c r="V782" s="183" t="e">
        <f t="shared" si="138"/>
        <v>#DIV/0!</v>
      </c>
      <c r="CM782" s="154"/>
      <c r="CN782" s="154"/>
    </row>
    <row r="783" spans="22:92" ht="65.099999999999994" customHeight="1" x14ac:dyDescent="0.25">
      <c r="V783" s="183" t="e">
        <f t="shared" si="138"/>
        <v>#DIV/0!</v>
      </c>
      <c r="CM783" s="154"/>
      <c r="CN783" s="154"/>
    </row>
    <row r="784" spans="22:92" ht="65.099999999999994" customHeight="1" x14ac:dyDescent="0.25">
      <c r="V784" s="183" t="e">
        <f t="shared" si="138"/>
        <v>#DIV/0!</v>
      </c>
      <c r="CM784" s="154"/>
      <c r="CN784" s="154"/>
    </row>
    <row r="785" spans="22:92" ht="65.099999999999994" customHeight="1" x14ac:dyDescent="0.25">
      <c r="V785" s="183" t="e">
        <f t="shared" si="138"/>
        <v>#DIV/0!</v>
      </c>
      <c r="CM785" s="154"/>
      <c r="CN785" s="154"/>
    </row>
    <row r="786" spans="22:92" ht="65.099999999999994" customHeight="1" x14ac:dyDescent="0.25">
      <c r="V786" s="183" t="e">
        <f t="shared" si="138"/>
        <v>#DIV/0!</v>
      </c>
      <c r="CM786" s="154"/>
      <c r="CN786" s="154"/>
    </row>
    <row r="787" spans="22:92" ht="65.099999999999994" customHeight="1" x14ac:dyDescent="0.25">
      <c r="V787" s="183" t="e">
        <f t="shared" si="138"/>
        <v>#DIV/0!</v>
      </c>
      <c r="CM787" s="154"/>
      <c r="CN787" s="154"/>
    </row>
    <row r="788" spans="22:92" ht="65.099999999999994" customHeight="1" x14ac:dyDescent="0.25">
      <c r="V788" s="183" t="e">
        <f t="shared" si="138"/>
        <v>#DIV/0!</v>
      </c>
      <c r="CM788" s="154"/>
      <c r="CN788" s="154"/>
    </row>
    <row r="789" spans="22:92" ht="65.099999999999994" customHeight="1" x14ac:dyDescent="0.25">
      <c r="V789" s="183" t="e">
        <f t="shared" si="138"/>
        <v>#DIV/0!</v>
      </c>
      <c r="CM789" s="154"/>
      <c r="CN789" s="154"/>
    </row>
    <row r="790" spans="22:92" ht="65.099999999999994" customHeight="1" x14ac:dyDescent="0.25">
      <c r="V790" s="183" t="e">
        <f t="shared" si="138"/>
        <v>#DIV/0!</v>
      </c>
      <c r="CM790" s="154"/>
      <c r="CN790" s="154"/>
    </row>
    <row r="791" spans="22:92" ht="65.099999999999994" customHeight="1" x14ac:dyDescent="0.25">
      <c r="V791" s="183" t="e">
        <f t="shared" si="138"/>
        <v>#DIV/0!</v>
      </c>
      <c r="CM791" s="154"/>
      <c r="CN791" s="154"/>
    </row>
    <row r="792" spans="22:92" ht="65.099999999999994" customHeight="1" x14ac:dyDescent="0.25">
      <c r="V792" s="183" t="e">
        <f t="shared" si="138"/>
        <v>#DIV/0!</v>
      </c>
      <c r="CM792" s="154"/>
      <c r="CN792" s="154"/>
    </row>
    <row r="793" spans="22:92" ht="65.099999999999994" customHeight="1" x14ac:dyDescent="0.25">
      <c r="V793" s="183" t="e">
        <f t="shared" si="138"/>
        <v>#DIV/0!</v>
      </c>
      <c r="CM793" s="154"/>
      <c r="CN793" s="154"/>
    </row>
    <row r="794" spans="22:92" ht="65.099999999999994" customHeight="1" x14ac:dyDescent="0.25">
      <c r="V794" s="183" t="e">
        <f t="shared" si="138"/>
        <v>#DIV/0!</v>
      </c>
      <c r="CM794" s="154"/>
      <c r="CN794" s="154"/>
    </row>
    <row r="795" spans="22:92" ht="65.099999999999994" customHeight="1" x14ac:dyDescent="0.25">
      <c r="V795" s="183" t="e">
        <f t="shared" si="138"/>
        <v>#DIV/0!</v>
      </c>
      <c r="CM795" s="154"/>
      <c r="CN795" s="154"/>
    </row>
    <row r="796" spans="22:92" ht="65.099999999999994" customHeight="1" x14ac:dyDescent="0.25">
      <c r="V796" s="183" t="e">
        <f t="shared" si="138"/>
        <v>#DIV/0!</v>
      </c>
      <c r="CM796" s="154"/>
      <c r="CN796" s="154"/>
    </row>
    <row r="797" spans="22:92" ht="65.099999999999994" customHeight="1" x14ac:dyDescent="0.25">
      <c r="V797" s="183" t="e">
        <f t="shared" si="138"/>
        <v>#DIV/0!</v>
      </c>
      <c r="CM797" s="154"/>
      <c r="CN797" s="154"/>
    </row>
    <row r="798" spans="22:92" ht="65.099999999999994" customHeight="1" x14ac:dyDescent="0.25">
      <c r="V798" s="183" t="e">
        <f t="shared" si="138"/>
        <v>#DIV/0!</v>
      </c>
      <c r="CM798" s="154"/>
      <c r="CN798" s="154"/>
    </row>
    <row r="799" spans="22:92" ht="65.099999999999994" customHeight="1" x14ac:dyDescent="0.25">
      <c r="V799" s="183" t="e">
        <f t="shared" si="138"/>
        <v>#DIV/0!</v>
      </c>
      <c r="CM799" s="154"/>
      <c r="CN799" s="154"/>
    </row>
    <row r="800" spans="22:92" ht="65.099999999999994" customHeight="1" x14ac:dyDescent="0.25">
      <c r="V800" s="183" t="e">
        <f t="shared" si="138"/>
        <v>#DIV/0!</v>
      </c>
      <c r="CM800" s="154"/>
      <c r="CN800" s="154"/>
    </row>
    <row r="801" spans="22:92" ht="65.099999999999994" customHeight="1" x14ac:dyDescent="0.25">
      <c r="V801" s="183" t="e">
        <f t="shared" si="138"/>
        <v>#DIV/0!</v>
      </c>
      <c r="CM801" s="154"/>
      <c r="CN801" s="154"/>
    </row>
    <row r="802" spans="22:92" ht="65.099999999999994" customHeight="1" x14ac:dyDescent="0.25">
      <c r="V802" s="183" t="e">
        <f t="shared" si="138"/>
        <v>#DIV/0!</v>
      </c>
      <c r="CM802" s="154"/>
      <c r="CN802" s="154"/>
    </row>
    <row r="803" spans="22:92" ht="65.099999999999994" customHeight="1" x14ac:dyDescent="0.25">
      <c r="V803" s="183" t="e">
        <f t="shared" si="138"/>
        <v>#DIV/0!</v>
      </c>
      <c r="CM803" s="154"/>
      <c r="CN803" s="154"/>
    </row>
    <row r="804" spans="22:92" ht="65.099999999999994" customHeight="1" x14ac:dyDescent="0.25">
      <c r="V804" s="183" t="e">
        <f t="shared" si="138"/>
        <v>#DIV/0!</v>
      </c>
      <c r="CM804" s="154"/>
      <c r="CN804" s="154"/>
    </row>
    <row r="805" spans="22:92" ht="65.099999999999994" customHeight="1" x14ac:dyDescent="0.25">
      <c r="V805" s="183" t="e">
        <f t="shared" si="138"/>
        <v>#DIV/0!</v>
      </c>
      <c r="CM805" s="154"/>
      <c r="CN805" s="154"/>
    </row>
    <row r="806" spans="22:92" ht="65.099999999999994" customHeight="1" x14ac:dyDescent="0.25">
      <c r="V806" s="183" t="e">
        <f t="shared" si="138"/>
        <v>#DIV/0!</v>
      </c>
      <c r="CM806" s="154"/>
      <c r="CN806" s="154"/>
    </row>
    <row r="807" spans="22:92" ht="65.099999999999994" customHeight="1" x14ac:dyDescent="0.25">
      <c r="V807" s="183" t="e">
        <f t="shared" si="138"/>
        <v>#DIV/0!</v>
      </c>
      <c r="CM807" s="154"/>
      <c r="CN807" s="154"/>
    </row>
    <row r="808" spans="22:92" ht="65.099999999999994" customHeight="1" x14ac:dyDescent="0.25">
      <c r="V808" s="183" t="e">
        <f t="shared" si="138"/>
        <v>#DIV/0!</v>
      </c>
      <c r="CM808" s="154"/>
      <c r="CN808" s="154"/>
    </row>
    <row r="809" spans="22:92" ht="65.099999999999994" customHeight="1" x14ac:dyDescent="0.25">
      <c r="V809" s="183" t="e">
        <f t="shared" si="138"/>
        <v>#DIV/0!</v>
      </c>
      <c r="CM809" s="154"/>
      <c r="CN809" s="154"/>
    </row>
    <row r="810" spans="22:92" ht="65.099999999999994" customHeight="1" x14ac:dyDescent="0.25">
      <c r="V810" s="183" t="e">
        <f t="shared" si="138"/>
        <v>#DIV/0!</v>
      </c>
      <c r="CM810" s="154"/>
      <c r="CN810" s="154"/>
    </row>
    <row r="811" spans="22:92" ht="65.099999999999994" customHeight="1" x14ac:dyDescent="0.25">
      <c r="V811" s="183" t="e">
        <f t="shared" si="138"/>
        <v>#DIV/0!</v>
      </c>
      <c r="CM811" s="154"/>
      <c r="CN811" s="154"/>
    </row>
    <row r="812" spans="22:92" ht="65.099999999999994" customHeight="1" x14ac:dyDescent="0.25">
      <c r="V812" s="183" t="e">
        <f t="shared" si="138"/>
        <v>#DIV/0!</v>
      </c>
      <c r="CM812" s="154"/>
      <c r="CN812" s="154"/>
    </row>
    <row r="813" spans="22:92" ht="65.099999999999994" customHeight="1" x14ac:dyDescent="0.25">
      <c r="V813" s="183" t="e">
        <f t="shared" si="138"/>
        <v>#DIV/0!</v>
      </c>
      <c r="CM813" s="154"/>
      <c r="CN813" s="154"/>
    </row>
    <row r="814" spans="22:92" ht="65.099999999999994" customHeight="1" x14ac:dyDescent="0.25">
      <c r="V814" s="183" t="e">
        <f t="shared" si="138"/>
        <v>#DIV/0!</v>
      </c>
      <c r="CM814" s="154"/>
      <c r="CN814" s="154"/>
    </row>
    <row r="815" spans="22:92" ht="65.099999999999994" customHeight="1" x14ac:dyDescent="0.25">
      <c r="V815" s="183" t="e">
        <f t="shared" si="138"/>
        <v>#DIV/0!</v>
      </c>
      <c r="CM815" s="154"/>
      <c r="CN815" s="154"/>
    </row>
    <row r="816" spans="22:92" ht="65.099999999999994" customHeight="1" x14ac:dyDescent="0.25">
      <c r="V816" s="183" t="e">
        <f t="shared" si="138"/>
        <v>#DIV/0!</v>
      </c>
      <c r="CM816" s="154"/>
      <c r="CN816" s="154"/>
    </row>
    <row r="817" spans="22:92" ht="65.099999999999994" customHeight="1" x14ac:dyDescent="0.25">
      <c r="V817" s="183" t="e">
        <f t="shared" si="138"/>
        <v>#DIV/0!</v>
      </c>
      <c r="CM817" s="154"/>
      <c r="CN817" s="154"/>
    </row>
    <row r="818" spans="22:92" ht="65.099999999999994" customHeight="1" x14ac:dyDescent="0.25">
      <c r="V818" s="183" t="e">
        <f t="shared" si="138"/>
        <v>#DIV/0!</v>
      </c>
      <c r="CM818" s="154"/>
      <c r="CN818" s="154"/>
    </row>
    <row r="819" spans="22:92" ht="65.099999999999994" customHeight="1" x14ac:dyDescent="0.25">
      <c r="V819" s="183" t="e">
        <f t="shared" si="138"/>
        <v>#DIV/0!</v>
      </c>
      <c r="CM819" s="154"/>
      <c r="CN819" s="154"/>
    </row>
    <row r="820" spans="22:92" ht="65.099999999999994" customHeight="1" x14ac:dyDescent="0.25">
      <c r="V820" s="183" t="e">
        <f t="shared" si="138"/>
        <v>#DIV/0!</v>
      </c>
      <c r="CM820" s="154"/>
      <c r="CN820" s="154"/>
    </row>
    <row r="821" spans="22:92" ht="65.099999999999994" customHeight="1" x14ac:dyDescent="0.25">
      <c r="V821" s="183" t="e">
        <f t="shared" si="138"/>
        <v>#DIV/0!</v>
      </c>
      <c r="CM821" s="154"/>
      <c r="CN821" s="154"/>
    </row>
    <row r="822" spans="22:92" ht="65.099999999999994" customHeight="1" x14ac:dyDescent="0.25">
      <c r="V822" s="183" t="e">
        <f t="shared" si="138"/>
        <v>#DIV/0!</v>
      </c>
      <c r="CM822" s="154"/>
      <c r="CN822" s="154"/>
    </row>
    <row r="823" spans="22:92" ht="65.099999999999994" customHeight="1" x14ac:dyDescent="0.25">
      <c r="V823" s="183" t="e">
        <f t="shared" si="138"/>
        <v>#DIV/0!</v>
      </c>
      <c r="CM823" s="154"/>
      <c r="CN823" s="154"/>
    </row>
    <row r="824" spans="22:92" ht="65.099999999999994" customHeight="1" x14ac:dyDescent="0.25">
      <c r="V824" s="183" t="e">
        <f t="shared" si="138"/>
        <v>#DIV/0!</v>
      </c>
      <c r="CM824" s="154"/>
      <c r="CN824" s="154"/>
    </row>
    <row r="825" spans="22:92" ht="65.099999999999994" customHeight="1" x14ac:dyDescent="0.25">
      <c r="V825" s="183" t="e">
        <f t="shared" si="138"/>
        <v>#DIV/0!</v>
      </c>
      <c r="CM825" s="154"/>
      <c r="CN825" s="154"/>
    </row>
    <row r="826" spans="22:92" ht="65.099999999999994" customHeight="1" x14ac:dyDescent="0.25">
      <c r="V826" s="183" t="e">
        <f t="shared" si="138"/>
        <v>#DIV/0!</v>
      </c>
      <c r="CM826" s="154"/>
      <c r="CN826" s="154"/>
    </row>
    <row r="827" spans="22:92" ht="65.099999999999994" customHeight="1" x14ac:dyDescent="0.25">
      <c r="V827" s="183" t="e">
        <f t="shared" si="138"/>
        <v>#DIV/0!</v>
      </c>
      <c r="CM827" s="154"/>
      <c r="CN827" s="154"/>
    </row>
    <row r="828" spans="22:92" ht="65.099999999999994" customHeight="1" x14ac:dyDescent="0.25">
      <c r="V828" s="183" t="e">
        <f t="shared" si="138"/>
        <v>#DIV/0!</v>
      </c>
      <c r="CM828" s="154"/>
      <c r="CN828" s="154"/>
    </row>
    <row r="829" spans="22:92" ht="65.099999999999994" customHeight="1" x14ac:dyDescent="0.25">
      <c r="V829" s="183" t="e">
        <f t="shared" si="138"/>
        <v>#DIV/0!</v>
      </c>
      <c r="CM829" s="154"/>
      <c r="CN829" s="154"/>
    </row>
    <row r="830" spans="22:92" ht="65.099999999999994" customHeight="1" x14ac:dyDescent="0.25">
      <c r="V830" s="183" t="e">
        <f t="shared" si="138"/>
        <v>#DIV/0!</v>
      </c>
      <c r="CM830" s="154"/>
      <c r="CN830" s="154"/>
    </row>
    <row r="831" spans="22:92" ht="65.099999999999994" customHeight="1" x14ac:dyDescent="0.25">
      <c r="V831" s="183" t="e">
        <f t="shared" ref="V831:V894" si="139">U831/T831</f>
        <v>#DIV/0!</v>
      </c>
      <c r="CM831" s="154"/>
      <c r="CN831" s="154"/>
    </row>
    <row r="832" spans="22:92" ht="65.099999999999994" customHeight="1" x14ac:dyDescent="0.25">
      <c r="V832" s="183" t="e">
        <f t="shared" si="139"/>
        <v>#DIV/0!</v>
      </c>
      <c r="CM832" s="154"/>
      <c r="CN832" s="154"/>
    </row>
    <row r="833" spans="22:92" ht="65.099999999999994" customHeight="1" x14ac:dyDescent="0.25">
      <c r="V833" s="183" t="e">
        <f t="shared" si="139"/>
        <v>#DIV/0!</v>
      </c>
      <c r="CM833" s="154"/>
      <c r="CN833" s="154"/>
    </row>
    <row r="834" spans="22:92" ht="65.099999999999994" customHeight="1" x14ac:dyDescent="0.25">
      <c r="V834" s="183" t="e">
        <f t="shared" si="139"/>
        <v>#DIV/0!</v>
      </c>
      <c r="CM834" s="154"/>
      <c r="CN834" s="154"/>
    </row>
    <row r="835" spans="22:92" ht="65.099999999999994" customHeight="1" x14ac:dyDescent="0.25">
      <c r="V835" s="183" t="e">
        <f t="shared" si="139"/>
        <v>#DIV/0!</v>
      </c>
      <c r="CM835" s="154"/>
      <c r="CN835" s="154"/>
    </row>
    <row r="836" spans="22:92" ht="65.099999999999994" customHeight="1" x14ac:dyDescent="0.25">
      <c r="V836" s="183" t="e">
        <f t="shared" si="139"/>
        <v>#DIV/0!</v>
      </c>
      <c r="CM836" s="154"/>
      <c r="CN836" s="154"/>
    </row>
    <row r="837" spans="22:92" ht="65.099999999999994" customHeight="1" x14ac:dyDescent="0.25">
      <c r="V837" s="183" t="e">
        <f t="shared" si="139"/>
        <v>#DIV/0!</v>
      </c>
      <c r="CM837" s="154"/>
      <c r="CN837" s="154"/>
    </row>
    <row r="838" spans="22:92" ht="65.099999999999994" customHeight="1" x14ac:dyDescent="0.25">
      <c r="V838" s="183" t="e">
        <f t="shared" si="139"/>
        <v>#DIV/0!</v>
      </c>
      <c r="CM838" s="154"/>
      <c r="CN838" s="154"/>
    </row>
    <row r="839" spans="22:92" ht="65.099999999999994" customHeight="1" x14ac:dyDescent="0.25">
      <c r="V839" s="183" t="e">
        <f t="shared" si="139"/>
        <v>#DIV/0!</v>
      </c>
      <c r="CM839" s="154"/>
      <c r="CN839" s="154"/>
    </row>
    <row r="840" spans="22:92" ht="65.099999999999994" customHeight="1" x14ac:dyDescent="0.25">
      <c r="V840" s="183" t="e">
        <f t="shared" si="139"/>
        <v>#DIV/0!</v>
      </c>
      <c r="CM840" s="154"/>
      <c r="CN840" s="154"/>
    </row>
    <row r="841" spans="22:92" ht="65.099999999999994" customHeight="1" x14ac:dyDescent="0.25">
      <c r="V841" s="183" t="e">
        <f t="shared" si="139"/>
        <v>#DIV/0!</v>
      </c>
      <c r="CM841" s="154"/>
      <c r="CN841" s="154"/>
    </row>
    <row r="842" spans="22:92" ht="65.099999999999994" customHeight="1" x14ac:dyDescent="0.25">
      <c r="V842" s="183" t="e">
        <f t="shared" si="139"/>
        <v>#DIV/0!</v>
      </c>
      <c r="CM842" s="154"/>
      <c r="CN842" s="154"/>
    </row>
    <row r="843" spans="22:92" ht="65.099999999999994" customHeight="1" x14ac:dyDescent="0.25">
      <c r="V843" s="183" t="e">
        <f t="shared" si="139"/>
        <v>#DIV/0!</v>
      </c>
      <c r="CM843" s="154"/>
      <c r="CN843" s="154"/>
    </row>
    <row r="844" spans="22:92" ht="65.099999999999994" customHeight="1" x14ac:dyDescent="0.25">
      <c r="V844" s="183" t="e">
        <f t="shared" si="139"/>
        <v>#DIV/0!</v>
      </c>
      <c r="CM844" s="154"/>
      <c r="CN844" s="154"/>
    </row>
    <row r="845" spans="22:92" ht="65.099999999999994" customHeight="1" x14ac:dyDescent="0.25">
      <c r="V845" s="183" t="e">
        <f t="shared" si="139"/>
        <v>#DIV/0!</v>
      </c>
      <c r="CM845" s="154"/>
      <c r="CN845" s="154"/>
    </row>
    <row r="846" spans="22:92" ht="65.099999999999994" customHeight="1" x14ac:dyDescent="0.25">
      <c r="V846" s="183" t="e">
        <f t="shared" si="139"/>
        <v>#DIV/0!</v>
      </c>
      <c r="CM846" s="154"/>
      <c r="CN846" s="154"/>
    </row>
    <row r="847" spans="22:92" ht="65.099999999999994" customHeight="1" x14ac:dyDescent="0.25">
      <c r="V847" s="183" t="e">
        <f t="shared" si="139"/>
        <v>#DIV/0!</v>
      </c>
      <c r="CM847" s="154"/>
      <c r="CN847" s="154"/>
    </row>
    <row r="848" spans="22:92" ht="65.099999999999994" customHeight="1" x14ac:dyDescent="0.25">
      <c r="V848" s="183" t="e">
        <f t="shared" si="139"/>
        <v>#DIV/0!</v>
      </c>
      <c r="CM848" s="154"/>
      <c r="CN848" s="154"/>
    </row>
    <row r="849" spans="22:92" ht="65.099999999999994" customHeight="1" x14ac:dyDescent="0.25">
      <c r="V849" s="183" t="e">
        <f t="shared" si="139"/>
        <v>#DIV/0!</v>
      </c>
      <c r="CM849" s="154"/>
      <c r="CN849" s="154"/>
    </row>
    <row r="850" spans="22:92" ht="65.099999999999994" customHeight="1" x14ac:dyDescent="0.25">
      <c r="V850" s="183" t="e">
        <f t="shared" si="139"/>
        <v>#DIV/0!</v>
      </c>
      <c r="CM850" s="154"/>
      <c r="CN850" s="154"/>
    </row>
    <row r="851" spans="22:92" ht="65.099999999999994" customHeight="1" x14ac:dyDescent="0.25">
      <c r="V851" s="183" t="e">
        <f t="shared" si="139"/>
        <v>#DIV/0!</v>
      </c>
      <c r="CM851" s="154"/>
      <c r="CN851" s="154"/>
    </row>
    <row r="852" spans="22:92" ht="65.099999999999994" customHeight="1" x14ac:dyDescent="0.25">
      <c r="V852" s="183" t="e">
        <f t="shared" si="139"/>
        <v>#DIV/0!</v>
      </c>
      <c r="CM852" s="154"/>
      <c r="CN852" s="154"/>
    </row>
    <row r="853" spans="22:92" ht="65.099999999999994" customHeight="1" x14ac:dyDescent="0.25">
      <c r="V853" s="183" t="e">
        <f t="shared" si="139"/>
        <v>#DIV/0!</v>
      </c>
      <c r="CM853" s="154"/>
      <c r="CN853" s="154"/>
    </row>
    <row r="854" spans="22:92" ht="65.099999999999994" customHeight="1" x14ac:dyDescent="0.25">
      <c r="V854" s="183" t="e">
        <f t="shared" si="139"/>
        <v>#DIV/0!</v>
      </c>
      <c r="CM854" s="154"/>
      <c r="CN854" s="154"/>
    </row>
    <row r="855" spans="22:92" ht="65.099999999999994" customHeight="1" x14ac:dyDescent="0.25">
      <c r="V855" s="183" t="e">
        <f t="shared" si="139"/>
        <v>#DIV/0!</v>
      </c>
      <c r="CM855" s="154"/>
      <c r="CN855" s="154"/>
    </row>
    <row r="856" spans="22:92" ht="65.099999999999994" customHeight="1" x14ac:dyDescent="0.25">
      <c r="V856" s="183" t="e">
        <f t="shared" si="139"/>
        <v>#DIV/0!</v>
      </c>
      <c r="CM856" s="154"/>
      <c r="CN856" s="154"/>
    </row>
    <row r="857" spans="22:92" ht="65.099999999999994" customHeight="1" x14ac:dyDescent="0.25">
      <c r="V857" s="183" t="e">
        <f t="shared" si="139"/>
        <v>#DIV/0!</v>
      </c>
      <c r="CM857" s="154"/>
      <c r="CN857" s="154"/>
    </row>
    <row r="858" spans="22:92" ht="65.099999999999994" customHeight="1" x14ac:dyDescent="0.25">
      <c r="V858" s="183" t="e">
        <f t="shared" si="139"/>
        <v>#DIV/0!</v>
      </c>
      <c r="CM858" s="154"/>
      <c r="CN858" s="154"/>
    </row>
    <row r="859" spans="22:92" ht="65.099999999999994" customHeight="1" x14ac:dyDescent="0.25">
      <c r="V859" s="183" t="e">
        <f t="shared" si="139"/>
        <v>#DIV/0!</v>
      </c>
      <c r="CM859" s="154"/>
      <c r="CN859" s="154"/>
    </row>
    <row r="860" spans="22:92" ht="65.099999999999994" customHeight="1" x14ac:dyDescent="0.25">
      <c r="V860" s="183" t="e">
        <f t="shared" si="139"/>
        <v>#DIV/0!</v>
      </c>
      <c r="CM860" s="154"/>
      <c r="CN860" s="154"/>
    </row>
    <row r="861" spans="22:92" ht="65.099999999999994" customHeight="1" x14ac:dyDescent="0.25">
      <c r="V861" s="183" t="e">
        <f t="shared" si="139"/>
        <v>#DIV/0!</v>
      </c>
      <c r="CM861" s="154"/>
      <c r="CN861" s="154"/>
    </row>
    <row r="862" spans="22:92" ht="65.099999999999994" customHeight="1" x14ac:dyDescent="0.25">
      <c r="V862" s="183" t="e">
        <f t="shared" si="139"/>
        <v>#DIV/0!</v>
      </c>
      <c r="CM862" s="154"/>
      <c r="CN862" s="154"/>
    </row>
    <row r="863" spans="22:92" ht="65.099999999999994" customHeight="1" x14ac:dyDescent="0.25">
      <c r="V863" s="183" t="e">
        <f t="shared" si="139"/>
        <v>#DIV/0!</v>
      </c>
      <c r="CM863" s="154"/>
      <c r="CN863" s="154"/>
    </row>
    <row r="864" spans="22:92" ht="65.099999999999994" customHeight="1" x14ac:dyDescent="0.25">
      <c r="V864" s="183" t="e">
        <f t="shared" si="139"/>
        <v>#DIV/0!</v>
      </c>
      <c r="CM864" s="154"/>
      <c r="CN864" s="154"/>
    </row>
    <row r="865" spans="22:92" ht="65.099999999999994" customHeight="1" x14ac:dyDescent="0.25">
      <c r="V865" s="183" t="e">
        <f t="shared" si="139"/>
        <v>#DIV/0!</v>
      </c>
      <c r="CM865" s="154"/>
      <c r="CN865" s="154"/>
    </row>
    <row r="866" spans="22:92" ht="65.099999999999994" customHeight="1" x14ac:dyDescent="0.25">
      <c r="V866" s="183" t="e">
        <f t="shared" si="139"/>
        <v>#DIV/0!</v>
      </c>
      <c r="CM866" s="154"/>
      <c r="CN866" s="154"/>
    </row>
    <row r="867" spans="22:92" ht="65.099999999999994" customHeight="1" x14ac:dyDescent="0.25">
      <c r="V867" s="183" t="e">
        <f t="shared" si="139"/>
        <v>#DIV/0!</v>
      </c>
      <c r="CM867" s="154"/>
      <c r="CN867" s="154"/>
    </row>
    <row r="868" spans="22:92" ht="65.099999999999994" customHeight="1" x14ac:dyDescent="0.25">
      <c r="V868" s="183" t="e">
        <f t="shared" si="139"/>
        <v>#DIV/0!</v>
      </c>
      <c r="CM868" s="154"/>
      <c r="CN868" s="154"/>
    </row>
    <row r="869" spans="22:92" ht="65.099999999999994" customHeight="1" x14ac:dyDescent="0.25">
      <c r="V869" s="183" t="e">
        <f t="shared" si="139"/>
        <v>#DIV/0!</v>
      </c>
      <c r="CM869" s="154"/>
      <c r="CN869" s="154"/>
    </row>
    <row r="870" spans="22:92" ht="65.099999999999994" customHeight="1" x14ac:dyDescent="0.25">
      <c r="V870" s="183" t="e">
        <f t="shared" si="139"/>
        <v>#DIV/0!</v>
      </c>
      <c r="CM870" s="154"/>
      <c r="CN870" s="154"/>
    </row>
    <row r="871" spans="22:92" ht="65.099999999999994" customHeight="1" x14ac:dyDescent="0.25">
      <c r="V871" s="183" t="e">
        <f t="shared" si="139"/>
        <v>#DIV/0!</v>
      </c>
      <c r="CM871" s="154"/>
      <c r="CN871" s="154"/>
    </row>
    <row r="872" spans="22:92" ht="65.099999999999994" customHeight="1" x14ac:dyDescent="0.25">
      <c r="V872" s="183" t="e">
        <f t="shared" si="139"/>
        <v>#DIV/0!</v>
      </c>
      <c r="CM872" s="154"/>
      <c r="CN872" s="154"/>
    </row>
    <row r="873" spans="22:92" ht="65.099999999999994" customHeight="1" x14ac:dyDescent="0.25">
      <c r="V873" s="183" t="e">
        <f t="shared" si="139"/>
        <v>#DIV/0!</v>
      </c>
      <c r="CM873" s="154"/>
      <c r="CN873" s="154"/>
    </row>
    <row r="874" spans="22:92" ht="65.099999999999994" customHeight="1" x14ac:dyDescent="0.25">
      <c r="V874" s="183" t="e">
        <f t="shared" si="139"/>
        <v>#DIV/0!</v>
      </c>
      <c r="CM874" s="154"/>
      <c r="CN874" s="154"/>
    </row>
    <row r="875" spans="22:92" ht="65.099999999999994" customHeight="1" x14ac:dyDescent="0.25">
      <c r="V875" s="183" t="e">
        <f t="shared" si="139"/>
        <v>#DIV/0!</v>
      </c>
      <c r="CM875" s="154"/>
      <c r="CN875" s="154"/>
    </row>
    <row r="876" spans="22:92" ht="65.099999999999994" customHeight="1" x14ac:dyDescent="0.25">
      <c r="V876" s="183" t="e">
        <f t="shared" si="139"/>
        <v>#DIV/0!</v>
      </c>
      <c r="CM876" s="154"/>
      <c r="CN876" s="154"/>
    </row>
    <row r="877" spans="22:92" ht="65.099999999999994" customHeight="1" x14ac:dyDescent="0.25">
      <c r="V877" s="183" t="e">
        <f t="shared" si="139"/>
        <v>#DIV/0!</v>
      </c>
      <c r="CM877" s="154"/>
      <c r="CN877" s="154"/>
    </row>
    <row r="878" spans="22:92" ht="65.099999999999994" customHeight="1" x14ac:dyDescent="0.25">
      <c r="V878" s="183" t="e">
        <f t="shared" si="139"/>
        <v>#DIV/0!</v>
      </c>
      <c r="CM878" s="154"/>
      <c r="CN878" s="154"/>
    </row>
    <row r="879" spans="22:92" ht="65.099999999999994" customHeight="1" x14ac:dyDescent="0.25">
      <c r="V879" s="183" t="e">
        <f t="shared" si="139"/>
        <v>#DIV/0!</v>
      </c>
      <c r="CM879" s="154"/>
      <c r="CN879" s="154"/>
    </row>
    <row r="880" spans="22:92" ht="65.099999999999994" customHeight="1" x14ac:dyDescent="0.25">
      <c r="V880" s="183" t="e">
        <f t="shared" si="139"/>
        <v>#DIV/0!</v>
      </c>
      <c r="CM880" s="154"/>
      <c r="CN880" s="154"/>
    </row>
    <row r="881" spans="22:92" ht="65.099999999999994" customHeight="1" x14ac:dyDescent="0.25">
      <c r="V881" s="183" t="e">
        <f t="shared" si="139"/>
        <v>#DIV/0!</v>
      </c>
      <c r="CM881" s="154"/>
      <c r="CN881" s="154"/>
    </row>
    <row r="882" spans="22:92" ht="65.099999999999994" customHeight="1" x14ac:dyDescent="0.25">
      <c r="V882" s="183" t="e">
        <f t="shared" si="139"/>
        <v>#DIV/0!</v>
      </c>
      <c r="CM882" s="154"/>
      <c r="CN882" s="154"/>
    </row>
    <row r="883" spans="22:92" ht="65.099999999999994" customHeight="1" x14ac:dyDescent="0.25">
      <c r="V883" s="183" t="e">
        <f t="shared" si="139"/>
        <v>#DIV/0!</v>
      </c>
      <c r="CM883" s="154"/>
      <c r="CN883" s="154"/>
    </row>
    <row r="884" spans="22:92" ht="65.099999999999994" customHeight="1" x14ac:dyDescent="0.25">
      <c r="V884" s="183" t="e">
        <f t="shared" si="139"/>
        <v>#DIV/0!</v>
      </c>
      <c r="CM884" s="154"/>
      <c r="CN884" s="154"/>
    </row>
    <row r="885" spans="22:92" ht="65.099999999999994" customHeight="1" x14ac:dyDescent="0.25">
      <c r="V885" s="183" t="e">
        <f t="shared" si="139"/>
        <v>#DIV/0!</v>
      </c>
      <c r="CM885" s="154"/>
      <c r="CN885" s="154"/>
    </row>
    <row r="886" spans="22:92" ht="65.099999999999994" customHeight="1" x14ac:dyDescent="0.25">
      <c r="V886" s="183" t="e">
        <f t="shared" si="139"/>
        <v>#DIV/0!</v>
      </c>
      <c r="CM886" s="154"/>
      <c r="CN886" s="154"/>
    </row>
    <row r="887" spans="22:92" ht="65.099999999999994" customHeight="1" x14ac:dyDescent="0.25">
      <c r="V887" s="183" t="e">
        <f t="shared" si="139"/>
        <v>#DIV/0!</v>
      </c>
      <c r="CM887" s="154"/>
      <c r="CN887" s="154"/>
    </row>
    <row r="888" spans="22:92" ht="65.099999999999994" customHeight="1" x14ac:dyDescent="0.25">
      <c r="V888" s="183" t="e">
        <f t="shared" si="139"/>
        <v>#DIV/0!</v>
      </c>
      <c r="CM888" s="154"/>
      <c r="CN888" s="154"/>
    </row>
    <row r="889" spans="22:92" ht="65.099999999999994" customHeight="1" x14ac:dyDescent="0.25">
      <c r="V889" s="183" t="e">
        <f t="shared" si="139"/>
        <v>#DIV/0!</v>
      </c>
      <c r="CM889" s="154"/>
      <c r="CN889" s="154"/>
    </row>
    <row r="890" spans="22:92" ht="65.099999999999994" customHeight="1" x14ac:dyDescent="0.25">
      <c r="V890" s="183" t="e">
        <f t="shared" si="139"/>
        <v>#DIV/0!</v>
      </c>
      <c r="CM890" s="154"/>
      <c r="CN890" s="154"/>
    </row>
    <row r="891" spans="22:92" ht="65.099999999999994" customHeight="1" x14ac:dyDescent="0.25">
      <c r="V891" s="183" t="e">
        <f t="shared" si="139"/>
        <v>#DIV/0!</v>
      </c>
      <c r="CM891" s="154"/>
      <c r="CN891" s="154"/>
    </row>
    <row r="892" spans="22:92" ht="65.099999999999994" customHeight="1" x14ac:dyDescent="0.25">
      <c r="V892" s="183" t="e">
        <f t="shared" si="139"/>
        <v>#DIV/0!</v>
      </c>
      <c r="CM892" s="154"/>
      <c r="CN892" s="154"/>
    </row>
    <row r="893" spans="22:92" ht="65.099999999999994" customHeight="1" x14ac:dyDescent="0.25">
      <c r="V893" s="183" t="e">
        <f t="shared" si="139"/>
        <v>#DIV/0!</v>
      </c>
      <c r="CM893" s="154"/>
      <c r="CN893" s="154"/>
    </row>
    <row r="894" spans="22:92" ht="65.099999999999994" customHeight="1" x14ac:dyDescent="0.25">
      <c r="V894" s="183" t="e">
        <f t="shared" si="139"/>
        <v>#DIV/0!</v>
      </c>
      <c r="CM894" s="154"/>
      <c r="CN894" s="154"/>
    </row>
    <row r="895" spans="22:92" ht="65.099999999999994" customHeight="1" x14ac:dyDescent="0.25">
      <c r="V895" s="183" t="e">
        <f t="shared" ref="V895:V958" si="140">U895/T895</f>
        <v>#DIV/0!</v>
      </c>
      <c r="CM895" s="154"/>
      <c r="CN895" s="154"/>
    </row>
    <row r="896" spans="22:92" ht="65.099999999999994" customHeight="1" x14ac:dyDescent="0.25">
      <c r="V896" s="183" t="e">
        <f t="shared" si="140"/>
        <v>#DIV/0!</v>
      </c>
      <c r="CM896" s="154"/>
      <c r="CN896" s="154"/>
    </row>
    <row r="897" spans="22:92" ht="65.099999999999994" customHeight="1" x14ac:dyDescent="0.25">
      <c r="V897" s="183" t="e">
        <f t="shared" si="140"/>
        <v>#DIV/0!</v>
      </c>
      <c r="CM897" s="154"/>
      <c r="CN897" s="154"/>
    </row>
    <row r="898" spans="22:92" ht="65.099999999999994" customHeight="1" x14ac:dyDescent="0.25">
      <c r="V898" s="183" t="e">
        <f t="shared" si="140"/>
        <v>#DIV/0!</v>
      </c>
      <c r="CM898" s="154"/>
      <c r="CN898" s="154"/>
    </row>
    <row r="899" spans="22:92" ht="65.099999999999994" customHeight="1" x14ac:dyDescent="0.25">
      <c r="V899" s="183" t="e">
        <f t="shared" si="140"/>
        <v>#DIV/0!</v>
      </c>
      <c r="CM899" s="154"/>
      <c r="CN899" s="154"/>
    </row>
    <row r="900" spans="22:92" ht="65.099999999999994" customHeight="1" x14ac:dyDescent="0.25">
      <c r="V900" s="183" t="e">
        <f t="shared" si="140"/>
        <v>#DIV/0!</v>
      </c>
      <c r="CM900" s="154"/>
      <c r="CN900" s="154"/>
    </row>
    <row r="901" spans="22:92" ht="65.099999999999994" customHeight="1" x14ac:dyDescent="0.25">
      <c r="V901" s="183" t="e">
        <f t="shared" si="140"/>
        <v>#DIV/0!</v>
      </c>
      <c r="CM901" s="154"/>
      <c r="CN901" s="154"/>
    </row>
    <row r="902" spans="22:92" ht="65.099999999999994" customHeight="1" x14ac:dyDescent="0.25">
      <c r="V902" s="183" t="e">
        <f t="shared" si="140"/>
        <v>#DIV/0!</v>
      </c>
      <c r="CM902" s="154"/>
      <c r="CN902" s="154"/>
    </row>
    <row r="903" spans="22:92" ht="65.099999999999994" customHeight="1" x14ac:dyDescent="0.25">
      <c r="V903" s="183" t="e">
        <f t="shared" si="140"/>
        <v>#DIV/0!</v>
      </c>
      <c r="CM903" s="154"/>
      <c r="CN903" s="154"/>
    </row>
    <row r="904" spans="22:92" ht="65.099999999999994" customHeight="1" x14ac:dyDescent="0.25">
      <c r="V904" s="183" t="e">
        <f t="shared" si="140"/>
        <v>#DIV/0!</v>
      </c>
      <c r="CM904" s="154"/>
      <c r="CN904" s="154"/>
    </row>
    <row r="905" spans="22:92" ht="65.099999999999994" customHeight="1" x14ac:dyDescent="0.25">
      <c r="V905" s="183" t="e">
        <f t="shared" si="140"/>
        <v>#DIV/0!</v>
      </c>
      <c r="CM905" s="154"/>
      <c r="CN905" s="154"/>
    </row>
    <row r="906" spans="22:92" ht="65.099999999999994" customHeight="1" x14ac:dyDescent="0.25">
      <c r="V906" s="183" t="e">
        <f t="shared" si="140"/>
        <v>#DIV/0!</v>
      </c>
      <c r="CM906" s="154"/>
      <c r="CN906" s="154"/>
    </row>
    <row r="907" spans="22:92" ht="65.099999999999994" customHeight="1" x14ac:dyDescent="0.25">
      <c r="V907" s="183" t="e">
        <f t="shared" si="140"/>
        <v>#DIV/0!</v>
      </c>
      <c r="CM907" s="154"/>
      <c r="CN907" s="154"/>
    </row>
    <row r="908" spans="22:92" ht="65.099999999999994" customHeight="1" x14ac:dyDescent="0.25">
      <c r="V908" s="183" t="e">
        <f t="shared" si="140"/>
        <v>#DIV/0!</v>
      </c>
      <c r="CM908" s="154"/>
      <c r="CN908" s="154"/>
    </row>
    <row r="909" spans="22:92" ht="65.099999999999994" customHeight="1" x14ac:dyDescent="0.25">
      <c r="V909" s="183" t="e">
        <f t="shared" si="140"/>
        <v>#DIV/0!</v>
      </c>
      <c r="CM909" s="154"/>
      <c r="CN909" s="154"/>
    </row>
    <row r="910" spans="22:92" ht="65.099999999999994" customHeight="1" x14ac:dyDescent="0.25">
      <c r="V910" s="183" t="e">
        <f t="shared" si="140"/>
        <v>#DIV/0!</v>
      </c>
      <c r="CM910" s="154"/>
      <c r="CN910" s="154"/>
    </row>
    <row r="911" spans="22:92" ht="65.099999999999994" customHeight="1" x14ac:dyDescent="0.25">
      <c r="V911" s="183" t="e">
        <f t="shared" si="140"/>
        <v>#DIV/0!</v>
      </c>
      <c r="CM911" s="154"/>
      <c r="CN911" s="154"/>
    </row>
    <row r="912" spans="22:92" ht="65.099999999999994" customHeight="1" x14ac:dyDescent="0.25">
      <c r="V912" s="183" t="e">
        <f t="shared" si="140"/>
        <v>#DIV/0!</v>
      </c>
      <c r="CM912" s="154"/>
      <c r="CN912" s="154"/>
    </row>
    <row r="913" spans="22:92" ht="65.099999999999994" customHeight="1" x14ac:dyDescent="0.25">
      <c r="V913" s="183" t="e">
        <f t="shared" si="140"/>
        <v>#DIV/0!</v>
      </c>
      <c r="CM913" s="154"/>
      <c r="CN913" s="154"/>
    </row>
    <row r="914" spans="22:92" ht="65.099999999999994" customHeight="1" x14ac:dyDescent="0.25">
      <c r="V914" s="183" t="e">
        <f t="shared" si="140"/>
        <v>#DIV/0!</v>
      </c>
      <c r="CM914" s="154"/>
      <c r="CN914" s="154"/>
    </row>
    <row r="915" spans="22:92" ht="65.099999999999994" customHeight="1" x14ac:dyDescent="0.25">
      <c r="V915" s="183" t="e">
        <f t="shared" si="140"/>
        <v>#DIV/0!</v>
      </c>
      <c r="CM915" s="154"/>
      <c r="CN915" s="154"/>
    </row>
    <row r="916" spans="22:92" ht="65.099999999999994" customHeight="1" x14ac:dyDescent="0.25">
      <c r="V916" s="183" t="e">
        <f t="shared" si="140"/>
        <v>#DIV/0!</v>
      </c>
      <c r="CM916" s="154"/>
      <c r="CN916" s="154"/>
    </row>
    <row r="917" spans="22:92" ht="65.099999999999994" customHeight="1" x14ac:dyDescent="0.25">
      <c r="V917" s="183" t="e">
        <f t="shared" si="140"/>
        <v>#DIV/0!</v>
      </c>
      <c r="CM917" s="154"/>
      <c r="CN917" s="154"/>
    </row>
    <row r="918" spans="22:92" ht="65.099999999999994" customHeight="1" x14ac:dyDescent="0.25">
      <c r="V918" s="183" t="e">
        <f t="shared" si="140"/>
        <v>#DIV/0!</v>
      </c>
      <c r="CM918" s="154"/>
      <c r="CN918" s="154"/>
    </row>
    <row r="919" spans="22:92" ht="65.099999999999994" customHeight="1" x14ac:dyDescent="0.25">
      <c r="V919" s="183" t="e">
        <f t="shared" si="140"/>
        <v>#DIV/0!</v>
      </c>
      <c r="CM919" s="154"/>
      <c r="CN919" s="154"/>
    </row>
    <row r="920" spans="22:92" ht="65.099999999999994" customHeight="1" x14ac:dyDescent="0.25">
      <c r="V920" s="183" t="e">
        <f t="shared" si="140"/>
        <v>#DIV/0!</v>
      </c>
      <c r="CM920" s="154"/>
      <c r="CN920" s="154"/>
    </row>
    <row r="921" spans="22:92" ht="65.099999999999994" customHeight="1" x14ac:dyDescent="0.25">
      <c r="V921" s="183" t="e">
        <f t="shared" si="140"/>
        <v>#DIV/0!</v>
      </c>
      <c r="CM921" s="154"/>
      <c r="CN921" s="154"/>
    </row>
    <row r="922" spans="22:92" ht="65.099999999999994" customHeight="1" x14ac:dyDescent="0.25">
      <c r="V922" s="183" t="e">
        <f t="shared" si="140"/>
        <v>#DIV/0!</v>
      </c>
      <c r="CM922" s="154"/>
      <c r="CN922" s="154"/>
    </row>
    <row r="923" spans="22:92" ht="65.099999999999994" customHeight="1" x14ac:dyDescent="0.25">
      <c r="V923" s="183" t="e">
        <f t="shared" si="140"/>
        <v>#DIV/0!</v>
      </c>
      <c r="CM923" s="154"/>
      <c r="CN923" s="154"/>
    </row>
    <row r="924" spans="22:92" ht="65.099999999999994" customHeight="1" x14ac:dyDescent="0.25">
      <c r="V924" s="183" t="e">
        <f t="shared" si="140"/>
        <v>#DIV/0!</v>
      </c>
      <c r="CM924" s="154"/>
      <c r="CN924" s="154"/>
    </row>
    <row r="925" spans="22:92" ht="65.099999999999994" customHeight="1" x14ac:dyDescent="0.25">
      <c r="V925" s="183" t="e">
        <f t="shared" si="140"/>
        <v>#DIV/0!</v>
      </c>
      <c r="CM925" s="154"/>
      <c r="CN925" s="154"/>
    </row>
    <row r="926" spans="22:92" ht="65.099999999999994" customHeight="1" x14ac:dyDescent="0.25">
      <c r="V926" s="183" t="e">
        <f t="shared" si="140"/>
        <v>#DIV/0!</v>
      </c>
      <c r="CM926" s="154"/>
      <c r="CN926" s="154"/>
    </row>
    <row r="927" spans="22:92" ht="65.099999999999994" customHeight="1" x14ac:dyDescent="0.25">
      <c r="V927" s="183" t="e">
        <f t="shared" si="140"/>
        <v>#DIV/0!</v>
      </c>
      <c r="CM927" s="154"/>
      <c r="CN927" s="154"/>
    </row>
    <row r="928" spans="22:92" ht="65.099999999999994" customHeight="1" x14ac:dyDescent="0.25">
      <c r="V928" s="183" t="e">
        <f t="shared" si="140"/>
        <v>#DIV/0!</v>
      </c>
      <c r="CM928" s="154"/>
      <c r="CN928" s="154"/>
    </row>
    <row r="929" spans="22:92" ht="65.099999999999994" customHeight="1" x14ac:dyDescent="0.25">
      <c r="V929" s="183" t="e">
        <f t="shared" si="140"/>
        <v>#DIV/0!</v>
      </c>
      <c r="CM929" s="154"/>
      <c r="CN929" s="154"/>
    </row>
    <row r="930" spans="22:92" ht="65.099999999999994" customHeight="1" x14ac:dyDescent="0.25">
      <c r="V930" s="183" t="e">
        <f t="shared" si="140"/>
        <v>#DIV/0!</v>
      </c>
      <c r="CM930" s="154"/>
      <c r="CN930" s="154"/>
    </row>
    <row r="931" spans="22:92" ht="65.099999999999994" customHeight="1" x14ac:dyDescent="0.25">
      <c r="V931" s="183" t="e">
        <f t="shared" si="140"/>
        <v>#DIV/0!</v>
      </c>
      <c r="CM931" s="154"/>
      <c r="CN931" s="154"/>
    </row>
    <row r="932" spans="22:92" ht="65.099999999999994" customHeight="1" x14ac:dyDescent="0.25">
      <c r="V932" s="183" t="e">
        <f t="shared" si="140"/>
        <v>#DIV/0!</v>
      </c>
      <c r="CM932" s="154"/>
      <c r="CN932" s="154"/>
    </row>
    <row r="933" spans="22:92" ht="65.099999999999994" customHeight="1" x14ac:dyDescent="0.25">
      <c r="V933" s="183" t="e">
        <f t="shared" si="140"/>
        <v>#DIV/0!</v>
      </c>
      <c r="CM933" s="154"/>
      <c r="CN933" s="154"/>
    </row>
    <row r="934" spans="22:92" ht="65.099999999999994" customHeight="1" x14ac:dyDescent="0.25">
      <c r="V934" s="183" t="e">
        <f t="shared" si="140"/>
        <v>#DIV/0!</v>
      </c>
      <c r="CM934" s="154"/>
      <c r="CN934" s="154"/>
    </row>
    <row r="935" spans="22:92" ht="65.099999999999994" customHeight="1" x14ac:dyDescent="0.25">
      <c r="V935" s="183" t="e">
        <f t="shared" si="140"/>
        <v>#DIV/0!</v>
      </c>
      <c r="CM935" s="154"/>
      <c r="CN935" s="154"/>
    </row>
    <row r="936" spans="22:92" ht="65.099999999999994" customHeight="1" x14ac:dyDescent="0.25">
      <c r="V936" s="183" t="e">
        <f t="shared" si="140"/>
        <v>#DIV/0!</v>
      </c>
      <c r="CM936" s="154"/>
      <c r="CN936" s="154"/>
    </row>
    <row r="937" spans="22:92" ht="65.099999999999994" customHeight="1" x14ac:dyDescent="0.25">
      <c r="V937" s="183" t="e">
        <f t="shared" si="140"/>
        <v>#DIV/0!</v>
      </c>
      <c r="CM937" s="154"/>
      <c r="CN937" s="154"/>
    </row>
    <row r="938" spans="22:92" ht="65.099999999999994" customHeight="1" x14ac:dyDescent="0.25">
      <c r="V938" s="183" t="e">
        <f t="shared" si="140"/>
        <v>#DIV/0!</v>
      </c>
      <c r="CM938" s="154"/>
      <c r="CN938" s="154"/>
    </row>
    <row r="939" spans="22:92" ht="65.099999999999994" customHeight="1" x14ac:dyDescent="0.25">
      <c r="V939" s="183" t="e">
        <f t="shared" si="140"/>
        <v>#DIV/0!</v>
      </c>
      <c r="CM939" s="154"/>
      <c r="CN939" s="154"/>
    </row>
    <row r="940" spans="22:92" ht="65.099999999999994" customHeight="1" x14ac:dyDescent="0.25">
      <c r="V940" s="183" t="e">
        <f t="shared" si="140"/>
        <v>#DIV/0!</v>
      </c>
      <c r="CM940" s="154"/>
      <c r="CN940" s="154"/>
    </row>
    <row r="941" spans="22:92" ht="65.099999999999994" customHeight="1" x14ac:dyDescent="0.25">
      <c r="V941" s="183" t="e">
        <f t="shared" si="140"/>
        <v>#DIV/0!</v>
      </c>
      <c r="CM941" s="154"/>
      <c r="CN941" s="154"/>
    </row>
    <row r="942" spans="22:92" ht="65.099999999999994" customHeight="1" x14ac:dyDescent="0.25">
      <c r="V942" s="183" t="e">
        <f t="shared" si="140"/>
        <v>#DIV/0!</v>
      </c>
      <c r="CM942" s="154"/>
      <c r="CN942" s="154"/>
    </row>
    <row r="943" spans="22:92" ht="65.099999999999994" customHeight="1" x14ac:dyDescent="0.25">
      <c r="V943" s="183" t="e">
        <f t="shared" si="140"/>
        <v>#DIV/0!</v>
      </c>
      <c r="CM943" s="154"/>
      <c r="CN943" s="154"/>
    </row>
    <row r="944" spans="22:92" ht="65.099999999999994" customHeight="1" x14ac:dyDescent="0.25">
      <c r="V944" s="183" t="e">
        <f t="shared" si="140"/>
        <v>#DIV/0!</v>
      </c>
      <c r="CM944" s="154"/>
      <c r="CN944" s="154"/>
    </row>
    <row r="945" spans="22:92" ht="65.099999999999994" customHeight="1" x14ac:dyDescent="0.25">
      <c r="V945" s="183" t="e">
        <f t="shared" si="140"/>
        <v>#DIV/0!</v>
      </c>
      <c r="CM945" s="154"/>
      <c r="CN945" s="154"/>
    </row>
    <row r="946" spans="22:92" ht="65.099999999999994" customHeight="1" x14ac:dyDescent="0.25">
      <c r="V946" s="183" t="e">
        <f t="shared" si="140"/>
        <v>#DIV/0!</v>
      </c>
      <c r="CM946" s="154"/>
      <c r="CN946" s="154"/>
    </row>
    <row r="947" spans="22:92" ht="65.099999999999994" customHeight="1" x14ac:dyDescent="0.25">
      <c r="V947" s="183" t="e">
        <f t="shared" si="140"/>
        <v>#DIV/0!</v>
      </c>
      <c r="CM947" s="154"/>
      <c r="CN947" s="154"/>
    </row>
    <row r="948" spans="22:92" ht="65.099999999999994" customHeight="1" x14ac:dyDescent="0.25">
      <c r="V948" s="183" t="e">
        <f t="shared" si="140"/>
        <v>#DIV/0!</v>
      </c>
      <c r="CM948" s="154"/>
      <c r="CN948" s="154"/>
    </row>
    <row r="949" spans="22:92" ht="65.099999999999994" customHeight="1" x14ac:dyDescent="0.25">
      <c r="V949" s="183" t="e">
        <f t="shared" si="140"/>
        <v>#DIV/0!</v>
      </c>
      <c r="CM949" s="154"/>
      <c r="CN949" s="154"/>
    </row>
    <row r="950" spans="22:92" ht="65.099999999999994" customHeight="1" x14ac:dyDescent="0.25">
      <c r="V950" s="183" t="e">
        <f t="shared" si="140"/>
        <v>#DIV/0!</v>
      </c>
      <c r="CM950" s="154"/>
      <c r="CN950" s="154"/>
    </row>
    <row r="951" spans="22:92" ht="65.099999999999994" customHeight="1" x14ac:dyDescent="0.25">
      <c r="V951" s="183" t="e">
        <f t="shared" si="140"/>
        <v>#DIV/0!</v>
      </c>
      <c r="CM951" s="154"/>
      <c r="CN951" s="154"/>
    </row>
    <row r="952" spans="22:92" ht="65.099999999999994" customHeight="1" x14ac:dyDescent="0.25">
      <c r="V952" s="183" t="e">
        <f t="shared" si="140"/>
        <v>#DIV/0!</v>
      </c>
      <c r="CM952" s="154"/>
      <c r="CN952" s="154"/>
    </row>
    <row r="953" spans="22:92" ht="65.099999999999994" customHeight="1" x14ac:dyDescent="0.25">
      <c r="V953" s="183" t="e">
        <f t="shared" si="140"/>
        <v>#DIV/0!</v>
      </c>
      <c r="CM953" s="154"/>
      <c r="CN953" s="154"/>
    </row>
    <row r="954" spans="22:92" ht="65.099999999999994" customHeight="1" x14ac:dyDescent="0.25">
      <c r="V954" s="183" t="e">
        <f t="shared" si="140"/>
        <v>#DIV/0!</v>
      </c>
      <c r="CM954" s="154"/>
      <c r="CN954" s="154"/>
    </row>
    <row r="955" spans="22:92" ht="65.099999999999994" customHeight="1" x14ac:dyDescent="0.25">
      <c r="V955" s="183" t="e">
        <f t="shared" si="140"/>
        <v>#DIV/0!</v>
      </c>
      <c r="CM955" s="154"/>
      <c r="CN955" s="154"/>
    </row>
    <row r="956" spans="22:92" ht="65.099999999999994" customHeight="1" x14ac:dyDescent="0.25">
      <c r="V956" s="183" t="e">
        <f t="shared" si="140"/>
        <v>#DIV/0!</v>
      </c>
      <c r="CM956" s="154"/>
      <c r="CN956" s="154"/>
    </row>
    <row r="957" spans="22:92" ht="65.099999999999994" customHeight="1" x14ac:dyDescent="0.25">
      <c r="V957" s="183" t="e">
        <f t="shared" si="140"/>
        <v>#DIV/0!</v>
      </c>
      <c r="CM957" s="154"/>
      <c r="CN957" s="154"/>
    </row>
    <row r="958" spans="22:92" ht="65.099999999999994" customHeight="1" x14ac:dyDescent="0.25">
      <c r="V958" s="183" t="e">
        <f t="shared" si="140"/>
        <v>#DIV/0!</v>
      </c>
      <c r="CM958" s="154"/>
      <c r="CN958" s="154"/>
    </row>
    <row r="959" spans="22:92" ht="65.099999999999994" customHeight="1" x14ac:dyDescent="0.25">
      <c r="V959" s="183" t="e">
        <f t="shared" ref="V959:V1022" si="141">U959/T959</f>
        <v>#DIV/0!</v>
      </c>
      <c r="CM959" s="154"/>
      <c r="CN959" s="154"/>
    </row>
    <row r="960" spans="22:92" ht="65.099999999999994" customHeight="1" x14ac:dyDescent="0.25">
      <c r="V960" s="183" t="e">
        <f t="shared" si="141"/>
        <v>#DIV/0!</v>
      </c>
      <c r="CM960" s="154"/>
      <c r="CN960" s="154"/>
    </row>
    <row r="961" spans="22:92" ht="65.099999999999994" customHeight="1" x14ac:dyDescent="0.25">
      <c r="V961" s="183" t="e">
        <f t="shared" si="141"/>
        <v>#DIV/0!</v>
      </c>
      <c r="CM961" s="154"/>
      <c r="CN961" s="154"/>
    </row>
    <row r="962" spans="22:92" ht="65.099999999999994" customHeight="1" x14ac:dyDescent="0.25">
      <c r="V962" s="183" t="e">
        <f t="shared" si="141"/>
        <v>#DIV/0!</v>
      </c>
      <c r="CM962" s="154"/>
      <c r="CN962" s="154"/>
    </row>
    <row r="963" spans="22:92" ht="65.099999999999994" customHeight="1" x14ac:dyDescent="0.25">
      <c r="V963" s="183" t="e">
        <f t="shared" si="141"/>
        <v>#DIV/0!</v>
      </c>
      <c r="CM963" s="154"/>
      <c r="CN963" s="154"/>
    </row>
    <row r="964" spans="22:92" ht="65.099999999999994" customHeight="1" x14ac:dyDescent="0.25">
      <c r="V964" s="183" t="e">
        <f t="shared" si="141"/>
        <v>#DIV/0!</v>
      </c>
      <c r="CM964" s="154"/>
      <c r="CN964" s="154"/>
    </row>
    <row r="965" spans="22:92" ht="65.099999999999994" customHeight="1" x14ac:dyDescent="0.25">
      <c r="V965" s="183" t="e">
        <f t="shared" si="141"/>
        <v>#DIV/0!</v>
      </c>
      <c r="CM965" s="154"/>
      <c r="CN965" s="154"/>
    </row>
    <row r="966" spans="22:92" ht="65.099999999999994" customHeight="1" x14ac:dyDescent="0.25">
      <c r="V966" s="183" t="e">
        <f t="shared" si="141"/>
        <v>#DIV/0!</v>
      </c>
      <c r="CM966" s="154"/>
      <c r="CN966" s="154"/>
    </row>
    <row r="967" spans="22:92" ht="65.099999999999994" customHeight="1" x14ac:dyDescent="0.25">
      <c r="V967" s="183" t="e">
        <f t="shared" si="141"/>
        <v>#DIV/0!</v>
      </c>
      <c r="CM967" s="154"/>
      <c r="CN967" s="154"/>
    </row>
    <row r="968" spans="22:92" ht="65.099999999999994" customHeight="1" x14ac:dyDescent="0.25">
      <c r="V968" s="183" t="e">
        <f t="shared" si="141"/>
        <v>#DIV/0!</v>
      </c>
      <c r="CM968" s="154"/>
      <c r="CN968" s="154"/>
    </row>
    <row r="969" spans="22:92" ht="65.099999999999994" customHeight="1" x14ac:dyDescent="0.25">
      <c r="V969" s="183" t="e">
        <f t="shared" si="141"/>
        <v>#DIV/0!</v>
      </c>
      <c r="CM969" s="154"/>
      <c r="CN969" s="154"/>
    </row>
    <row r="970" spans="22:92" ht="65.099999999999994" customHeight="1" x14ac:dyDescent="0.25">
      <c r="V970" s="183" t="e">
        <f t="shared" si="141"/>
        <v>#DIV/0!</v>
      </c>
      <c r="CM970" s="154"/>
      <c r="CN970" s="154"/>
    </row>
    <row r="971" spans="22:92" ht="65.099999999999994" customHeight="1" x14ac:dyDescent="0.25">
      <c r="V971" s="183" t="e">
        <f t="shared" si="141"/>
        <v>#DIV/0!</v>
      </c>
      <c r="CM971" s="154"/>
      <c r="CN971" s="154"/>
    </row>
    <row r="972" spans="22:92" ht="65.099999999999994" customHeight="1" x14ac:dyDescent="0.25">
      <c r="V972" s="183" t="e">
        <f t="shared" si="141"/>
        <v>#DIV/0!</v>
      </c>
      <c r="CM972" s="154"/>
      <c r="CN972" s="154"/>
    </row>
    <row r="973" spans="22:92" ht="65.099999999999994" customHeight="1" x14ac:dyDescent="0.25">
      <c r="V973" s="183" t="e">
        <f t="shared" si="141"/>
        <v>#DIV/0!</v>
      </c>
      <c r="CM973" s="154"/>
      <c r="CN973" s="154"/>
    </row>
    <row r="974" spans="22:92" ht="65.099999999999994" customHeight="1" x14ac:dyDescent="0.25">
      <c r="V974" s="183" t="e">
        <f t="shared" si="141"/>
        <v>#DIV/0!</v>
      </c>
      <c r="CM974" s="154"/>
      <c r="CN974" s="154"/>
    </row>
    <row r="975" spans="22:92" ht="65.099999999999994" customHeight="1" x14ac:dyDescent="0.25">
      <c r="V975" s="183" t="e">
        <f t="shared" si="141"/>
        <v>#DIV/0!</v>
      </c>
      <c r="CM975" s="154"/>
      <c r="CN975" s="154"/>
    </row>
    <row r="976" spans="22:92" ht="65.099999999999994" customHeight="1" x14ac:dyDescent="0.25">
      <c r="V976" s="183" t="e">
        <f t="shared" si="141"/>
        <v>#DIV/0!</v>
      </c>
      <c r="CM976" s="154"/>
      <c r="CN976" s="154"/>
    </row>
    <row r="977" spans="22:92" ht="65.099999999999994" customHeight="1" x14ac:dyDescent="0.25">
      <c r="V977" s="183" t="e">
        <f t="shared" si="141"/>
        <v>#DIV/0!</v>
      </c>
      <c r="CM977" s="154"/>
      <c r="CN977" s="154"/>
    </row>
    <row r="978" spans="22:92" ht="65.099999999999994" customHeight="1" x14ac:dyDescent="0.25">
      <c r="V978" s="183" t="e">
        <f t="shared" si="141"/>
        <v>#DIV/0!</v>
      </c>
      <c r="CM978" s="154"/>
      <c r="CN978" s="154"/>
    </row>
    <row r="979" spans="22:92" ht="65.099999999999994" customHeight="1" x14ac:dyDescent="0.25">
      <c r="V979" s="183" t="e">
        <f t="shared" si="141"/>
        <v>#DIV/0!</v>
      </c>
      <c r="CM979" s="154"/>
      <c r="CN979" s="154"/>
    </row>
    <row r="980" spans="22:92" ht="65.099999999999994" customHeight="1" x14ac:dyDescent="0.25">
      <c r="V980" s="183" t="e">
        <f t="shared" si="141"/>
        <v>#DIV/0!</v>
      </c>
      <c r="CM980" s="154"/>
      <c r="CN980" s="154"/>
    </row>
    <row r="981" spans="22:92" ht="65.099999999999994" customHeight="1" x14ac:dyDescent="0.25">
      <c r="V981" s="183" t="e">
        <f t="shared" si="141"/>
        <v>#DIV/0!</v>
      </c>
      <c r="CM981" s="154"/>
      <c r="CN981" s="154"/>
    </row>
    <row r="982" spans="22:92" ht="65.099999999999994" customHeight="1" x14ac:dyDescent="0.25">
      <c r="V982" s="183" t="e">
        <f t="shared" si="141"/>
        <v>#DIV/0!</v>
      </c>
      <c r="CM982" s="154"/>
      <c r="CN982" s="154"/>
    </row>
    <row r="983" spans="22:92" ht="65.099999999999994" customHeight="1" x14ac:dyDescent="0.25">
      <c r="V983" s="183" t="e">
        <f t="shared" si="141"/>
        <v>#DIV/0!</v>
      </c>
      <c r="CM983" s="154"/>
      <c r="CN983" s="154"/>
    </row>
    <row r="984" spans="22:92" ht="65.099999999999994" customHeight="1" x14ac:dyDescent="0.25">
      <c r="V984" s="183" t="e">
        <f t="shared" si="141"/>
        <v>#DIV/0!</v>
      </c>
      <c r="CM984" s="154"/>
      <c r="CN984" s="154"/>
    </row>
    <row r="985" spans="22:92" ht="65.099999999999994" customHeight="1" x14ac:dyDescent="0.25">
      <c r="V985" s="183" t="e">
        <f t="shared" si="141"/>
        <v>#DIV/0!</v>
      </c>
      <c r="CM985" s="154"/>
      <c r="CN985" s="154"/>
    </row>
    <row r="986" spans="22:92" ht="65.099999999999994" customHeight="1" x14ac:dyDescent="0.25">
      <c r="V986" s="183" t="e">
        <f t="shared" si="141"/>
        <v>#DIV/0!</v>
      </c>
      <c r="CM986" s="154"/>
      <c r="CN986" s="154"/>
    </row>
    <row r="987" spans="22:92" ht="65.099999999999994" customHeight="1" x14ac:dyDescent="0.25">
      <c r="V987" s="183" t="e">
        <f t="shared" si="141"/>
        <v>#DIV/0!</v>
      </c>
      <c r="CM987" s="154"/>
      <c r="CN987" s="154"/>
    </row>
    <row r="988" spans="22:92" ht="65.099999999999994" customHeight="1" x14ac:dyDescent="0.25">
      <c r="V988" s="183" t="e">
        <f t="shared" si="141"/>
        <v>#DIV/0!</v>
      </c>
      <c r="CM988" s="154"/>
      <c r="CN988" s="154"/>
    </row>
    <row r="989" spans="22:92" ht="65.099999999999994" customHeight="1" x14ac:dyDescent="0.25">
      <c r="V989" s="183" t="e">
        <f t="shared" si="141"/>
        <v>#DIV/0!</v>
      </c>
      <c r="CM989" s="154"/>
      <c r="CN989" s="154"/>
    </row>
    <row r="990" spans="22:92" ht="65.099999999999994" customHeight="1" x14ac:dyDescent="0.25">
      <c r="V990" s="183" t="e">
        <f t="shared" si="141"/>
        <v>#DIV/0!</v>
      </c>
      <c r="CM990" s="154"/>
      <c r="CN990" s="154"/>
    </row>
    <row r="991" spans="22:92" ht="65.099999999999994" customHeight="1" x14ac:dyDescent="0.25">
      <c r="V991" s="183" t="e">
        <f t="shared" si="141"/>
        <v>#DIV/0!</v>
      </c>
      <c r="CM991" s="154"/>
      <c r="CN991" s="154"/>
    </row>
    <row r="992" spans="22:92" ht="65.099999999999994" customHeight="1" x14ac:dyDescent="0.25">
      <c r="V992" s="183" t="e">
        <f t="shared" si="141"/>
        <v>#DIV/0!</v>
      </c>
      <c r="CM992" s="154"/>
      <c r="CN992" s="154"/>
    </row>
    <row r="993" spans="22:92" ht="65.099999999999994" customHeight="1" x14ac:dyDescent="0.25">
      <c r="V993" s="183" t="e">
        <f t="shared" si="141"/>
        <v>#DIV/0!</v>
      </c>
      <c r="CM993" s="154"/>
      <c r="CN993" s="154"/>
    </row>
    <row r="994" spans="22:92" ht="65.099999999999994" customHeight="1" x14ac:dyDescent="0.25">
      <c r="V994" s="183" t="e">
        <f t="shared" si="141"/>
        <v>#DIV/0!</v>
      </c>
      <c r="CM994" s="154"/>
      <c r="CN994" s="154"/>
    </row>
    <row r="995" spans="22:92" ht="65.099999999999994" customHeight="1" x14ac:dyDescent="0.25">
      <c r="V995" s="183" t="e">
        <f t="shared" si="141"/>
        <v>#DIV/0!</v>
      </c>
      <c r="CM995" s="154"/>
      <c r="CN995" s="154"/>
    </row>
    <row r="996" spans="22:92" ht="65.099999999999994" customHeight="1" x14ac:dyDescent="0.25">
      <c r="V996" s="183" t="e">
        <f t="shared" si="141"/>
        <v>#DIV/0!</v>
      </c>
      <c r="CM996" s="154"/>
      <c r="CN996" s="154"/>
    </row>
    <row r="997" spans="22:92" ht="65.099999999999994" customHeight="1" x14ac:dyDescent="0.25">
      <c r="V997" s="183" t="e">
        <f t="shared" si="141"/>
        <v>#DIV/0!</v>
      </c>
      <c r="CM997" s="154"/>
      <c r="CN997" s="154"/>
    </row>
    <row r="998" spans="22:92" ht="65.099999999999994" customHeight="1" x14ac:dyDescent="0.25">
      <c r="V998" s="183" t="e">
        <f t="shared" si="141"/>
        <v>#DIV/0!</v>
      </c>
      <c r="CM998" s="154"/>
      <c r="CN998" s="154"/>
    </row>
    <row r="999" spans="22:92" ht="65.099999999999994" customHeight="1" x14ac:dyDescent="0.25">
      <c r="V999" s="183" t="e">
        <f t="shared" si="141"/>
        <v>#DIV/0!</v>
      </c>
      <c r="CM999" s="154"/>
      <c r="CN999" s="154"/>
    </row>
    <row r="1000" spans="22:92" ht="65.099999999999994" customHeight="1" x14ac:dyDescent="0.25">
      <c r="V1000" s="183" t="e">
        <f t="shared" si="141"/>
        <v>#DIV/0!</v>
      </c>
      <c r="CM1000" s="154"/>
      <c r="CN1000" s="154"/>
    </row>
    <row r="1001" spans="22:92" ht="65.099999999999994" customHeight="1" x14ac:dyDescent="0.25">
      <c r="V1001" s="183" t="e">
        <f t="shared" si="141"/>
        <v>#DIV/0!</v>
      </c>
      <c r="CM1001" s="154"/>
      <c r="CN1001" s="154"/>
    </row>
    <row r="1002" spans="22:92" ht="65.099999999999994" customHeight="1" x14ac:dyDescent="0.25">
      <c r="V1002" s="183" t="e">
        <f t="shared" si="141"/>
        <v>#DIV/0!</v>
      </c>
      <c r="CM1002" s="154"/>
      <c r="CN1002" s="154"/>
    </row>
    <row r="1003" spans="22:92" ht="65.099999999999994" customHeight="1" x14ac:dyDescent="0.25">
      <c r="V1003" s="183" t="e">
        <f t="shared" si="141"/>
        <v>#DIV/0!</v>
      </c>
      <c r="CM1003" s="154"/>
      <c r="CN1003" s="154"/>
    </row>
    <row r="1004" spans="22:92" ht="65.099999999999994" customHeight="1" x14ac:dyDescent="0.25">
      <c r="V1004" s="183" t="e">
        <f t="shared" si="141"/>
        <v>#DIV/0!</v>
      </c>
      <c r="CM1004" s="154"/>
      <c r="CN1004" s="154"/>
    </row>
    <row r="1005" spans="22:92" ht="65.099999999999994" customHeight="1" x14ac:dyDescent="0.25">
      <c r="V1005" s="183" t="e">
        <f t="shared" si="141"/>
        <v>#DIV/0!</v>
      </c>
      <c r="CM1005" s="154"/>
      <c r="CN1005" s="154"/>
    </row>
    <row r="1006" spans="22:92" ht="65.099999999999994" customHeight="1" x14ac:dyDescent="0.25">
      <c r="V1006" s="183" t="e">
        <f t="shared" si="141"/>
        <v>#DIV/0!</v>
      </c>
      <c r="CM1006" s="154"/>
      <c r="CN1006" s="154"/>
    </row>
    <row r="1007" spans="22:92" ht="65.099999999999994" customHeight="1" x14ac:dyDescent="0.25">
      <c r="V1007" s="183" t="e">
        <f t="shared" si="141"/>
        <v>#DIV/0!</v>
      </c>
      <c r="CM1007" s="154"/>
      <c r="CN1007" s="154"/>
    </row>
    <row r="1008" spans="22:92" ht="65.099999999999994" customHeight="1" x14ac:dyDescent="0.25">
      <c r="V1008" s="183" t="e">
        <f t="shared" si="141"/>
        <v>#DIV/0!</v>
      </c>
      <c r="CM1008" s="154"/>
      <c r="CN1008" s="154"/>
    </row>
    <row r="1009" spans="22:92" ht="65.099999999999994" customHeight="1" x14ac:dyDescent="0.25">
      <c r="V1009" s="183" t="e">
        <f t="shared" si="141"/>
        <v>#DIV/0!</v>
      </c>
      <c r="CM1009" s="154"/>
      <c r="CN1009" s="154"/>
    </row>
    <row r="1010" spans="22:92" ht="65.099999999999994" customHeight="1" x14ac:dyDescent="0.25">
      <c r="V1010" s="183" t="e">
        <f t="shared" si="141"/>
        <v>#DIV/0!</v>
      </c>
      <c r="CM1010" s="154"/>
      <c r="CN1010" s="154"/>
    </row>
    <row r="1011" spans="22:92" ht="65.099999999999994" customHeight="1" x14ac:dyDescent="0.25">
      <c r="V1011" s="183" t="e">
        <f t="shared" si="141"/>
        <v>#DIV/0!</v>
      </c>
      <c r="CM1011" s="154"/>
      <c r="CN1011" s="154"/>
    </row>
    <row r="1012" spans="22:92" ht="65.099999999999994" customHeight="1" x14ac:dyDescent="0.25">
      <c r="V1012" s="183" t="e">
        <f t="shared" si="141"/>
        <v>#DIV/0!</v>
      </c>
      <c r="CM1012" s="154"/>
      <c r="CN1012" s="154"/>
    </row>
    <row r="1013" spans="22:92" ht="65.099999999999994" customHeight="1" x14ac:dyDescent="0.25">
      <c r="V1013" s="183" t="e">
        <f t="shared" si="141"/>
        <v>#DIV/0!</v>
      </c>
      <c r="CM1013" s="154"/>
      <c r="CN1013" s="154"/>
    </row>
    <row r="1014" spans="22:92" ht="65.099999999999994" customHeight="1" x14ac:dyDescent="0.25">
      <c r="V1014" s="183" t="e">
        <f t="shared" si="141"/>
        <v>#DIV/0!</v>
      </c>
      <c r="CM1014" s="154"/>
      <c r="CN1014" s="154"/>
    </row>
    <row r="1015" spans="22:92" ht="65.099999999999994" customHeight="1" x14ac:dyDescent="0.25">
      <c r="V1015" s="183" t="e">
        <f t="shared" si="141"/>
        <v>#DIV/0!</v>
      </c>
      <c r="CM1015" s="154"/>
      <c r="CN1015" s="154"/>
    </row>
    <row r="1016" spans="22:92" ht="65.099999999999994" customHeight="1" x14ac:dyDescent="0.25">
      <c r="V1016" s="183" t="e">
        <f t="shared" si="141"/>
        <v>#DIV/0!</v>
      </c>
      <c r="CM1016" s="154"/>
      <c r="CN1016" s="154"/>
    </row>
    <row r="1017" spans="22:92" ht="65.099999999999994" customHeight="1" x14ac:dyDescent="0.25">
      <c r="V1017" s="183" t="e">
        <f t="shared" si="141"/>
        <v>#DIV/0!</v>
      </c>
      <c r="CM1017" s="154"/>
      <c r="CN1017" s="154"/>
    </row>
    <row r="1018" spans="22:92" ht="65.099999999999994" customHeight="1" x14ac:dyDescent="0.25">
      <c r="V1018" s="183" t="e">
        <f t="shared" si="141"/>
        <v>#DIV/0!</v>
      </c>
      <c r="CM1018" s="154"/>
      <c r="CN1018" s="154"/>
    </row>
    <row r="1019" spans="22:92" ht="65.099999999999994" customHeight="1" x14ac:dyDescent="0.25">
      <c r="V1019" s="183" t="e">
        <f t="shared" si="141"/>
        <v>#DIV/0!</v>
      </c>
      <c r="CM1019" s="154"/>
      <c r="CN1019" s="154"/>
    </row>
    <row r="1020" spans="22:92" ht="65.099999999999994" customHeight="1" x14ac:dyDescent="0.25">
      <c r="V1020" s="183" t="e">
        <f t="shared" si="141"/>
        <v>#DIV/0!</v>
      </c>
      <c r="CM1020" s="154"/>
      <c r="CN1020" s="154"/>
    </row>
    <row r="1021" spans="22:92" ht="65.099999999999994" customHeight="1" x14ac:dyDescent="0.25">
      <c r="V1021" s="183" t="e">
        <f t="shared" si="141"/>
        <v>#DIV/0!</v>
      </c>
      <c r="CM1021" s="154"/>
      <c r="CN1021" s="154"/>
    </row>
    <row r="1022" spans="22:92" ht="65.099999999999994" customHeight="1" x14ac:dyDescent="0.25">
      <c r="V1022" s="183" t="e">
        <f t="shared" si="141"/>
        <v>#DIV/0!</v>
      </c>
      <c r="CM1022" s="154"/>
      <c r="CN1022" s="154"/>
    </row>
    <row r="1023" spans="22:92" ht="65.099999999999994" customHeight="1" x14ac:dyDescent="0.25">
      <c r="V1023" s="183" t="e">
        <f t="shared" ref="V1023:V1065" si="142">U1023/T1023</f>
        <v>#DIV/0!</v>
      </c>
      <c r="CM1023" s="154"/>
      <c r="CN1023" s="154"/>
    </row>
    <row r="1024" spans="22:92" ht="65.099999999999994" customHeight="1" x14ac:dyDescent="0.25">
      <c r="V1024" s="183" t="e">
        <f t="shared" si="142"/>
        <v>#DIV/0!</v>
      </c>
      <c r="CM1024" s="154"/>
      <c r="CN1024" s="154"/>
    </row>
    <row r="1025" spans="22:92" ht="65.099999999999994" customHeight="1" x14ac:dyDescent="0.25">
      <c r="V1025" s="183" t="e">
        <f t="shared" si="142"/>
        <v>#DIV/0!</v>
      </c>
      <c r="CM1025" s="154"/>
      <c r="CN1025" s="154"/>
    </row>
    <row r="1026" spans="22:92" ht="65.099999999999994" customHeight="1" x14ac:dyDescent="0.25">
      <c r="V1026" s="183" t="e">
        <f t="shared" si="142"/>
        <v>#DIV/0!</v>
      </c>
      <c r="CM1026" s="154"/>
      <c r="CN1026" s="154"/>
    </row>
    <row r="1027" spans="22:92" ht="65.099999999999994" customHeight="1" x14ac:dyDescent="0.25">
      <c r="V1027" s="183" t="e">
        <f t="shared" si="142"/>
        <v>#DIV/0!</v>
      </c>
      <c r="CM1027" s="154"/>
      <c r="CN1027" s="154"/>
    </row>
    <row r="1028" spans="22:92" ht="65.099999999999994" customHeight="1" x14ac:dyDescent="0.25">
      <c r="V1028" s="183" t="e">
        <f t="shared" si="142"/>
        <v>#DIV/0!</v>
      </c>
      <c r="CM1028" s="154"/>
      <c r="CN1028" s="154"/>
    </row>
    <row r="1029" spans="22:92" ht="65.099999999999994" customHeight="1" x14ac:dyDescent="0.25">
      <c r="V1029" s="183" t="e">
        <f t="shared" si="142"/>
        <v>#DIV/0!</v>
      </c>
      <c r="CM1029" s="154"/>
      <c r="CN1029" s="154"/>
    </row>
    <row r="1030" spans="22:92" ht="65.099999999999994" customHeight="1" x14ac:dyDescent="0.25">
      <c r="V1030" s="183" t="e">
        <f t="shared" si="142"/>
        <v>#DIV/0!</v>
      </c>
      <c r="CM1030" s="154"/>
      <c r="CN1030" s="154"/>
    </row>
    <row r="1031" spans="22:92" ht="65.099999999999994" customHeight="1" x14ac:dyDescent="0.25">
      <c r="V1031" s="183" t="e">
        <f t="shared" si="142"/>
        <v>#DIV/0!</v>
      </c>
      <c r="CM1031" s="154"/>
      <c r="CN1031" s="154"/>
    </row>
    <row r="1032" spans="22:92" ht="65.099999999999994" customHeight="1" x14ac:dyDescent="0.25">
      <c r="V1032" s="183" t="e">
        <f t="shared" si="142"/>
        <v>#DIV/0!</v>
      </c>
      <c r="CM1032" s="154"/>
      <c r="CN1032" s="154"/>
    </row>
    <row r="1033" spans="22:92" ht="65.099999999999994" customHeight="1" x14ac:dyDescent="0.25">
      <c r="V1033" s="183" t="e">
        <f t="shared" si="142"/>
        <v>#DIV/0!</v>
      </c>
      <c r="CM1033" s="154"/>
      <c r="CN1033" s="154"/>
    </row>
    <row r="1034" spans="22:92" ht="65.099999999999994" customHeight="1" x14ac:dyDescent="0.25">
      <c r="V1034" s="183" t="e">
        <f t="shared" si="142"/>
        <v>#DIV/0!</v>
      </c>
      <c r="CM1034" s="154"/>
      <c r="CN1034" s="154"/>
    </row>
    <row r="1035" spans="22:92" ht="65.099999999999994" customHeight="1" x14ac:dyDescent="0.25">
      <c r="V1035" s="183" t="e">
        <f t="shared" si="142"/>
        <v>#DIV/0!</v>
      </c>
      <c r="CM1035" s="154"/>
      <c r="CN1035" s="154"/>
    </row>
    <row r="1036" spans="22:92" ht="65.099999999999994" customHeight="1" x14ac:dyDescent="0.25">
      <c r="V1036" s="183" t="e">
        <f t="shared" si="142"/>
        <v>#DIV/0!</v>
      </c>
      <c r="CM1036" s="154"/>
      <c r="CN1036" s="154"/>
    </row>
    <row r="1037" spans="22:92" ht="65.099999999999994" customHeight="1" x14ac:dyDescent="0.25">
      <c r="V1037" s="183" t="e">
        <f t="shared" si="142"/>
        <v>#DIV/0!</v>
      </c>
      <c r="CM1037" s="154"/>
      <c r="CN1037" s="154"/>
    </row>
    <row r="1038" spans="22:92" ht="65.099999999999994" customHeight="1" x14ac:dyDescent="0.25">
      <c r="V1038" s="183" t="e">
        <f t="shared" si="142"/>
        <v>#DIV/0!</v>
      </c>
      <c r="CM1038" s="154"/>
      <c r="CN1038" s="154"/>
    </row>
    <row r="1039" spans="22:92" ht="65.099999999999994" customHeight="1" x14ac:dyDescent="0.25">
      <c r="V1039" s="183" t="e">
        <f t="shared" si="142"/>
        <v>#DIV/0!</v>
      </c>
      <c r="CM1039" s="154"/>
      <c r="CN1039" s="154"/>
    </row>
    <row r="1040" spans="22:92" ht="65.099999999999994" customHeight="1" x14ac:dyDescent="0.25">
      <c r="V1040" s="183" t="e">
        <f t="shared" si="142"/>
        <v>#DIV/0!</v>
      </c>
      <c r="CM1040" s="154"/>
      <c r="CN1040" s="154"/>
    </row>
    <row r="1041" spans="22:92" ht="65.099999999999994" customHeight="1" x14ac:dyDescent="0.25">
      <c r="V1041" s="183" t="e">
        <f t="shared" si="142"/>
        <v>#DIV/0!</v>
      </c>
      <c r="CM1041" s="154"/>
      <c r="CN1041" s="154"/>
    </row>
    <row r="1042" spans="22:92" ht="65.099999999999994" customHeight="1" x14ac:dyDescent="0.25">
      <c r="V1042" s="183" t="e">
        <f t="shared" si="142"/>
        <v>#DIV/0!</v>
      </c>
      <c r="CM1042" s="154"/>
      <c r="CN1042" s="154"/>
    </row>
    <row r="1043" spans="22:92" ht="65.099999999999994" customHeight="1" x14ac:dyDescent="0.25">
      <c r="V1043" s="183" t="e">
        <f t="shared" si="142"/>
        <v>#DIV/0!</v>
      </c>
      <c r="CM1043" s="154"/>
      <c r="CN1043" s="154"/>
    </row>
    <row r="1044" spans="22:92" ht="65.099999999999994" customHeight="1" x14ac:dyDescent="0.25">
      <c r="V1044" s="183" t="e">
        <f t="shared" si="142"/>
        <v>#DIV/0!</v>
      </c>
      <c r="CM1044" s="154"/>
      <c r="CN1044" s="154"/>
    </row>
    <row r="1045" spans="22:92" ht="65.099999999999994" customHeight="1" x14ac:dyDescent="0.25">
      <c r="V1045" s="183" t="e">
        <f t="shared" si="142"/>
        <v>#DIV/0!</v>
      </c>
      <c r="CM1045" s="154"/>
      <c r="CN1045" s="154"/>
    </row>
    <row r="1046" spans="22:92" ht="65.099999999999994" customHeight="1" x14ac:dyDescent="0.25">
      <c r="V1046" s="183" t="e">
        <f t="shared" si="142"/>
        <v>#DIV/0!</v>
      </c>
      <c r="CM1046" s="154"/>
      <c r="CN1046" s="154"/>
    </row>
    <row r="1047" spans="22:92" ht="65.099999999999994" customHeight="1" x14ac:dyDescent="0.25">
      <c r="V1047" s="183" t="e">
        <f t="shared" si="142"/>
        <v>#DIV/0!</v>
      </c>
      <c r="CM1047" s="154"/>
      <c r="CN1047" s="154"/>
    </row>
    <row r="1048" spans="22:92" ht="65.099999999999994" customHeight="1" x14ac:dyDescent="0.25">
      <c r="V1048" s="183" t="e">
        <f t="shared" si="142"/>
        <v>#DIV/0!</v>
      </c>
      <c r="CM1048" s="154"/>
      <c r="CN1048" s="154"/>
    </row>
    <row r="1049" spans="22:92" ht="65.099999999999994" customHeight="1" x14ac:dyDescent="0.25">
      <c r="V1049" s="183" t="e">
        <f t="shared" si="142"/>
        <v>#DIV/0!</v>
      </c>
      <c r="CM1049" s="154"/>
      <c r="CN1049" s="154"/>
    </row>
    <row r="1050" spans="22:92" ht="65.099999999999994" customHeight="1" x14ac:dyDescent="0.25">
      <c r="V1050" s="183" t="e">
        <f t="shared" si="142"/>
        <v>#DIV/0!</v>
      </c>
      <c r="CM1050" s="154"/>
      <c r="CN1050" s="154"/>
    </row>
    <row r="1051" spans="22:92" ht="65.099999999999994" customHeight="1" x14ac:dyDescent="0.25">
      <c r="V1051" s="183" t="e">
        <f t="shared" si="142"/>
        <v>#DIV/0!</v>
      </c>
      <c r="CM1051" s="154"/>
      <c r="CN1051" s="154"/>
    </row>
    <row r="1052" spans="22:92" ht="65.099999999999994" customHeight="1" x14ac:dyDescent="0.25">
      <c r="V1052" s="183" t="e">
        <f t="shared" si="142"/>
        <v>#DIV/0!</v>
      </c>
      <c r="CM1052" s="154"/>
      <c r="CN1052" s="154"/>
    </row>
    <row r="1053" spans="22:92" ht="65.099999999999994" customHeight="1" x14ac:dyDescent="0.25">
      <c r="V1053" s="183" t="e">
        <f t="shared" si="142"/>
        <v>#DIV/0!</v>
      </c>
      <c r="CM1053" s="154"/>
      <c r="CN1053" s="154"/>
    </row>
    <row r="1054" spans="22:92" ht="65.099999999999994" customHeight="1" x14ac:dyDescent="0.25">
      <c r="V1054" s="183" t="e">
        <f t="shared" si="142"/>
        <v>#DIV/0!</v>
      </c>
      <c r="CM1054" s="154"/>
      <c r="CN1054" s="154"/>
    </row>
    <row r="1055" spans="22:92" ht="65.099999999999994" customHeight="1" x14ac:dyDescent="0.25">
      <c r="V1055" s="183" t="e">
        <f t="shared" si="142"/>
        <v>#DIV/0!</v>
      </c>
      <c r="CM1055" s="154"/>
      <c r="CN1055" s="154"/>
    </row>
    <row r="1056" spans="22:92" ht="65.099999999999994" customHeight="1" x14ac:dyDescent="0.25">
      <c r="V1056" s="183" t="e">
        <f t="shared" si="142"/>
        <v>#DIV/0!</v>
      </c>
      <c r="CM1056" s="154"/>
      <c r="CN1056" s="154"/>
    </row>
    <row r="1057" spans="22:92" ht="65.099999999999994" customHeight="1" x14ac:dyDescent="0.25">
      <c r="V1057" s="183" t="e">
        <f t="shared" si="142"/>
        <v>#DIV/0!</v>
      </c>
      <c r="CM1057" s="154"/>
      <c r="CN1057" s="154"/>
    </row>
    <row r="1058" spans="22:92" ht="65.099999999999994" customHeight="1" x14ac:dyDescent="0.25">
      <c r="V1058" s="183" t="e">
        <f t="shared" si="142"/>
        <v>#DIV/0!</v>
      </c>
      <c r="CM1058" s="154"/>
      <c r="CN1058" s="154"/>
    </row>
    <row r="1059" spans="22:92" ht="65.099999999999994" customHeight="1" x14ac:dyDescent="0.25">
      <c r="V1059" s="183" t="e">
        <f t="shared" si="142"/>
        <v>#DIV/0!</v>
      </c>
      <c r="CM1059" s="154"/>
      <c r="CN1059" s="154"/>
    </row>
    <row r="1060" spans="22:92" ht="65.099999999999994" customHeight="1" x14ac:dyDescent="0.25">
      <c r="V1060" s="183" t="e">
        <f t="shared" si="142"/>
        <v>#DIV/0!</v>
      </c>
      <c r="CM1060" s="154"/>
      <c r="CN1060" s="154"/>
    </row>
    <row r="1061" spans="22:92" ht="65.099999999999994" customHeight="1" x14ac:dyDescent="0.25">
      <c r="V1061" s="183" t="e">
        <f t="shared" si="142"/>
        <v>#DIV/0!</v>
      </c>
      <c r="CM1061" s="154"/>
      <c r="CN1061" s="154"/>
    </row>
    <row r="1062" spans="22:92" ht="65.099999999999994" customHeight="1" x14ac:dyDescent="0.25">
      <c r="V1062" s="183" t="e">
        <f t="shared" si="142"/>
        <v>#DIV/0!</v>
      </c>
      <c r="CM1062" s="154"/>
      <c r="CN1062" s="154"/>
    </row>
    <row r="1063" spans="22:92" ht="65.099999999999994" customHeight="1" x14ac:dyDescent="0.25">
      <c r="V1063" s="183" t="e">
        <f t="shared" si="142"/>
        <v>#DIV/0!</v>
      </c>
      <c r="CM1063" s="154"/>
      <c r="CN1063" s="154"/>
    </row>
    <row r="1064" spans="22:92" ht="65.099999999999994" customHeight="1" x14ac:dyDescent="0.25">
      <c r="V1064" s="183" t="e">
        <f t="shared" si="142"/>
        <v>#DIV/0!</v>
      </c>
      <c r="CM1064" s="154"/>
      <c r="CN1064" s="154"/>
    </row>
    <row r="1065" spans="22:92" ht="65.099999999999994" customHeight="1" x14ac:dyDescent="0.25">
      <c r="V1065" s="183" t="e">
        <f t="shared" si="142"/>
        <v>#DIV/0!</v>
      </c>
      <c r="CM1065" s="154"/>
      <c r="CN1065" s="154"/>
    </row>
  </sheetData>
  <sheetProtection algorithmName="SHA-512" hashValue="EjrBE/BcYhcSOfQ6WY1wQA1eNoAu9BnejhMwfZPass3dfMlKZ7tFwkQrUjumhP5JiC0jvugqvkD6ASFEQZFBoA==" saltValue="459M9jmUSdeMxEe59tZVSw==" spinCount="100000" sheet="1" objects="1" scenarios="1"/>
  <autoFilter ref="A3:DT191" xr:uid="{00000000-0001-0000-0700-000000000000}"/>
  <sortState xmlns:xlrd2="http://schemas.microsoft.com/office/spreadsheetml/2017/richdata2" ref="A4:CN191">
    <sortCondition descending="1" ref="BW4:BW191"/>
  </sortState>
  <mergeCells count="5">
    <mergeCell ref="AG2:AN2"/>
    <mergeCell ref="AO2:AV2"/>
    <mergeCell ref="AW2:BD2"/>
    <mergeCell ref="BE2:BL2"/>
    <mergeCell ref="BM2:BT2"/>
  </mergeCells>
  <conditionalFormatting sqref="M122">
    <cfRule type="duplicateValues" dxfId="9" priority="4"/>
  </conditionalFormatting>
  <conditionalFormatting sqref="N112">
    <cfRule type="duplicateValues" dxfId="8" priority="7"/>
  </conditionalFormatting>
  <conditionalFormatting sqref="R112">
    <cfRule type="duplicateValues" dxfId="7" priority="6"/>
  </conditionalFormatting>
  <conditionalFormatting sqref="U2:U191 U550:U1048576">
    <cfRule type="cellIs" dxfId="6" priority="2" operator="greaterThan">
      <formula>1500000</formula>
    </cfRule>
    <cfRule type="cellIs" dxfId="5" priority="3" operator="lessThan">
      <formula>400000</formula>
    </cfRule>
  </conditionalFormatting>
  <conditionalFormatting sqref="V2:V191 V550:V1048576">
    <cfRule type="cellIs" dxfId="4" priority="5" operator="greaterThan">
      <formula>0.8</formula>
    </cfRule>
  </conditionalFormatting>
  <conditionalFormatting sqref="V4:V80">
    <cfRule type="cellIs" dxfId="3" priority="12" operator="greaterThan">
      <formula>0.8</formula>
    </cfRule>
  </conditionalFormatting>
  <conditionalFormatting sqref="V112">
    <cfRule type="cellIs" dxfId="2" priority="8" operator="greaterThan">
      <formula>0.8</formula>
    </cfRule>
  </conditionalFormatting>
  <conditionalFormatting sqref="N550:N1048576 N113:N191 N3:N111">
    <cfRule type="duplicateValues" dxfId="1" priority="3901"/>
  </conditionalFormatting>
  <conditionalFormatting sqref="R550:R1048576 R113:R191 R3:R111">
    <cfRule type="duplicateValues" dxfId="0" priority="3904"/>
  </conditionalFormatting>
  <dataValidations disablePrompts="1" count="2">
    <dataValidation type="textLength" operator="equal" showInputMessage="1" showErrorMessage="1" error="ПИБ мора да садржи 9 цифара." sqref="S80 S112 S4:S69" xr:uid="{00000000-0002-0000-0700-000000000000}">
      <formula1>9</formula1>
    </dataValidation>
    <dataValidation type="textLength" operator="equal" showInputMessage="1" showErrorMessage="1" error="Матични број мора да садржи 8 цифара." sqref="R80 R112 R4:R69" xr:uid="{00000000-0002-0000-0700-000001000000}">
      <formula1>8</formula1>
    </dataValidation>
  </dataValidations>
  <hyperlinks>
    <hyperlink ref="L174" r:id="rId1" xr:uid="{00000000-0004-0000-0700-000000000000}"/>
    <hyperlink ref="L110" r:id="rId2" xr:uid="{00000000-0004-0000-0700-000001000000}"/>
    <hyperlink ref="L88" r:id="rId3" xr:uid="{00000000-0004-0000-0700-000002000000}"/>
    <hyperlink ref="L39" r:id="rId4" display="www.pesma.rs" xr:uid="{00000000-0004-0000-0700-000003000000}"/>
    <hyperlink ref="L144" r:id="rId5" xr:uid="{00000000-0004-0000-0700-000004000000}"/>
    <hyperlink ref="L51" r:id="rId6" xr:uid="{00000000-0004-0000-0700-000005000000}"/>
    <hyperlink ref="L61" r:id="rId7" xr:uid="{00000000-0004-0000-0700-000006000000}"/>
    <hyperlink ref="L47" r:id="rId8" xr:uid="{00000000-0004-0000-0700-000007000000}"/>
    <hyperlink ref="L181" r:id="rId9" xr:uid="{00000000-0004-0000-0700-000008000000}"/>
    <hyperlink ref="I111" r:id="rId10" xr:uid="{00000000-0004-0000-0700-000009000000}"/>
    <hyperlink ref="L111" r:id="rId11" xr:uid="{00000000-0004-0000-0700-00000A000000}"/>
    <hyperlink ref="L168" r:id="rId12" xr:uid="{00000000-0004-0000-0700-00000B000000}"/>
    <hyperlink ref="M161" r:id="rId13" xr:uid="{00000000-0004-0000-0700-00000C000000}"/>
    <hyperlink ref="M150" r:id="rId14" xr:uid="{00000000-0004-0000-0700-00000D000000}"/>
    <hyperlink ref="L150" r:id="rId15" xr:uid="{00000000-0004-0000-0700-00000E000000}"/>
    <hyperlink ref="L18" r:id="rId16" xr:uid="{00000000-0004-0000-0700-00000F000000}"/>
    <hyperlink ref="M103" r:id="rId17" xr:uid="{00000000-0004-0000-0700-000010000000}"/>
    <hyperlink ref="L183" r:id="rId18" xr:uid="{00000000-0004-0000-0700-000011000000}"/>
    <hyperlink ref="M183" r:id="rId19" xr:uid="{00000000-0004-0000-0700-000012000000}"/>
    <hyperlink ref="L79" r:id="rId20" xr:uid="{00000000-0004-0000-0700-000013000000}"/>
    <hyperlink ref="L78" r:id="rId21" xr:uid="{00000000-0004-0000-0700-000014000000}"/>
    <hyperlink ref="L177" r:id="rId22" xr:uid="{00000000-0004-0000-0700-000015000000}"/>
    <hyperlink ref="M177" r:id="rId23" xr:uid="{00000000-0004-0000-0700-000016000000}"/>
    <hyperlink ref="M148" r:id="rId24" xr:uid="{00000000-0004-0000-0700-000017000000}"/>
    <hyperlink ref="L82" r:id="rId25" xr:uid="{00000000-0004-0000-0700-000018000000}"/>
    <hyperlink ref="M82" r:id="rId26" xr:uid="{00000000-0004-0000-0700-000019000000}"/>
    <hyperlink ref="L182" r:id="rId27" xr:uid="{00000000-0004-0000-0700-00001A000000}"/>
    <hyperlink ref="M182" r:id="rId28" xr:uid="{00000000-0004-0000-0700-00001B000000}"/>
    <hyperlink ref="L90" r:id="rId29" xr:uid="{00000000-0004-0000-0700-00001C000000}"/>
    <hyperlink ref="M166" r:id="rId30" xr:uid="{00000000-0004-0000-0700-00001D000000}"/>
    <hyperlink ref="M10" r:id="rId31" xr:uid="{00000000-0004-0000-0700-00001E000000}"/>
    <hyperlink ref="I155" r:id="rId32" xr:uid="{00000000-0004-0000-0700-00001F000000}"/>
    <hyperlink ref="L155" r:id="rId33" xr:uid="{00000000-0004-0000-0700-000020000000}"/>
    <hyperlink ref="M155" r:id="rId34" xr:uid="{00000000-0004-0000-0700-000021000000}"/>
    <hyperlink ref="L36" r:id="rId35" xr:uid="{00000000-0004-0000-0700-000022000000}"/>
    <hyperlink ref="M36" r:id="rId36" xr:uid="{00000000-0004-0000-0700-000023000000}"/>
    <hyperlink ref="M24" r:id="rId37" xr:uid="{00000000-0004-0000-0700-000024000000}"/>
    <hyperlink ref="L24" r:id="rId38" xr:uid="{00000000-0004-0000-0700-000025000000}"/>
    <hyperlink ref="L132" r:id="rId39" xr:uid="{00000000-0004-0000-0700-000026000000}"/>
    <hyperlink ref="L164" r:id="rId40" xr:uid="{00000000-0004-0000-0700-000027000000}"/>
    <hyperlink ref="M164" r:id="rId41" xr:uid="{00000000-0004-0000-0700-000028000000}"/>
    <hyperlink ref="L66" r:id="rId42" xr:uid="{00000000-0004-0000-0700-000029000000}"/>
    <hyperlink ref="M191" r:id="rId43" xr:uid="{00000000-0004-0000-0700-00002A000000}"/>
    <hyperlink ref="L191" r:id="rId44" xr:uid="{00000000-0004-0000-0700-00002B000000}"/>
    <hyperlink ref="L169" r:id="rId45" xr:uid="{00000000-0004-0000-0700-00002C000000}"/>
    <hyperlink ref="M123" r:id="rId46" xr:uid="{00000000-0004-0000-0700-00002D000000}"/>
    <hyperlink ref="M50" r:id="rId47" xr:uid="{00000000-0004-0000-0700-00002E000000}"/>
    <hyperlink ref="M109" r:id="rId48" xr:uid="{00000000-0004-0000-0700-00002F000000}"/>
    <hyperlink ref="L16" r:id="rId49" xr:uid="{00000000-0004-0000-0700-000030000000}"/>
    <hyperlink ref="M149" r:id="rId50" xr:uid="{00000000-0004-0000-0700-000031000000}"/>
    <hyperlink ref="L149" r:id="rId51" xr:uid="{00000000-0004-0000-0700-000032000000}"/>
    <hyperlink ref="L151" r:id="rId52" xr:uid="{00000000-0004-0000-0700-000033000000}"/>
    <hyperlink ref="M102" r:id="rId53" xr:uid="{00000000-0004-0000-0700-000034000000}"/>
    <hyperlink ref="M60" r:id="rId54" xr:uid="{00000000-0004-0000-0700-000035000000}"/>
    <hyperlink ref="M110" r:id="rId55" xr:uid="{00000000-0004-0000-0700-000036000000}"/>
    <hyperlink ref="L172" r:id="rId56" display="www.info-24.rs" xr:uid="{00000000-0004-0000-0700-000037000000}"/>
    <hyperlink ref="M172" r:id="rId57" xr:uid="{00000000-0004-0000-0700-000038000000}"/>
    <hyperlink ref="M156" r:id="rId58" xr:uid="{00000000-0004-0000-0700-000039000000}"/>
    <hyperlink ref="L85" r:id="rId59" xr:uid="{00000000-0004-0000-0700-00003A000000}"/>
    <hyperlink ref="M85" r:id="rId60" xr:uid="{00000000-0004-0000-0700-00003B000000}"/>
    <hyperlink ref="M89" r:id="rId61" xr:uid="{00000000-0004-0000-0700-00003C000000}"/>
    <hyperlink ref="M54" r:id="rId62" xr:uid="{00000000-0004-0000-0700-00003D000000}"/>
    <hyperlink ref="L54" r:id="rId63" xr:uid="{00000000-0004-0000-0700-00003E000000}"/>
    <hyperlink ref="L178" r:id="rId64" xr:uid="{00000000-0004-0000-0700-00003F000000}"/>
    <hyperlink ref="M178" r:id="rId65" xr:uid="{00000000-0004-0000-0700-000040000000}"/>
    <hyperlink ref="M141" r:id="rId66" xr:uid="{00000000-0004-0000-0700-000041000000}"/>
    <hyperlink ref="M96" r:id="rId67" xr:uid="{00000000-0004-0000-0700-000042000000}"/>
    <hyperlink ref="M185" r:id="rId68" xr:uid="{00000000-0004-0000-0700-000043000000}"/>
    <hyperlink ref="L159" r:id="rId69" xr:uid="{00000000-0004-0000-0700-000044000000}"/>
    <hyperlink ref="N159" r:id="rId70" display="www.sandzakmedia.com" xr:uid="{00000000-0004-0000-0700-000045000000}"/>
    <hyperlink ref="M170" r:id="rId71" xr:uid="{00000000-0004-0000-0700-000046000000}"/>
    <hyperlink ref="M159" r:id="rId72" xr:uid="{00000000-0004-0000-0700-000047000000}"/>
    <hyperlink ref="M180" r:id="rId73" xr:uid="{00000000-0004-0000-0700-000048000000}"/>
    <hyperlink ref="M83" r:id="rId74" xr:uid="{00000000-0004-0000-0700-000049000000}"/>
    <hyperlink ref="L83" r:id="rId75" xr:uid="{00000000-0004-0000-0700-00004A000000}"/>
    <hyperlink ref="L70" r:id="rId76" display="www.hnl.org.rs" xr:uid="{00000000-0004-0000-0700-00004B000000}"/>
    <hyperlink ref="M70" r:id="rId77" display="hrvatska.nezavisnalista@gmail.com" xr:uid="{00000000-0004-0000-0700-00004C000000}"/>
  </hyperlinks>
  <pageMargins left="0.7" right="0.7" top="0.75" bottom="0.75" header="0.3" footer="0.3"/>
  <pageSetup orientation="portrait" r:id="rId7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ОДБАЧЕНИ 2022.</vt:lpstr>
      <vt:lpstr>ЗА РАД 2022</vt:lpstr>
      <vt:lpstr>Ранг листа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Borka Rajsic</dc:creator>
  <cp:lastModifiedBy>Dragica Blagojevic</cp:lastModifiedBy>
  <cp:lastPrinted>2022-05-08T10:14:42Z</cp:lastPrinted>
  <dcterms:created xsi:type="dcterms:W3CDTF">2017-03-06T09:08:17Z</dcterms:created>
  <dcterms:modified xsi:type="dcterms:W3CDTF">2024-06-29T12:22:27Z</dcterms:modified>
</cp:coreProperties>
</file>